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 - FY26\RFB 26CN0005140 Solid Waste Collection Services\SOLICITATION\ADDENDUM\"/>
    </mc:Choice>
  </mc:AlternateContent>
  <xr:revisionPtr revIDLastSave="0" documentId="13_ncr:1_{57872489-56CA-443E-ABED-1D80ABA6CCFA}" xr6:coauthVersionLast="47" xr6:coauthVersionMax="47" xr10:uidLastSave="{00000000-0000-0000-0000-000000000000}"/>
  <bookViews>
    <workbookView xWindow="-28920" yWindow="-120" windowWidth="29040" windowHeight="15720" xr2:uid="{335C3919-ED0F-4820-AF0F-A7E294E4CBFD}"/>
  </bookViews>
  <sheets>
    <sheet name="Hernando" sheetId="7" r:id="rId1"/>
    <sheet name="Hillsborough" sheetId="5" r:id="rId2"/>
    <sheet name="Polk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8" l="1"/>
  <c r="G29" i="8"/>
  <c r="G31" i="8" s="1"/>
  <c r="G37" i="5"/>
  <c r="G39" i="5" s="1"/>
  <c r="G50" i="7"/>
  <c r="G39" i="7"/>
  <c r="G20" i="5"/>
  <c r="G20" i="7"/>
  <c r="G19" i="7"/>
  <c r="G19" i="5"/>
  <c r="G21" i="5"/>
  <c r="G21" i="7"/>
  <c r="G18" i="7"/>
  <c r="G17" i="7"/>
  <c r="G8" i="8" l="1"/>
  <c r="G9" i="8"/>
  <c r="G10" i="8"/>
  <c r="G15" i="8"/>
  <c r="G16" i="8"/>
  <c r="G17" i="8"/>
  <c r="G18" i="8"/>
  <c r="G19" i="8"/>
  <c r="G24" i="8"/>
  <c r="G26" i="8"/>
  <c r="G34" i="8"/>
  <c r="G39" i="8" s="1"/>
  <c r="G35" i="8"/>
  <c r="G36" i="8"/>
  <c r="G37" i="8"/>
  <c r="G8" i="7"/>
  <c r="G9" i="7"/>
  <c r="G10" i="7"/>
  <c r="G11" i="7"/>
  <c r="G16" i="7"/>
  <c r="G22" i="7"/>
  <c r="G23" i="7"/>
  <c r="G24" i="7"/>
  <c r="G25" i="7"/>
  <c r="G26" i="7"/>
  <c r="G31" i="7"/>
  <c r="G32" i="7"/>
  <c r="G42" i="7"/>
  <c r="G43" i="7"/>
  <c r="G44" i="7"/>
  <c r="G45" i="7"/>
  <c r="G37" i="7"/>
  <c r="G45" i="5"/>
  <c r="G44" i="5"/>
  <c r="G43" i="5"/>
  <c r="G42" i="5"/>
  <c r="G32" i="5"/>
  <c r="G31" i="5"/>
  <c r="G26" i="5"/>
  <c r="G25" i="5"/>
  <c r="G24" i="5"/>
  <c r="G23" i="5"/>
  <c r="G22" i="5"/>
  <c r="G18" i="5"/>
  <c r="G17" i="5"/>
  <c r="G16" i="5"/>
  <c r="G11" i="5"/>
  <c r="G10" i="5"/>
  <c r="G9" i="5"/>
  <c r="G8" i="5"/>
  <c r="G12" i="8" l="1"/>
  <c r="G21" i="8"/>
  <c r="G34" i="7"/>
  <c r="G47" i="7"/>
  <c r="G28" i="7"/>
  <c r="G13" i="7"/>
  <c r="G34" i="5"/>
  <c r="G47" i="5"/>
  <c r="G28" i="5"/>
  <c r="G13" i="5"/>
  <c r="G50" i="5" s="1"/>
</calcChain>
</file>

<file path=xl/sharedStrings.xml><?xml version="1.0" encoding="utf-8"?>
<sst xmlns="http://schemas.openxmlformats.org/spreadsheetml/2006/main" count="221" uniqueCount="60">
  <si>
    <t>Total</t>
  </si>
  <si>
    <t>Location</t>
  </si>
  <si>
    <t>Months</t>
  </si>
  <si>
    <t>N/A</t>
  </si>
  <si>
    <t>Brooksville Service Office</t>
  </si>
  <si>
    <t>Tampa Service Office</t>
  </si>
  <si>
    <t>Lake Hancock Field Office</t>
  </si>
  <si>
    <t>Service</t>
  </si>
  <si>
    <t>Initial Drop Off Fee
6-8 Cubic Yard Dumpster</t>
  </si>
  <si>
    <t>Initial Drop Off Fee
20 Cubic Yard Dumpster</t>
  </si>
  <si>
    <t>Administrative Fee</t>
  </si>
  <si>
    <t xml:space="preserve">Weekly Collection
6 Cubic Yard Dumpster
Solid Waste </t>
  </si>
  <si>
    <t>Weekly Collection
8 Cubic Yard Dumpster
Solid Waste</t>
  </si>
  <si>
    <t>Weekly Collection
6 Cubic Yard Dumpster
Solid Waste</t>
  </si>
  <si>
    <t>Rental Fee
6-8 Cubic Yard Dumpster</t>
  </si>
  <si>
    <t>Rental Fee
20 Cubic Yard Dumpster</t>
  </si>
  <si>
    <t>Flat Rate to Drop Off
4 to 8 Cubic Yard Dumpster</t>
  </si>
  <si>
    <t>Flat Rate to Pull and Return
4 to 8 Cubic Yard Dumpster</t>
  </si>
  <si>
    <t>Flat Rate to Drop Off
20 Cubic Yard Dumpster</t>
  </si>
  <si>
    <t>Flat Rate to Pull and Return
20 Cubic Yard Dumpster</t>
  </si>
  <si>
    <t>Line Item</t>
  </si>
  <si>
    <t>Temporary As-Needed Services and Fees</t>
  </si>
  <si>
    <t>Pull and Return 
As-Needed Upon Request
20 Cubic Yard Dumpster
Construction/Yard Waste</t>
  </si>
  <si>
    <t>Pull and Return
As-Needed Upon Request
20 Cubic Yard Dumpster
Construction/Yard Waste</t>
  </si>
  <si>
    <t>Unit Price</t>
  </si>
  <si>
    <t>Estimated Quantity</t>
  </si>
  <si>
    <t xml:space="preserve">Subtotal: </t>
  </si>
  <si>
    <t>Time Period</t>
  </si>
  <si>
    <t>1 Time</t>
  </si>
  <si>
    <t>Per
Year</t>
  </si>
  <si>
    <t>Per
Month</t>
  </si>
  <si>
    <t>Years</t>
  </si>
  <si>
    <t>Weekly Collection
6-8 Cubic Yard Dumpster Solid Waste</t>
  </si>
  <si>
    <t>Initial Drop Off Fee for Recurring Services</t>
  </si>
  <si>
    <t>Recurring Services
and Fees</t>
  </si>
  <si>
    <t>Other locations to be determined by the District within Hernando County</t>
  </si>
  <si>
    <t>Other locations to be determined by the District within Hillsborough County</t>
  </si>
  <si>
    <t>Other locations to be determined by the District within Polk County</t>
  </si>
  <si>
    <t>As-Need Services
and Fees for Recurring Services</t>
  </si>
  <si>
    <t>%
Mark-Up</t>
  </si>
  <si>
    <t>Tons</t>
  </si>
  <si>
    <t>Hernando County</t>
  </si>
  <si>
    <t>Hillsborough County</t>
  </si>
  <si>
    <t>Polk County</t>
  </si>
  <si>
    <t>Total:</t>
  </si>
  <si>
    <t>Extended Price
(Quantity x Months x
Unit Price)</t>
  </si>
  <si>
    <t>Extended Price
(Quantity x 1 Time x
Unit Price)</t>
  </si>
  <si>
    <t>Extended Price
(Quantity x Mark-Up
Unit Price)</t>
  </si>
  <si>
    <t>Figure 1 - RFB 26-5140 Sample Evaluation Formula Excel Spreadsheet - Revision 1</t>
  </si>
  <si>
    <t>Monthly Collection
20 Cubic Yard
Metals Only Recycling Container</t>
  </si>
  <si>
    <t>Weekly Collection
6 Cubic Yard
Front End Loader Comingled Recycling Container</t>
  </si>
  <si>
    <t>Weekly Collection
6 Cubic Yard
Front End Loader Cardboard
Recycling Container</t>
  </si>
  <si>
    <t>Weekly Collection
8 Cubic Yard
Front End Loader Comingled
Recycling Container</t>
  </si>
  <si>
    <t>Weekly Collection
8 Cubic Yard
Front End Loader Cardboard
Recycling Container</t>
  </si>
  <si>
    <t>As-Needed Collection
20 Cubic Yard
Solid Waste</t>
  </si>
  <si>
    <t>Evaluation Purposes
At-Cost Rate</t>
  </si>
  <si>
    <t>Per Ton - Solid Waste
As-Needed Upon Request
20 Cubic Yard Dumpster</t>
  </si>
  <si>
    <t>All Locations within
Hernando County for Recurring Services</t>
  </si>
  <si>
    <t>All Locations within
Hillsborough County for Recurring Services</t>
  </si>
  <si>
    <t>All Locations within
Polk County for 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</si>
</sst>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0" fillId="2" borderId="5" xfId="0" applyFill="1" applyBorder="1" applyAlignment="1">
      <alignment wrapText="1"/>
    </xf>
    <xf numFmtId="0" fontId="0" fillId="0" borderId="0" xfId="0" applyAlignment="1">
      <alignment vertical="center"/>
    </xf>
    <xf numFmtId="0" fontId="0" fillId="2" borderId="5" xfId="0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0" fillId="2" borderId="3" xfId="0" applyFill="1" applyBorder="1"/>
    <xf numFmtId="44" fontId="0" fillId="2" borderId="0" xfId="1" applyFont="1" applyFill="1" applyBorder="1"/>
    <xf numFmtId="44" fontId="0" fillId="2" borderId="0" xfId="1" applyFont="1" applyFill="1" applyBorder="1" applyAlignment="1">
      <alignment vertical="center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wrapText="1"/>
    </xf>
    <xf numFmtId="0" fontId="0" fillId="2" borderId="19" xfId="0" applyFill="1" applyBorder="1"/>
    <xf numFmtId="0" fontId="0" fillId="2" borderId="26" xfId="0" applyFill="1" applyBorder="1" applyAlignment="1">
      <alignment horizontal="center" vertical="center" wrapText="1"/>
    </xf>
    <xf numFmtId="0" fontId="0" fillId="2" borderId="21" xfId="0" applyFill="1" applyBorder="1"/>
    <xf numFmtId="0" fontId="0" fillId="2" borderId="26" xfId="0" applyFill="1" applyBorder="1" applyAlignment="1">
      <alignment horizontal="center" vertical="center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44" fontId="0" fillId="0" borderId="38" xfId="1" applyFont="1" applyBorder="1"/>
    <xf numFmtId="44" fontId="0" fillId="0" borderId="38" xfId="1" applyFont="1" applyBorder="1" applyAlignment="1">
      <alignment vertical="center"/>
    </xf>
    <xf numFmtId="0" fontId="0" fillId="0" borderId="23" xfId="0" applyBorder="1" applyAlignment="1">
      <alignment vertical="center" wrapText="1"/>
    </xf>
    <xf numFmtId="0" fontId="2" fillId="0" borderId="25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44" fontId="0" fillId="0" borderId="43" xfId="1" applyFont="1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vertical="center" wrapText="1"/>
    </xf>
    <xf numFmtId="44" fontId="0" fillId="0" borderId="46" xfId="1" applyFont="1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3" fillId="0" borderId="49" xfId="0" applyFont="1" applyBorder="1" applyAlignment="1">
      <alignment horizontal="center" vertical="center" wrapText="1"/>
    </xf>
    <xf numFmtId="0" fontId="3" fillId="0" borderId="49" xfId="0" applyFont="1" applyBorder="1" applyAlignment="1">
      <alignment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44" fontId="0" fillId="0" borderId="32" xfId="1" applyFont="1" applyBorder="1"/>
    <xf numFmtId="0" fontId="2" fillId="0" borderId="50" xfId="0" applyFont="1" applyBorder="1" applyAlignment="1">
      <alignment horizontal="center" vertical="center" wrapText="1"/>
    </xf>
    <xf numFmtId="0" fontId="2" fillId="2" borderId="23" xfId="0" applyFont="1" applyFill="1" applyBorder="1" applyAlignment="1">
      <alignment wrapText="1"/>
    </xf>
    <xf numFmtId="0" fontId="2" fillId="2" borderId="28" xfId="0" applyFont="1" applyFill="1" applyBorder="1" applyAlignment="1">
      <alignment vertical="center" wrapText="1"/>
    </xf>
    <xf numFmtId="0" fontId="2" fillId="0" borderId="51" xfId="0" applyFont="1" applyBorder="1" applyAlignment="1">
      <alignment horizont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44" fontId="0" fillId="0" borderId="55" xfId="1" applyFont="1" applyBorder="1" applyAlignment="1">
      <alignment vertical="center"/>
    </xf>
    <xf numFmtId="0" fontId="0" fillId="0" borderId="36" xfId="0" applyBorder="1" applyAlignment="1">
      <alignment vertical="center" wrapText="1"/>
    </xf>
    <xf numFmtId="0" fontId="3" fillId="0" borderId="4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57" xfId="0" applyFont="1" applyFill="1" applyBorder="1" applyAlignment="1">
      <alignment wrapText="1"/>
    </xf>
    <xf numFmtId="0" fontId="2" fillId="0" borderId="51" xfId="0" applyFont="1" applyBorder="1" applyAlignment="1">
      <alignment horizontal="center" vertical="center" wrapText="1"/>
    </xf>
    <xf numFmtId="44" fontId="0" fillId="0" borderId="33" xfId="1" applyFont="1" applyBorder="1" applyAlignment="1">
      <alignment vertical="center"/>
    </xf>
    <xf numFmtId="44" fontId="0" fillId="0" borderId="39" xfId="1" applyFont="1" applyBorder="1" applyAlignment="1">
      <alignment vertical="center"/>
    </xf>
    <xf numFmtId="44" fontId="0" fillId="0" borderId="10" xfId="1" applyFont="1" applyBorder="1" applyAlignment="1">
      <alignment vertical="center"/>
    </xf>
    <xf numFmtId="44" fontId="0" fillId="0" borderId="9" xfId="1" applyFont="1" applyBorder="1" applyAlignment="1">
      <alignment vertical="center"/>
    </xf>
    <xf numFmtId="44" fontId="0" fillId="2" borderId="9" xfId="1" applyFont="1" applyFill="1" applyBorder="1" applyAlignment="1">
      <alignment vertical="center"/>
    </xf>
    <xf numFmtId="44" fontId="0" fillId="0" borderId="56" xfId="1" applyFont="1" applyBorder="1" applyAlignment="1">
      <alignment vertical="center"/>
    </xf>
    <xf numFmtId="44" fontId="0" fillId="0" borderId="47" xfId="1" applyFont="1" applyBorder="1" applyAlignment="1">
      <alignment vertical="center"/>
    </xf>
    <xf numFmtId="0" fontId="2" fillId="0" borderId="19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44" fontId="2" fillId="0" borderId="13" xfId="1" applyFont="1" applyBorder="1" applyAlignment="1">
      <alignment vertical="center"/>
    </xf>
    <xf numFmtId="0" fontId="2" fillId="0" borderId="58" xfId="0" applyFont="1" applyBorder="1" applyAlignment="1">
      <alignment horizontal="center" vertical="center" wrapText="1"/>
    </xf>
    <xf numFmtId="44" fontId="0" fillId="0" borderId="0" xfId="1" applyFont="1"/>
    <xf numFmtId="44" fontId="2" fillId="0" borderId="2" xfId="1" applyFont="1" applyBorder="1" applyAlignment="1">
      <alignment horizontal="center" wrapText="1"/>
    </xf>
    <xf numFmtId="44" fontId="0" fillId="2" borderId="4" xfId="1" applyFont="1" applyFill="1" applyBorder="1"/>
    <xf numFmtId="44" fontId="0" fillId="2" borderId="12" xfId="1" applyFont="1" applyFill="1" applyBorder="1"/>
    <xf numFmtId="44" fontId="0" fillId="0" borderId="21" xfId="1" applyFont="1" applyBorder="1" applyAlignment="1">
      <alignment horizontal="right" vertical="center"/>
    </xf>
    <xf numFmtId="44" fontId="0" fillId="2" borderId="0" xfId="1" applyFont="1" applyFill="1" applyAlignment="1">
      <alignment vertical="center"/>
    </xf>
    <xf numFmtId="9" fontId="0" fillId="0" borderId="24" xfId="2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right" vertical="center" indent="1"/>
    </xf>
    <xf numFmtId="0" fontId="2" fillId="2" borderId="23" xfId="0" applyFont="1" applyFill="1" applyBorder="1" applyAlignment="1">
      <alignment vertical="center"/>
    </xf>
    <xf numFmtId="0" fontId="2" fillId="2" borderId="23" xfId="0" applyFont="1" applyFill="1" applyBorder="1"/>
    <xf numFmtId="0" fontId="2" fillId="2" borderId="28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44" fontId="0" fillId="0" borderId="38" xfId="1" applyFont="1" applyFill="1" applyBorder="1" applyAlignment="1">
      <alignment vertical="center"/>
    </xf>
    <xf numFmtId="44" fontId="0" fillId="0" borderId="39" xfId="1" applyFont="1" applyFill="1" applyBorder="1" applyAlignment="1">
      <alignment vertical="center"/>
    </xf>
    <xf numFmtId="44" fontId="0" fillId="0" borderId="59" xfId="1" applyFont="1" applyBorder="1" applyAlignment="1">
      <alignment vertical="center"/>
    </xf>
    <xf numFmtId="44" fontId="0" fillId="0" borderId="61" xfId="1" applyFont="1" applyBorder="1" applyAlignment="1">
      <alignment vertical="center"/>
    </xf>
    <xf numFmtId="44" fontId="0" fillId="0" borderId="62" xfId="1" applyFont="1" applyBorder="1" applyAlignment="1">
      <alignment vertical="center"/>
    </xf>
    <xf numFmtId="44" fontId="0" fillId="0" borderId="63" xfId="1" applyFont="1" applyBorder="1" applyAlignment="1">
      <alignment vertical="center"/>
    </xf>
    <xf numFmtId="44" fontId="0" fillId="0" borderId="9" xfId="1" applyFont="1" applyBorder="1" applyAlignment="1">
      <alignment horizontal="righ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44" fontId="0" fillId="0" borderId="12" xfId="1" applyFont="1" applyFill="1" applyBorder="1" applyAlignment="1">
      <alignment vertical="center"/>
    </xf>
    <xf numFmtId="0" fontId="0" fillId="0" borderId="27" xfId="0" applyBorder="1" applyAlignment="1">
      <alignment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1" xfId="0" applyBorder="1" applyAlignment="1">
      <alignment horizontal="center" vertical="center"/>
    </xf>
    <xf numFmtId="0" fontId="0" fillId="0" borderId="40" xfId="0" applyBorder="1" applyAlignment="1">
      <alignment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25" xfId="0" applyFill="1" applyBorder="1"/>
    <xf numFmtId="0" fontId="0" fillId="2" borderId="64" xfId="0" applyFill="1" applyBorder="1"/>
    <xf numFmtId="0" fontId="0" fillId="2" borderId="65" xfId="0" applyFill="1" applyBorder="1" applyAlignment="1">
      <alignment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7" xfId="0" applyFill="1" applyBorder="1"/>
    <xf numFmtId="0" fontId="0" fillId="0" borderId="41" xfId="0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57" xfId="0" applyFont="1" applyBorder="1" applyAlignment="1">
      <alignment horizontal="center" wrapText="1"/>
    </xf>
    <xf numFmtId="0" fontId="2" fillId="0" borderId="58" xfId="0" applyFont="1" applyBorder="1" applyAlignment="1">
      <alignment horizontal="center" wrapText="1"/>
    </xf>
    <xf numFmtId="0" fontId="2" fillId="0" borderId="67" xfId="0" applyFont="1" applyBorder="1" applyAlignment="1">
      <alignment horizontal="center" wrapText="1"/>
    </xf>
    <xf numFmtId="0" fontId="0" fillId="2" borderId="28" xfId="0" applyFill="1" applyBorder="1" applyAlignment="1">
      <alignment horizontal="center" vertical="center"/>
    </xf>
    <xf numFmtId="44" fontId="0" fillId="0" borderId="68" xfId="1" applyFont="1" applyBorder="1" applyAlignment="1">
      <alignment vertical="center"/>
    </xf>
    <xf numFmtId="44" fontId="0" fillId="0" borderId="69" xfId="1" applyFont="1" applyBorder="1" applyAlignment="1">
      <alignment vertical="center"/>
    </xf>
    <xf numFmtId="44" fontId="0" fillId="0" borderId="70" xfId="1" applyFont="1" applyBorder="1" applyAlignment="1">
      <alignment vertical="center"/>
    </xf>
    <xf numFmtId="44" fontId="0" fillId="0" borderId="64" xfId="1" applyFont="1" applyBorder="1" applyAlignment="1">
      <alignment vertical="center"/>
    </xf>
    <xf numFmtId="44" fontId="0" fillId="2" borderId="64" xfId="1" applyFont="1" applyFill="1" applyBorder="1" applyAlignment="1">
      <alignment vertical="center"/>
    </xf>
    <xf numFmtId="0" fontId="0" fillId="0" borderId="41" xfId="0" applyBorder="1" applyAlignment="1">
      <alignment horizontal="center" vertical="center"/>
    </xf>
    <xf numFmtId="44" fontId="0" fillId="0" borderId="71" xfId="1" applyFont="1" applyBorder="1" applyAlignment="1">
      <alignment vertical="center"/>
    </xf>
    <xf numFmtId="0" fontId="0" fillId="0" borderId="30" xfId="0" applyBorder="1" applyAlignment="1">
      <alignment horizontal="center" vertical="center"/>
    </xf>
    <xf numFmtId="44" fontId="0" fillId="0" borderId="72" xfId="1" applyFont="1" applyBorder="1" applyAlignment="1">
      <alignment vertical="center"/>
    </xf>
    <xf numFmtId="44" fontId="0" fillId="0" borderId="69" xfId="1" applyFont="1" applyFill="1" applyBorder="1" applyAlignment="1">
      <alignment vertical="center"/>
    </xf>
    <xf numFmtId="0" fontId="0" fillId="0" borderId="48" xfId="0" applyBorder="1" applyAlignment="1">
      <alignment horizontal="center" vertical="center"/>
    </xf>
    <xf numFmtId="44" fontId="0" fillId="0" borderId="73" xfId="1" applyFont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0" fillId="0" borderId="74" xfId="0" applyBorder="1" applyAlignment="1">
      <alignment vertical="center"/>
    </xf>
    <xf numFmtId="0" fontId="2" fillId="2" borderId="65" xfId="0" applyFont="1" applyFill="1" applyBorder="1" applyAlignment="1">
      <alignment vertical="center"/>
    </xf>
    <xf numFmtId="0" fontId="2" fillId="2" borderId="65" xfId="0" applyFont="1" applyFill="1" applyBorder="1"/>
    <xf numFmtId="0" fontId="2" fillId="2" borderId="27" xfId="0" applyFont="1" applyFill="1" applyBorder="1" applyAlignment="1">
      <alignment vertical="center"/>
    </xf>
    <xf numFmtId="0" fontId="2" fillId="2" borderId="75" xfId="0" applyFont="1" applyFill="1" applyBorder="1" applyAlignment="1">
      <alignment vertical="center"/>
    </xf>
    <xf numFmtId="0" fontId="2" fillId="0" borderId="76" xfId="1" applyNumberFormat="1" applyFont="1" applyBorder="1" applyAlignment="1">
      <alignment horizontal="right" vertical="center" indent="1"/>
    </xf>
    <xf numFmtId="44" fontId="2" fillId="0" borderId="77" xfId="1" applyFont="1" applyBorder="1" applyAlignment="1">
      <alignment vertical="center"/>
    </xf>
    <xf numFmtId="44" fontId="0" fillId="0" borderId="78" xfId="1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9D04E-145B-4551-8F7D-2110A75E8B2D}">
  <dimension ref="A2:G50"/>
  <sheetViews>
    <sheetView tabSelected="1" zoomScaleNormal="100" workbookViewId="0">
      <pane xSplit="5" ySplit="6" topLeftCell="F7" activePane="bottomRight" state="frozen"/>
      <selection pane="topRight" activeCell="F1" sqref="F1"/>
      <selection pane="bottomLeft" activeCell="A4" sqref="A4"/>
      <selection pane="bottomRight"/>
    </sheetView>
  </sheetViews>
  <sheetFormatPr defaultRowHeight="14.25" x14ac:dyDescent="0.2"/>
  <cols>
    <col min="1" max="1" width="5.5" style="14" customWidth="1"/>
    <col min="2" max="2" width="25.875" customWidth="1"/>
    <col min="3" max="3" width="24.5" customWidth="1"/>
    <col min="4" max="4" width="10.125" style="4" customWidth="1"/>
    <col min="5" max="5" width="8.625" customWidth="1"/>
    <col min="6" max="6" width="15.625" style="74" customWidth="1"/>
    <col min="7" max="7" width="19.625" style="4" customWidth="1"/>
  </cols>
  <sheetData>
    <row r="2" spans="1:7" ht="15" x14ac:dyDescent="0.2">
      <c r="A2" s="143" t="s">
        <v>48</v>
      </c>
      <c r="B2" s="143"/>
      <c r="C2" s="143"/>
      <c r="D2" s="143"/>
      <c r="E2" s="143"/>
      <c r="F2" s="143"/>
      <c r="G2" s="143"/>
    </row>
    <row r="3" spans="1:7" ht="15" x14ac:dyDescent="0.2">
      <c r="A3" s="143" t="s">
        <v>41</v>
      </c>
      <c r="B3" s="143"/>
      <c r="C3" s="143"/>
      <c r="D3" s="143"/>
      <c r="E3" s="143"/>
      <c r="F3" s="143"/>
      <c r="G3" s="143"/>
    </row>
    <row r="4" spans="1:7" ht="15" thickBot="1" x14ac:dyDescent="0.25"/>
    <row r="5" spans="1:7" ht="16.5" thickTop="1" thickBot="1" x14ac:dyDescent="0.25">
      <c r="E5" s="4"/>
      <c r="F5" s="144"/>
      <c r="G5" s="145"/>
    </row>
    <row r="6" spans="1:7" s="1" customFormat="1" ht="30.75" thickBot="1" x14ac:dyDescent="0.3">
      <c r="A6" s="115" t="s">
        <v>20</v>
      </c>
      <c r="B6" s="115" t="s">
        <v>1</v>
      </c>
      <c r="C6" s="116" t="s">
        <v>7</v>
      </c>
      <c r="D6" s="60" t="s">
        <v>25</v>
      </c>
      <c r="E6" s="117" t="s">
        <v>27</v>
      </c>
      <c r="F6" s="75" t="s">
        <v>24</v>
      </c>
      <c r="G6" s="118" t="s">
        <v>0</v>
      </c>
    </row>
    <row r="7" spans="1:7" ht="45.75" thickBot="1" x14ac:dyDescent="0.3">
      <c r="A7" s="119"/>
      <c r="B7" s="49" t="s">
        <v>33</v>
      </c>
      <c r="C7" s="50"/>
      <c r="D7" s="51"/>
      <c r="E7" s="52" t="s">
        <v>28</v>
      </c>
      <c r="F7" s="77"/>
      <c r="G7" s="49" t="s">
        <v>46</v>
      </c>
    </row>
    <row r="8" spans="1:7" ht="29.25" thickTop="1" x14ac:dyDescent="0.2">
      <c r="A8" s="97">
        <v>1</v>
      </c>
      <c r="B8" s="98" t="s">
        <v>4</v>
      </c>
      <c r="C8" s="99" t="s">
        <v>8</v>
      </c>
      <c r="D8" s="97">
        <v>6</v>
      </c>
      <c r="E8" s="100">
        <v>1</v>
      </c>
      <c r="F8" s="48"/>
      <c r="G8" s="120">
        <f>$D8*$E8*F8</f>
        <v>0</v>
      </c>
    </row>
    <row r="9" spans="1:7" ht="28.5" x14ac:dyDescent="0.2">
      <c r="A9" s="31">
        <v>2</v>
      </c>
      <c r="B9" s="58" t="s">
        <v>4</v>
      </c>
      <c r="C9" s="30" t="s">
        <v>9</v>
      </c>
      <c r="D9" s="31">
        <v>3</v>
      </c>
      <c r="E9" s="32">
        <v>1</v>
      </c>
      <c r="F9" s="33"/>
      <c r="G9" s="121">
        <f>$D9*$E9*F9</f>
        <v>0</v>
      </c>
    </row>
    <row r="10" spans="1:7" ht="42.75" x14ac:dyDescent="0.2">
      <c r="A10" s="31">
        <v>3</v>
      </c>
      <c r="B10" s="58" t="s">
        <v>35</v>
      </c>
      <c r="C10" s="30" t="s">
        <v>8</v>
      </c>
      <c r="D10" s="31">
        <v>1</v>
      </c>
      <c r="E10" s="32">
        <v>1</v>
      </c>
      <c r="F10" s="33"/>
      <c r="G10" s="121">
        <f>$D10*$E10*F10</f>
        <v>0</v>
      </c>
    </row>
    <row r="11" spans="1:7" ht="42.75" x14ac:dyDescent="0.2">
      <c r="A11" s="31">
        <v>4</v>
      </c>
      <c r="B11" s="58" t="s">
        <v>35</v>
      </c>
      <c r="C11" s="30" t="s">
        <v>9</v>
      </c>
      <c r="D11" s="31">
        <v>1</v>
      </c>
      <c r="E11" s="32">
        <v>1</v>
      </c>
      <c r="F11" s="33"/>
      <c r="G11" s="121">
        <f>$D11*$E11*F11</f>
        <v>0</v>
      </c>
    </row>
    <row r="12" spans="1:7" ht="15" thickBot="1" x14ac:dyDescent="0.25">
      <c r="A12" s="23"/>
      <c r="B12" s="5"/>
      <c r="C12" s="5"/>
      <c r="D12" s="21"/>
      <c r="E12" s="22"/>
      <c r="F12" s="8"/>
      <c r="G12" s="122"/>
    </row>
    <row r="13" spans="1:7" ht="15" thickTop="1" x14ac:dyDescent="0.2">
      <c r="A13" s="23"/>
      <c r="B13" s="5"/>
      <c r="C13" s="5"/>
      <c r="D13" s="21"/>
      <c r="E13" s="2"/>
      <c r="F13" s="78" t="s">
        <v>26</v>
      </c>
      <c r="G13" s="123">
        <f>SUM(G8:G11)</f>
        <v>0</v>
      </c>
    </row>
    <row r="14" spans="1:7" ht="15" thickBot="1" x14ac:dyDescent="0.25">
      <c r="A14" s="23"/>
      <c r="B14" s="5"/>
      <c r="C14" s="5"/>
      <c r="D14" s="21"/>
      <c r="E14" s="22"/>
      <c r="F14" s="9"/>
      <c r="G14" s="124"/>
    </row>
    <row r="15" spans="1:7" ht="45.75" thickBot="1" x14ac:dyDescent="0.3">
      <c r="A15" s="23"/>
      <c r="B15" s="27" t="s">
        <v>34</v>
      </c>
      <c r="C15" s="5"/>
      <c r="D15" s="36" t="s">
        <v>30</v>
      </c>
      <c r="E15" s="28" t="s">
        <v>2</v>
      </c>
      <c r="F15" s="9"/>
      <c r="G15" s="27" t="s">
        <v>45</v>
      </c>
    </row>
    <row r="16" spans="1:7" ht="43.5" thickTop="1" x14ac:dyDescent="0.2">
      <c r="A16" s="125">
        <v>1</v>
      </c>
      <c r="B16" s="101" t="s">
        <v>4</v>
      </c>
      <c r="C16" s="101" t="s">
        <v>11</v>
      </c>
      <c r="D16" s="102">
        <v>2</v>
      </c>
      <c r="E16" s="103">
        <v>12</v>
      </c>
      <c r="F16" s="88">
        <v>0</v>
      </c>
      <c r="G16" s="126">
        <f t="shared" ref="G16:G26" si="0">$D16*$E16*F16</f>
        <v>0</v>
      </c>
    </row>
    <row r="17" spans="1:7" ht="42.75" x14ac:dyDescent="0.2">
      <c r="A17" s="127">
        <v>2</v>
      </c>
      <c r="B17" s="30" t="s">
        <v>4</v>
      </c>
      <c r="C17" s="30" t="s">
        <v>12</v>
      </c>
      <c r="D17" s="97">
        <v>2</v>
      </c>
      <c r="E17" s="100">
        <v>12</v>
      </c>
      <c r="F17" s="91">
        <v>0</v>
      </c>
      <c r="G17" s="128">
        <f t="shared" si="0"/>
        <v>0</v>
      </c>
    </row>
    <row r="18" spans="1:7" ht="71.25" x14ac:dyDescent="0.2">
      <c r="A18" s="43">
        <v>3</v>
      </c>
      <c r="B18" s="30" t="s">
        <v>4</v>
      </c>
      <c r="C18" s="30" t="s">
        <v>52</v>
      </c>
      <c r="D18" s="31">
        <v>1</v>
      </c>
      <c r="E18" s="32">
        <v>12</v>
      </c>
      <c r="F18" s="89">
        <v>0</v>
      </c>
      <c r="G18" s="121">
        <f t="shared" si="0"/>
        <v>0</v>
      </c>
    </row>
    <row r="19" spans="1:7" ht="57" x14ac:dyDescent="0.2">
      <c r="A19" s="127">
        <v>4</v>
      </c>
      <c r="B19" s="30" t="s">
        <v>4</v>
      </c>
      <c r="C19" s="30" t="s">
        <v>53</v>
      </c>
      <c r="D19" s="31">
        <v>1</v>
      </c>
      <c r="E19" s="32">
        <v>12</v>
      </c>
      <c r="F19" s="89">
        <v>0</v>
      </c>
      <c r="G19" s="121">
        <f t="shared" si="0"/>
        <v>0</v>
      </c>
    </row>
    <row r="20" spans="1:7" ht="42.75" x14ac:dyDescent="0.2">
      <c r="A20" s="43">
        <v>5</v>
      </c>
      <c r="B20" s="30" t="s">
        <v>4</v>
      </c>
      <c r="C20" s="30" t="s">
        <v>54</v>
      </c>
      <c r="D20" s="31">
        <v>2</v>
      </c>
      <c r="E20" s="32">
        <v>12</v>
      </c>
      <c r="F20" s="90">
        <v>0</v>
      </c>
      <c r="G20" s="120">
        <f t="shared" si="0"/>
        <v>0</v>
      </c>
    </row>
    <row r="21" spans="1:7" ht="57" x14ac:dyDescent="0.2">
      <c r="A21" s="43">
        <v>6</v>
      </c>
      <c r="B21" s="30" t="s">
        <v>4</v>
      </c>
      <c r="C21" s="30" t="s">
        <v>49</v>
      </c>
      <c r="D21" s="31">
        <v>1</v>
      </c>
      <c r="E21" s="32">
        <v>12</v>
      </c>
      <c r="F21" s="90">
        <v>0</v>
      </c>
      <c r="G21" s="120">
        <f t="shared" si="0"/>
        <v>0</v>
      </c>
    </row>
    <row r="22" spans="1:7" ht="28.5" x14ac:dyDescent="0.2">
      <c r="A22" s="43">
        <v>7</v>
      </c>
      <c r="B22" s="30" t="s">
        <v>4</v>
      </c>
      <c r="C22" s="30" t="s">
        <v>14</v>
      </c>
      <c r="D22" s="31">
        <v>6</v>
      </c>
      <c r="E22" s="32">
        <v>12</v>
      </c>
      <c r="F22" s="86">
        <v>0</v>
      </c>
      <c r="G22" s="129">
        <f t="shared" si="0"/>
        <v>0</v>
      </c>
    </row>
    <row r="23" spans="1:7" ht="28.5" x14ac:dyDescent="0.2">
      <c r="A23" s="43">
        <v>8</v>
      </c>
      <c r="B23" s="30" t="s">
        <v>4</v>
      </c>
      <c r="C23" s="30" t="s">
        <v>15</v>
      </c>
      <c r="D23" s="31">
        <v>3</v>
      </c>
      <c r="E23" s="32">
        <v>12</v>
      </c>
      <c r="F23" s="34">
        <v>0</v>
      </c>
      <c r="G23" s="121">
        <f t="shared" si="0"/>
        <v>0</v>
      </c>
    </row>
    <row r="24" spans="1:7" ht="42.75" x14ac:dyDescent="0.2">
      <c r="A24" s="43">
        <v>9</v>
      </c>
      <c r="B24" s="58" t="s">
        <v>35</v>
      </c>
      <c r="C24" s="30" t="s">
        <v>32</v>
      </c>
      <c r="D24" s="31">
        <v>1</v>
      </c>
      <c r="E24" s="32">
        <v>12</v>
      </c>
      <c r="F24" s="34">
        <v>0</v>
      </c>
      <c r="G24" s="121">
        <f t="shared" si="0"/>
        <v>0</v>
      </c>
    </row>
    <row r="25" spans="1:7" ht="42.75" x14ac:dyDescent="0.2">
      <c r="A25" s="43">
        <v>10</v>
      </c>
      <c r="B25" s="58" t="s">
        <v>35</v>
      </c>
      <c r="C25" s="30" t="s">
        <v>15</v>
      </c>
      <c r="D25" s="31">
        <v>1</v>
      </c>
      <c r="E25" s="32">
        <v>12</v>
      </c>
      <c r="F25" s="34">
        <v>0</v>
      </c>
      <c r="G25" s="121">
        <f t="shared" si="0"/>
        <v>0</v>
      </c>
    </row>
    <row r="26" spans="1:7" ht="24" customHeight="1" thickBot="1" x14ac:dyDescent="0.25">
      <c r="A26" s="130">
        <v>11</v>
      </c>
      <c r="B26" s="104" t="s">
        <v>10</v>
      </c>
      <c r="C26" s="54" t="s">
        <v>3</v>
      </c>
      <c r="D26" s="55">
        <v>1</v>
      </c>
      <c r="E26" s="56">
        <v>12</v>
      </c>
      <c r="F26" s="42"/>
      <c r="G26" s="121">
        <f t="shared" si="0"/>
        <v>0</v>
      </c>
    </row>
    <row r="27" spans="1:7" ht="15.75" thickTop="1" thickBot="1" x14ac:dyDescent="0.25">
      <c r="A27" s="26"/>
      <c r="B27" s="105"/>
      <c r="C27" s="105"/>
      <c r="D27" s="106"/>
      <c r="E27" s="107"/>
      <c r="F27" s="8"/>
      <c r="G27" s="122"/>
    </row>
    <row r="28" spans="1:7" ht="15" thickTop="1" x14ac:dyDescent="0.2">
      <c r="A28" s="23"/>
      <c r="B28" s="5"/>
      <c r="C28" s="5"/>
      <c r="D28" s="21"/>
      <c r="E28" s="108"/>
      <c r="F28" s="92" t="s">
        <v>26</v>
      </c>
      <c r="G28" s="123">
        <f>SUM(G16:G26)</f>
        <v>0</v>
      </c>
    </row>
    <row r="29" spans="1:7" ht="15" thickBot="1" x14ac:dyDescent="0.25">
      <c r="A29" s="25"/>
      <c r="B29" s="109"/>
      <c r="C29" s="109"/>
      <c r="D29" s="110"/>
      <c r="E29" s="111"/>
      <c r="F29" s="9"/>
      <c r="G29" s="124"/>
    </row>
    <row r="30" spans="1:7" ht="45.75" thickBot="1" x14ac:dyDescent="0.3">
      <c r="A30" s="23"/>
      <c r="B30" s="93" t="s">
        <v>38</v>
      </c>
      <c r="C30" s="5"/>
      <c r="D30" s="37" t="s">
        <v>30</v>
      </c>
      <c r="E30" s="94" t="s">
        <v>2</v>
      </c>
      <c r="F30" s="9"/>
      <c r="G30" s="27" t="s">
        <v>45</v>
      </c>
    </row>
    <row r="31" spans="1:7" ht="57.75" thickTop="1" x14ac:dyDescent="0.2">
      <c r="A31" s="125">
        <v>1</v>
      </c>
      <c r="B31" s="101" t="s">
        <v>4</v>
      </c>
      <c r="C31" s="101" t="s">
        <v>22</v>
      </c>
      <c r="D31" s="102">
        <v>1</v>
      </c>
      <c r="E31" s="103">
        <v>12</v>
      </c>
      <c r="F31" s="39">
        <v>0</v>
      </c>
      <c r="G31" s="131">
        <f>$D31*$E31*F31</f>
        <v>0</v>
      </c>
    </row>
    <row r="32" spans="1:7" ht="57" x14ac:dyDescent="0.2">
      <c r="A32" s="43">
        <v>2</v>
      </c>
      <c r="B32" s="58" t="s">
        <v>35</v>
      </c>
      <c r="C32" s="30" t="s">
        <v>23</v>
      </c>
      <c r="D32" s="31">
        <v>1</v>
      </c>
      <c r="E32" s="32">
        <v>6</v>
      </c>
      <c r="F32" s="34">
        <v>0</v>
      </c>
      <c r="G32" s="121">
        <f>$D32*$E32*F32</f>
        <v>0</v>
      </c>
    </row>
    <row r="33" spans="1:7" ht="15" thickBot="1" x14ac:dyDescent="0.25">
      <c r="A33" s="23"/>
      <c r="B33" s="5"/>
      <c r="C33" s="5"/>
      <c r="D33" s="21"/>
      <c r="E33" s="22"/>
      <c r="F33" s="8"/>
      <c r="G33" s="122"/>
    </row>
    <row r="34" spans="1:7" ht="15" thickTop="1" x14ac:dyDescent="0.2">
      <c r="A34" s="23"/>
      <c r="B34" s="5"/>
      <c r="C34" s="5"/>
      <c r="D34" s="21"/>
      <c r="E34" s="2"/>
      <c r="F34" s="78" t="s">
        <v>26</v>
      </c>
      <c r="G34" s="123">
        <f>SUM(G31:G32)</f>
        <v>0</v>
      </c>
    </row>
    <row r="35" spans="1:7" ht="15" thickBot="1" x14ac:dyDescent="0.25">
      <c r="A35" s="23"/>
      <c r="B35" s="5"/>
      <c r="C35" s="5"/>
      <c r="D35" s="21"/>
      <c r="E35" s="22"/>
      <c r="F35" s="9"/>
      <c r="G35" s="124"/>
    </row>
    <row r="36" spans="1:7" ht="45.75" thickBot="1" x14ac:dyDescent="0.3">
      <c r="A36" s="113"/>
      <c r="B36" s="27" t="s">
        <v>57</v>
      </c>
      <c r="C36" s="61"/>
      <c r="D36" s="60" t="s">
        <v>40</v>
      </c>
      <c r="E36" s="73" t="s">
        <v>39</v>
      </c>
      <c r="F36" s="60" t="s">
        <v>55</v>
      </c>
      <c r="G36" s="60" t="s">
        <v>47</v>
      </c>
    </row>
    <row r="37" spans="1:7" ht="43.5" thickBot="1" x14ac:dyDescent="0.25">
      <c r="A37" s="132">
        <v>1</v>
      </c>
      <c r="B37" s="96" t="s">
        <v>41</v>
      </c>
      <c r="C37" s="35" t="s">
        <v>56</v>
      </c>
      <c r="D37" s="114">
        <v>50</v>
      </c>
      <c r="E37" s="80">
        <v>0</v>
      </c>
      <c r="F37" s="95">
        <v>100</v>
      </c>
      <c r="G37" s="140">
        <f>$D37*(1+$E37)*F37</f>
        <v>5000</v>
      </c>
    </row>
    <row r="38" spans="1:7" ht="15.75" thickTop="1" thickBot="1" x14ac:dyDescent="0.25">
      <c r="A38" s="23"/>
      <c r="B38" s="5"/>
      <c r="C38" s="5"/>
      <c r="D38" s="21"/>
      <c r="E38" s="22"/>
      <c r="F38" s="8"/>
      <c r="G38" s="122"/>
    </row>
    <row r="39" spans="1:7" ht="15" thickTop="1" x14ac:dyDescent="0.2">
      <c r="A39" s="23"/>
      <c r="B39" s="5"/>
      <c r="C39" s="5"/>
      <c r="D39" s="21"/>
      <c r="E39" s="2"/>
      <c r="F39" s="78" t="s">
        <v>26</v>
      </c>
      <c r="G39" s="123">
        <f>SUM(G37)</f>
        <v>5000</v>
      </c>
    </row>
    <row r="40" spans="1:7" ht="15" thickBot="1" x14ac:dyDescent="0.25">
      <c r="A40" s="23"/>
      <c r="B40" s="5"/>
      <c r="C40" s="5"/>
      <c r="D40" s="21"/>
      <c r="E40" s="22"/>
      <c r="F40" s="9"/>
      <c r="G40" s="124"/>
    </row>
    <row r="41" spans="1:7" ht="45.75" thickBot="1" x14ac:dyDescent="0.3">
      <c r="A41" s="23"/>
      <c r="B41" s="27" t="s">
        <v>21</v>
      </c>
      <c r="C41" s="5"/>
      <c r="D41" s="37" t="s">
        <v>29</v>
      </c>
      <c r="E41" s="38" t="s">
        <v>31</v>
      </c>
      <c r="F41" s="9"/>
      <c r="G41" s="27" t="s">
        <v>45</v>
      </c>
    </row>
    <row r="42" spans="1:7" ht="29.25" thickTop="1" x14ac:dyDescent="0.2">
      <c r="A42" s="125">
        <v>1</v>
      </c>
      <c r="B42" s="112" t="s">
        <v>41</v>
      </c>
      <c r="C42" s="101" t="s">
        <v>16</v>
      </c>
      <c r="D42" s="102">
        <v>1</v>
      </c>
      <c r="E42" s="103">
        <v>1</v>
      </c>
      <c r="F42" s="39">
        <v>0</v>
      </c>
      <c r="G42" s="131">
        <f>$D42*$E42*F42</f>
        <v>0</v>
      </c>
    </row>
    <row r="43" spans="1:7" ht="28.5" x14ac:dyDescent="0.2">
      <c r="A43" s="43">
        <v>2</v>
      </c>
      <c r="B43" s="58" t="s">
        <v>41</v>
      </c>
      <c r="C43" s="58" t="s">
        <v>17</v>
      </c>
      <c r="D43" s="43">
        <v>1</v>
      </c>
      <c r="E43" s="32">
        <v>1</v>
      </c>
      <c r="F43" s="34">
        <v>0</v>
      </c>
      <c r="G43" s="121">
        <f>$D43*$E43*F43</f>
        <v>0</v>
      </c>
    </row>
    <row r="44" spans="1:7" ht="28.5" x14ac:dyDescent="0.2">
      <c r="A44" s="130">
        <v>3</v>
      </c>
      <c r="B44" s="58" t="s">
        <v>41</v>
      </c>
      <c r="C44" s="30" t="s">
        <v>18</v>
      </c>
      <c r="D44" s="43">
        <v>1</v>
      </c>
      <c r="E44" s="32">
        <v>1</v>
      </c>
      <c r="F44" s="34">
        <v>0</v>
      </c>
      <c r="G44" s="121">
        <f>$D44*$E44*F44</f>
        <v>0</v>
      </c>
    </row>
    <row r="45" spans="1:7" ht="28.5" x14ac:dyDescent="0.2">
      <c r="A45" s="130">
        <v>4</v>
      </c>
      <c r="B45" s="58" t="s">
        <v>41</v>
      </c>
      <c r="C45" s="30" t="s">
        <v>19</v>
      </c>
      <c r="D45" s="43">
        <v>1</v>
      </c>
      <c r="E45" s="32">
        <v>1</v>
      </c>
      <c r="F45" s="34">
        <v>0</v>
      </c>
      <c r="G45" s="121">
        <f>$D45*$E45*F45</f>
        <v>0</v>
      </c>
    </row>
    <row r="46" spans="1:7" ht="15" thickBot="1" x14ac:dyDescent="0.25">
      <c r="A46" s="23"/>
      <c r="B46" s="5"/>
      <c r="C46" s="3"/>
      <c r="D46" s="23"/>
      <c r="E46" s="22"/>
      <c r="F46" s="8"/>
      <c r="G46" s="122"/>
    </row>
    <row r="47" spans="1:7" ht="15" thickTop="1" x14ac:dyDescent="0.2">
      <c r="A47" s="23"/>
      <c r="B47" s="5"/>
      <c r="C47" s="3"/>
      <c r="D47" s="24"/>
      <c r="E47" s="2"/>
      <c r="F47" s="78" t="s">
        <v>26</v>
      </c>
      <c r="G47" s="123">
        <f>SUM(G42:G45)</f>
        <v>0</v>
      </c>
    </row>
    <row r="48" spans="1:7" ht="15" thickBot="1" x14ac:dyDescent="0.25">
      <c r="A48" s="23"/>
      <c r="B48" s="5"/>
      <c r="C48" s="3"/>
      <c r="D48" s="25"/>
      <c r="E48" s="22"/>
      <c r="F48" s="9"/>
      <c r="G48" s="124"/>
    </row>
    <row r="49" spans="1:7" ht="15" thickBot="1" x14ac:dyDescent="0.25">
      <c r="A49" s="26"/>
      <c r="B49" s="6"/>
      <c r="C49" s="7"/>
      <c r="D49" s="26"/>
      <c r="E49" s="20"/>
      <c r="F49" s="76"/>
      <c r="G49" s="133"/>
    </row>
    <row r="50" spans="1:7" ht="16.5" thickTop="1" thickBot="1" x14ac:dyDescent="0.3">
      <c r="A50" s="25"/>
      <c r="B50" s="134"/>
      <c r="C50" s="135"/>
      <c r="D50" s="136"/>
      <c r="E50" s="137"/>
      <c r="F50" s="138" t="s">
        <v>44</v>
      </c>
      <c r="G50" s="139">
        <f>SUM(G13,G28,G34,G47,G39)</f>
        <v>5000</v>
      </c>
    </row>
  </sheetData>
  <mergeCells count="3">
    <mergeCell ref="F5:G5"/>
    <mergeCell ref="A2:G2"/>
    <mergeCell ref="A3:G3"/>
  </mergeCells>
  <pageMargins left="0.25" right="0.25" top="0.75" bottom="0.75" header="0.3" footer="0.3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F86E2-B106-4EFB-86B7-BD0C72B35DAF}">
  <dimension ref="A2:G51"/>
  <sheetViews>
    <sheetView zoomScaleNormal="100" workbookViewId="0">
      <pane xSplit="5" ySplit="6" topLeftCell="F7" activePane="bottomRight" state="frozen"/>
      <selection pane="topRight" activeCell="F1" sqref="F1"/>
      <selection pane="bottomLeft" activeCell="A4" sqref="A4"/>
      <selection pane="bottomRight"/>
    </sheetView>
  </sheetViews>
  <sheetFormatPr defaultRowHeight="14.25" x14ac:dyDescent="0.2"/>
  <cols>
    <col min="1" max="1" width="5.5" style="14" customWidth="1"/>
    <col min="2" max="2" width="25.875" customWidth="1"/>
    <col min="3" max="3" width="24.5" customWidth="1"/>
    <col min="4" max="4" width="10.125" style="4" customWidth="1"/>
    <col min="5" max="5" width="8.625" customWidth="1"/>
    <col min="6" max="6" width="15.625" style="74" customWidth="1"/>
    <col min="7" max="7" width="19.625" style="4" customWidth="1"/>
  </cols>
  <sheetData>
    <row r="2" spans="1:7" ht="15" x14ac:dyDescent="0.2">
      <c r="A2" s="143" t="s">
        <v>48</v>
      </c>
      <c r="B2" s="143"/>
      <c r="C2" s="143"/>
      <c r="D2" s="143"/>
      <c r="E2" s="143"/>
      <c r="F2" s="143"/>
      <c r="G2" s="143"/>
    </row>
    <row r="3" spans="1:7" ht="15" x14ac:dyDescent="0.2">
      <c r="A3" s="143" t="s">
        <v>42</v>
      </c>
      <c r="B3" s="143"/>
      <c r="C3" s="143"/>
      <c r="D3" s="143"/>
      <c r="E3" s="143"/>
      <c r="F3" s="143"/>
      <c r="G3" s="143"/>
    </row>
    <row r="4" spans="1:7" ht="15" thickBot="1" x14ac:dyDescent="0.25"/>
    <row r="5" spans="1:7" ht="16.5" thickTop="1" thickBot="1" x14ac:dyDescent="0.25">
      <c r="E5" s="4"/>
      <c r="F5" s="141"/>
      <c r="G5" s="142"/>
    </row>
    <row r="6" spans="1:7" s="1" customFormat="1" ht="31.5" thickTop="1" thickBot="1" x14ac:dyDescent="0.3">
      <c r="A6" s="11" t="s">
        <v>20</v>
      </c>
      <c r="B6" s="12" t="s">
        <v>1</v>
      </c>
      <c r="C6" s="13" t="s">
        <v>7</v>
      </c>
      <c r="D6" s="18" t="s">
        <v>25</v>
      </c>
      <c r="E6" s="19" t="s">
        <v>27</v>
      </c>
      <c r="F6" s="75" t="s">
        <v>24</v>
      </c>
      <c r="G6" s="10" t="s">
        <v>0</v>
      </c>
    </row>
    <row r="7" spans="1:7" ht="45.75" thickBot="1" x14ac:dyDescent="0.3">
      <c r="A7" s="17"/>
      <c r="B7" s="49" t="s">
        <v>33</v>
      </c>
      <c r="C7" s="50"/>
      <c r="D7" s="51"/>
      <c r="E7" s="52" t="s">
        <v>28</v>
      </c>
      <c r="F7" s="77"/>
      <c r="G7" s="62" t="s">
        <v>46</v>
      </c>
    </row>
    <row r="8" spans="1:7" ht="29.25" thickTop="1" x14ac:dyDescent="0.2">
      <c r="A8" s="31">
        <v>1</v>
      </c>
      <c r="B8" s="58" t="s">
        <v>5</v>
      </c>
      <c r="C8" s="30" t="s">
        <v>8</v>
      </c>
      <c r="D8" s="31">
        <v>4</v>
      </c>
      <c r="E8" s="32">
        <v>1</v>
      </c>
      <c r="F8" s="33"/>
      <c r="G8" s="64">
        <f t="shared" ref="G8:G11" si="0">$D8*$E8*F8</f>
        <v>0</v>
      </c>
    </row>
    <row r="9" spans="1:7" ht="28.5" x14ac:dyDescent="0.2">
      <c r="A9" s="31">
        <v>2</v>
      </c>
      <c r="B9" s="58" t="s">
        <v>5</v>
      </c>
      <c r="C9" s="30" t="s">
        <v>9</v>
      </c>
      <c r="D9" s="31">
        <v>2</v>
      </c>
      <c r="E9" s="32">
        <v>1</v>
      </c>
      <c r="F9" s="33"/>
      <c r="G9" s="64">
        <f t="shared" si="0"/>
        <v>0</v>
      </c>
    </row>
    <row r="10" spans="1:7" ht="42.75" x14ac:dyDescent="0.2">
      <c r="A10" s="31">
        <v>3</v>
      </c>
      <c r="B10" s="58" t="s">
        <v>36</v>
      </c>
      <c r="C10" s="30" t="s">
        <v>8</v>
      </c>
      <c r="D10" s="31">
        <v>1</v>
      </c>
      <c r="E10" s="32">
        <v>1</v>
      </c>
      <c r="F10" s="33"/>
      <c r="G10" s="64">
        <f t="shared" si="0"/>
        <v>0</v>
      </c>
    </row>
    <row r="11" spans="1:7" ht="42.75" x14ac:dyDescent="0.2">
      <c r="A11" s="31">
        <v>4</v>
      </c>
      <c r="B11" s="58" t="s">
        <v>36</v>
      </c>
      <c r="C11" s="30" t="s">
        <v>9</v>
      </c>
      <c r="D11" s="31">
        <v>1</v>
      </c>
      <c r="E11" s="32">
        <v>1</v>
      </c>
      <c r="F11" s="33"/>
      <c r="G11" s="64">
        <f t="shared" si="0"/>
        <v>0</v>
      </c>
    </row>
    <row r="12" spans="1:7" ht="15" thickBot="1" x14ac:dyDescent="0.25">
      <c r="A12" s="16"/>
      <c r="B12" s="5"/>
      <c r="C12" s="5"/>
      <c r="D12" s="21"/>
      <c r="E12" s="22"/>
      <c r="F12" s="8"/>
      <c r="G12" s="65"/>
    </row>
    <row r="13" spans="1:7" ht="15" thickTop="1" x14ac:dyDescent="0.2">
      <c r="A13" s="16"/>
      <c r="B13" s="5"/>
      <c r="C13" s="5"/>
      <c r="D13" s="21"/>
      <c r="E13" s="2"/>
      <c r="F13" s="78" t="s">
        <v>26</v>
      </c>
      <c r="G13" s="66">
        <f>SUM(G8:G11)</f>
        <v>0</v>
      </c>
    </row>
    <row r="14" spans="1:7" ht="15" thickBot="1" x14ac:dyDescent="0.25">
      <c r="A14" s="16"/>
      <c r="B14" s="5"/>
      <c r="C14" s="5"/>
      <c r="D14" s="21"/>
      <c r="E14" s="22"/>
      <c r="F14" s="9"/>
      <c r="G14" s="67"/>
    </row>
    <row r="15" spans="1:7" ht="45" x14ac:dyDescent="0.25">
      <c r="A15" s="16"/>
      <c r="B15" s="27" t="s">
        <v>34</v>
      </c>
      <c r="C15" s="5"/>
      <c r="D15" s="36" t="s">
        <v>30</v>
      </c>
      <c r="E15" s="28" t="s">
        <v>2</v>
      </c>
      <c r="F15" s="79"/>
      <c r="G15" s="70" t="s">
        <v>45</v>
      </c>
    </row>
    <row r="16" spans="1:7" ht="42.75" x14ac:dyDescent="0.2">
      <c r="A16" s="29">
        <v>1</v>
      </c>
      <c r="B16" s="30" t="s">
        <v>5</v>
      </c>
      <c r="C16" s="30" t="s">
        <v>13</v>
      </c>
      <c r="D16" s="31">
        <v>1</v>
      </c>
      <c r="E16" s="32">
        <v>12</v>
      </c>
      <c r="F16" s="34">
        <v>0</v>
      </c>
      <c r="G16" s="64">
        <f t="shared" ref="G16:G26" si="1">$D16*$E16*F16</f>
        <v>0</v>
      </c>
    </row>
    <row r="17" spans="1:7" ht="42.75" x14ac:dyDescent="0.2">
      <c r="A17" s="29">
        <v>2</v>
      </c>
      <c r="B17" s="30" t="s">
        <v>5</v>
      </c>
      <c r="C17" s="30" t="s">
        <v>12</v>
      </c>
      <c r="D17" s="31">
        <v>1</v>
      </c>
      <c r="E17" s="32">
        <v>12</v>
      </c>
      <c r="F17" s="34">
        <v>0</v>
      </c>
      <c r="G17" s="64">
        <f t="shared" si="1"/>
        <v>0</v>
      </c>
    </row>
    <row r="18" spans="1:7" ht="71.25" x14ac:dyDescent="0.2">
      <c r="A18" s="29">
        <v>3</v>
      </c>
      <c r="B18" s="30" t="s">
        <v>5</v>
      </c>
      <c r="C18" s="30" t="s">
        <v>50</v>
      </c>
      <c r="D18" s="31">
        <v>1</v>
      </c>
      <c r="E18" s="32">
        <v>12</v>
      </c>
      <c r="F18" s="34">
        <v>0</v>
      </c>
      <c r="G18" s="64">
        <f t="shared" si="1"/>
        <v>0</v>
      </c>
    </row>
    <row r="19" spans="1:7" ht="57" x14ac:dyDescent="0.2">
      <c r="A19" s="29">
        <v>4</v>
      </c>
      <c r="B19" s="30" t="s">
        <v>5</v>
      </c>
      <c r="C19" s="30" t="s">
        <v>51</v>
      </c>
      <c r="D19" s="31">
        <v>1</v>
      </c>
      <c r="E19" s="32">
        <v>12</v>
      </c>
      <c r="F19" s="34">
        <v>0</v>
      </c>
      <c r="G19" s="64">
        <f t="shared" ref="G19" si="2">$D19*$E19*F19</f>
        <v>0</v>
      </c>
    </row>
    <row r="20" spans="1:7" ht="42.75" x14ac:dyDescent="0.2">
      <c r="A20" s="29">
        <v>5</v>
      </c>
      <c r="B20" s="58" t="s">
        <v>5</v>
      </c>
      <c r="C20" s="30" t="s">
        <v>54</v>
      </c>
      <c r="D20" s="31">
        <v>1</v>
      </c>
      <c r="E20" s="32">
        <v>12</v>
      </c>
      <c r="F20" s="90">
        <v>0</v>
      </c>
      <c r="G20" s="63">
        <f>$D20*$E20*F20</f>
        <v>0</v>
      </c>
    </row>
    <row r="21" spans="1:7" ht="57" x14ac:dyDescent="0.2">
      <c r="A21" s="29">
        <v>6</v>
      </c>
      <c r="B21" s="30" t="s">
        <v>5</v>
      </c>
      <c r="C21" s="30" t="s">
        <v>49</v>
      </c>
      <c r="D21" s="31">
        <v>1</v>
      </c>
      <c r="E21" s="32">
        <v>12</v>
      </c>
      <c r="F21" s="34">
        <v>0</v>
      </c>
      <c r="G21" s="64">
        <f>$D21*$E21*F21</f>
        <v>0</v>
      </c>
    </row>
    <row r="22" spans="1:7" ht="28.5" x14ac:dyDescent="0.2">
      <c r="A22" s="29">
        <v>7</v>
      </c>
      <c r="B22" s="30" t="s">
        <v>5</v>
      </c>
      <c r="C22" s="30" t="s">
        <v>14</v>
      </c>
      <c r="D22" s="31">
        <v>4</v>
      </c>
      <c r="E22" s="32">
        <v>12</v>
      </c>
      <c r="F22" s="86">
        <v>0</v>
      </c>
      <c r="G22" s="87">
        <f t="shared" si="1"/>
        <v>0</v>
      </c>
    </row>
    <row r="23" spans="1:7" ht="28.5" x14ac:dyDescent="0.2">
      <c r="A23" s="29">
        <v>8</v>
      </c>
      <c r="B23" s="58" t="s">
        <v>5</v>
      </c>
      <c r="C23" s="30" t="s">
        <v>15</v>
      </c>
      <c r="D23" s="31">
        <v>2</v>
      </c>
      <c r="E23" s="32">
        <v>12</v>
      </c>
      <c r="F23" s="34">
        <v>0</v>
      </c>
      <c r="G23" s="64">
        <f t="shared" si="1"/>
        <v>0</v>
      </c>
    </row>
    <row r="24" spans="1:7" ht="42.75" x14ac:dyDescent="0.2">
      <c r="A24" s="29">
        <v>9</v>
      </c>
      <c r="B24" s="58" t="s">
        <v>36</v>
      </c>
      <c r="C24" s="30" t="s">
        <v>32</v>
      </c>
      <c r="D24" s="31">
        <v>1</v>
      </c>
      <c r="E24" s="32">
        <v>12</v>
      </c>
      <c r="F24" s="57">
        <v>0</v>
      </c>
      <c r="G24" s="68">
        <f t="shared" si="1"/>
        <v>0</v>
      </c>
    </row>
    <row r="25" spans="1:7" ht="42.75" x14ac:dyDescent="0.2">
      <c r="A25" s="29">
        <v>10</v>
      </c>
      <c r="B25" s="58" t="s">
        <v>36</v>
      </c>
      <c r="C25" s="30" t="s">
        <v>15</v>
      </c>
      <c r="D25" s="55">
        <v>1</v>
      </c>
      <c r="E25" s="56">
        <v>12</v>
      </c>
      <c r="F25" s="57">
        <v>0</v>
      </c>
      <c r="G25" s="68">
        <f t="shared" si="1"/>
        <v>0</v>
      </c>
    </row>
    <row r="26" spans="1:7" ht="22.5" customHeight="1" thickBot="1" x14ac:dyDescent="0.25">
      <c r="A26" s="29">
        <v>11</v>
      </c>
      <c r="B26" s="35" t="s">
        <v>10</v>
      </c>
      <c r="C26" s="41" t="s">
        <v>3</v>
      </c>
      <c r="D26" s="55">
        <v>1</v>
      </c>
      <c r="E26" s="56">
        <v>12</v>
      </c>
      <c r="F26" s="42"/>
      <c r="G26" s="69">
        <f t="shared" si="1"/>
        <v>0</v>
      </c>
    </row>
    <row r="27" spans="1:7" ht="15.75" thickTop="1" thickBot="1" x14ac:dyDescent="0.25">
      <c r="A27" s="16"/>
      <c r="B27" s="5"/>
      <c r="C27" s="5"/>
      <c r="D27" s="21"/>
      <c r="E27" s="22"/>
      <c r="F27" s="8"/>
      <c r="G27" s="65"/>
    </row>
    <row r="28" spans="1:7" ht="15" thickTop="1" x14ac:dyDescent="0.2">
      <c r="A28" s="16"/>
      <c r="B28" s="5"/>
      <c r="C28" s="5"/>
      <c r="D28" s="21"/>
      <c r="E28" s="2"/>
      <c r="F28" s="78" t="s">
        <v>26</v>
      </c>
      <c r="G28" s="66">
        <f>SUM(G16:G26)</f>
        <v>0</v>
      </c>
    </row>
    <row r="29" spans="1:7" ht="15" thickBot="1" x14ac:dyDescent="0.25">
      <c r="A29" s="16"/>
      <c r="B29" s="5"/>
      <c r="C29" s="5"/>
      <c r="D29" s="21"/>
      <c r="E29" s="22"/>
      <c r="F29" s="9"/>
      <c r="G29" s="67"/>
    </row>
    <row r="30" spans="1:7" ht="45" x14ac:dyDescent="0.25">
      <c r="A30" s="16"/>
      <c r="B30" s="27" t="s">
        <v>38</v>
      </c>
      <c r="C30" s="5"/>
      <c r="D30" s="37" t="s">
        <v>30</v>
      </c>
      <c r="E30" s="28" t="s">
        <v>2</v>
      </c>
      <c r="F30" s="79"/>
      <c r="G30" s="70" t="s">
        <v>45</v>
      </c>
    </row>
    <row r="31" spans="1:7" ht="57" x14ac:dyDescent="0.2">
      <c r="A31" s="29">
        <v>1</v>
      </c>
      <c r="B31" s="58" t="s">
        <v>5</v>
      </c>
      <c r="C31" s="30" t="s">
        <v>23</v>
      </c>
      <c r="D31" s="31">
        <v>1</v>
      </c>
      <c r="E31" s="32">
        <v>12</v>
      </c>
      <c r="F31" s="34">
        <v>0</v>
      </c>
      <c r="G31" s="64">
        <f t="shared" ref="G31:G32" si="3">$D31*$E31*F31</f>
        <v>0</v>
      </c>
    </row>
    <row r="32" spans="1:7" ht="57" x14ac:dyDescent="0.2">
      <c r="A32" s="53">
        <v>2</v>
      </c>
      <c r="B32" s="58" t="s">
        <v>36</v>
      </c>
      <c r="C32" s="30" t="s">
        <v>23</v>
      </c>
      <c r="D32" s="55">
        <v>1</v>
      </c>
      <c r="E32" s="56">
        <v>6</v>
      </c>
      <c r="F32" s="57">
        <v>0</v>
      </c>
      <c r="G32" s="64">
        <f t="shared" si="3"/>
        <v>0</v>
      </c>
    </row>
    <row r="33" spans="1:7" ht="15" thickBot="1" x14ac:dyDescent="0.25">
      <c r="A33" s="16"/>
      <c r="B33" s="5"/>
      <c r="C33" s="5"/>
      <c r="D33" s="21"/>
      <c r="E33" s="22"/>
      <c r="F33" s="8"/>
      <c r="G33" s="65"/>
    </row>
    <row r="34" spans="1:7" ht="15" thickTop="1" x14ac:dyDescent="0.2">
      <c r="A34" s="16"/>
      <c r="B34" s="5"/>
      <c r="C34" s="5"/>
      <c r="D34" s="21"/>
      <c r="E34" s="2"/>
      <c r="F34" s="78" t="s">
        <v>26</v>
      </c>
      <c r="G34" s="66">
        <f>SUM(G31:G32)</f>
        <v>0</v>
      </c>
    </row>
    <row r="35" spans="1:7" ht="15" thickBot="1" x14ac:dyDescent="0.25">
      <c r="A35" s="23"/>
      <c r="B35" s="5"/>
      <c r="C35" s="5"/>
      <c r="D35" s="21"/>
      <c r="E35" s="22"/>
      <c r="F35" s="9"/>
      <c r="G35" s="124"/>
    </row>
    <row r="36" spans="1:7" ht="45.75" thickBot="1" x14ac:dyDescent="0.3">
      <c r="A36" s="113"/>
      <c r="B36" s="27" t="s">
        <v>58</v>
      </c>
      <c r="C36" s="61"/>
      <c r="D36" s="60" t="s">
        <v>40</v>
      </c>
      <c r="E36" s="73" t="s">
        <v>39</v>
      </c>
      <c r="F36" s="60" t="s">
        <v>55</v>
      </c>
      <c r="G36" s="60" t="s">
        <v>47</v>
      </c>
    </row>
    <row r="37" spans="1:7" ht="43.5" thickBot="1" x14ac:dyDescent="0.25">
      <c r="A37" s="132">
        <v>1</v>
      </c>
      <c r="B37" s="96" t="s">
        <v>42</v>
      </c>
      <c r="C37" s="35" t="s">
        <v>56</v>
      </c>
      <c r="D37" s="114">
        <v>20</v>
      </c>
      <c r="E37" s="80">
        <v>0</v>
      </c>
      <c r="F37" s="95">
        <v>100</v>
      </c>
      <c r="G37" s="140">
        <f>$D37*(1+$E37)*F37</f>
        <v>2000</v>
      </c>
    </row>
    <row r="38" spans="1:7" ht="15.75" thickTop="1" thickBot="1" x14ac:dyDescent="0.25">
      <c r="A38" s="23"/>
      <c r="B38" s="5"/>
      <c r="C38" s="5"/>
      <c r="D38" s="21"/>
      <c r="E38" s="22"/>
      <c r="F38" s="8"/>
      <c r="G38" s="122"/>
    </row>
    <row r="39" spans="1:7" ht="15" thickTop="1" x14ac:dyDescent="0.2">
      <c r="A39" s="23"/>
      <c r="B39" s="5"/>
      <c r="C39" s="5"/>
      <c r="D39" s="21"/>
      <c r="E39" s="2"/>
      <c r="F39" s="78" t="s">
        <v>26</v>
      </c>
      <c r="G39" s="123">
        <f>SUM(G37)</f>
        <v>2000</v>
      </c>
    </row>
    <row r="40" spans="1:7" ht="15" thickBot="1" x14ac:dyDescent="0.25">
      <c r="A40" s="23"/>
      <c r="B40" s="5"/>
      <c r="C40" s="5"/>
      <c r="D40" s="21"/>
      <c r="E40" s="22"/>
      <c r="F40" s="9"/>
      <c r="G40" s="124"/>
    </row>
    <row r="41" spans="1:7" ht="45" x14ac:dyDescent="0.25">
      <c r="A41" s="16"/>
      <c r="B41" s="27" t="s">
        <v>21</v>
      </c>
      <c r="C41" s="5"/>
      <c r="D41" s="37" t="s">
        <v>29</v>
      </c>
      <c r="E41" s="38" t="s">
        <v>31</v>
      </c>
      <c r="F41" s="79"/>
      <c r="G41" s="70" t="s">
        <v>45</v>
      </c>
    </row>
    <row r="42" spans="1:7" ht="28.5" x14ac:dyDescent="0.2">
      <c r="A42" s="29">
        <v>1</v>
      </c>
      <c r="B42" s="58" t="s">
        <v>42</v>
      </c>
      <c r="C42" s="58" t="s">
        <v>16</v>
      </c>
      <c r="D42" s="43">
        <v>1</v>
      </c>
      <c r="E42" s="32">
        <v>1</v>
      </c>
      <c r="F42" s="34">
        <v>0</v>
      </c>
      <c r="G42" s="64">
        <f t="shared" ref="G42:G45" si="4">$D42*$E42*F42</f>
        <v>0</v>
      </c>
    </row>
    <row r="43" spans="1:7" ht="28.5" x14ac:dyDescent="0.2">
      <c r="A43" s="29">
        <v>2</v>
      </c>
      <c r="B43" s="58" t="s">
        <v>42</v>
      </c>
      <c r="C43" s="58" t="s">
        <v>17</v>
      </c>
      <c r="D43" s="43">
        <v>1</v>
      </c>
      <c r="E43" s="32">
        <v>1</v>
      </c>
      <c r="F43" s="34">
        <v>0</v>
      </c>
      <c r="G43" s="64">
        <f t="shared" si="4"/>
        <v>0</v>
      </c>
    </row>
    <row r="44" spans="1:7" ht="28.5" x14ac:dyDescent="0.2">
      <c r="A44" s="53">
        <v>3</v>
      </c>
      <c r="B44" s="58" t="s">
        <v>42</v>
      </c>
      <c r="C44" s="30" t="s">
        <v>18</v>
      </c>
      <c r="D44" s="43">
        <v>1</v>
      </c>
      <c r="E44" s="32">
        <v>1</v>
      </c>
      <c r="F44" s="34">
        <v>0</v>
      </c>
      <c r="G44" s="64">
        <f t="shared" si="4"/>
        <v>0</v>
      </c>
    </row>
    <row r="45" spans="1:7" ht="28.5" x14ac:dyDescent="0.2">
      <c r="A45" s="53">
        <v>4</v>
      </c>
      <c r="B45" s="58" t="s">
        <v>42</v>
      </c>
      <c r="C45" s="30" t="s">
        <v>19</v>
      </c>
      <c r="D45" s="43">
        <v>1</v>
      </c>
      <c r="E45" s="32">
        <v>1</v>
      </c>
      <c r="F45" s="34">
        <v>0</v>
      </c>
      <c r="G45" s="64">
        <f t="shared" si="4"/>
        <v>0</v>
      </c>
    </row>
    <row r="46" spans="1:7" ht="15" thickBot="1" x14ac:dyDescent="0.25">
      <c r="A46" s="16"/>
      <c r="B46" s="5"/>
      <c r="C46" s="3"/>
      <c r="D46" s="23"/>
      <c r="E46" s="22"/>
      <c r="F46" s="8"/>
      <c r="G46" s="65"/>
    </row>
    <row r="47" spans="1:7" ht="15" thickTop="1" x14ac:dyDescent="0.2">
      <c r="A47" s="16"/>
      <c r="B47" s="5"/>
      <c r="C47" s="3"/>
      <c r="D47" s="24"/>
      <c r="E47" s="2"/>
      <c r="F47" s="78" t="s">
        <v>26</v>
      </c>
      <c r="G47" s="66">
        <f>SUM(G42:G45)</f>
        <v>0</v>
      </c>
    </row>
    <row r="48" spans="1:7" ht="15" thickBot="1" x14ac:dyDescent="0.25">
      <c r="A48" s="16"/>
      <c r="B48" s="5"/>
      <c r="C48" s="3"/>
      <c r="D48" s="25"/>
      <c r="E48" s="22"/>
      <c r="F48" s="9"/>
      <c r="G48" s="67"/>
    </row>
    <row r="49" spans="1:7" ht="15" thickBot="1" x14ac:dyDescent="0.25">
      <c r="A49" s="15"/>
      <c r="B49" s="6"/>
      <c r="C49" s="7"/>
      <c r="D49" s="26"/>
      <c r="E49" s="20"/>
      <c r="F49" s="76"/>
      <c r="G49" s="71"/>
    </row>
    <row r="50" spans="1:7" ht="16.5" thickTop="1" thickBot="1" x14ac:dyDescent="0.3">
      <c r="A50" s="17"/>
      <c r="B50" s="82"/>
      <c r="C50" s="83"/>
      <c r="D50" s="84"/>
      <c r="E50" s="85"/>
      <c r="F50" s="81" t="s">
        <v>44</v>
      </c>
      <c r="G50" s="72">
        <f>SUM(G13,G28,G34,G47,G39)</f>
        <v>2000</v>
      </c>
    </row>
    <row r="51" spans="1:7" ht="15" thickTop="1" x14ac:dyDescent="0.2"/>
  </sheetData>
  <mergeCells count="3">
    <mergeCell ref="F5:G5"/>
    <mergeCell ref="A2:G2"/>
    <mergeCell ref="A3:G3"/>
  </mergeCells>
  <pageMargins left="0.25" right="0.25" top="0.75" bottom="0.75" header="0.3" footer="0.3"/>
  <pageSetup paperSize="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4B02F-66A6-4173-A623-D93145A484C2}">
  <dimension ref="A2:G43"/>
  <sheetViews>
    <sheetView zoomScaleNormal="100" workbookViewId="0">
      <pane xSplit="5" ySplit="6" topLeftCell="F7" activePane="bottomRight" state="frozen"/>
      <selection pane="topRight" activeCell="F1" sqref="F1"/>
      <selection pane="bottomLeft" activeCell="A4" sqref="A4"/>
      <selection pane="bottomRight"/>
    </sheetView>
  </sheetViews>
  <sheetFormatPr defaultRowHeight="14.25" x14ac:dyDescent="0.2"/>
  <cols>
    <col min="1" max="1" width="5.5" style="14" customWidth="1"/>
    <col min="2" max="2" width="25.875" customWidth="1"/>
    <col min="3" max="3" width="24.5" customWidth="1"/>
    <col min="4" max="4" width="10.125" style="4" customWidth="1"/>
    <col min="5" max="5" width="8.625" customWidth="1"/>
    <col min="6" max="6" width="15.625" style="74" customWidth="1"/>
    <col min="7" max="7" width="19.625" style="4" customWidth="1"/>
  </cols>
  <sheetData>
    <row r="2" spans="1:7" ht="15" x14ac:dyDescent="0.2">
      <c r="A2" s="143" t="s">
        <v>48</v>
      </c>
      <c r="B2" s="143"/>
      <c r="C2" s="143"/>
      <c r="D2" s="143"/>
      <c r="E2" s="143"/>
      <c r="F2" s="143"/>
      <c r="G2" s="143"/>
    </row>
    <row r="3" spans="1:7" ht="15" x14ac:dyDescent="0.2">
      <c r="A3" s="143" t="s">
        <v>43</v>
      </c>
      <c r="B3" s="143"/>
      <c r="C3" s="143"/>
      <c r="D3" s="143"/>
      <c r="E3" s="143"/>
      <c r="F3" s="143"/>
      <c r="G3" s="143"/>
    </row>
    <row r="4" spans="1:7" ht="15" thickBot="1" x14ac:dyDescent="0.25">
      <c r="A4" s="4"/>
      <c r="B4" s="4"/>
      <c r="C4" s="4"/>
      <c r="E4" s="4"/>
      <c r="F4" s="4"/>
    </row>
    <row r="5" spans="1:7" ht="16.5" thickTop="1" thickBot="1" x14ac:dyDescent="0.25">
      <c r="E5" s="4"/>
      <c r="F5" s="141"/>
      <c r="G5" s="142"/>
    </row>
    <row r="6" spans="1:7" s="1" customFormat="1" ht="31.5" thickTop="1" thickBot="1" x14ac:dyDescent="0.3">
      <c r="A6" s="11" t="s">
        <v>20</v>
      </c>
      <c r="B6" s="12" t="s">
        <v>1</v>
      </c>
      <c r="C6" s="13" t="s">
        <v>7</v>
      </c>
      <c r="D6" s="18" t="s">
        <v>25</v>
      </c>
      <c r="E6" s="19" t="s">
        <v>27</v>
      </c>
      <c r="F6" s="75" t="s">
        <v>24</v>
      </c>
      <c r="G6" s="10" t="s">
        <v>0</v>
      </c>
    </row>
    <row r="7" spans="1:7" ht="45.75" thickBot="1" x14ac:dyDescent="0.3">
      <c r="A7" s="17"/>
      <c r="B7" s="49" t="s">
        <v>33</v>
      </c>
      <c r="C7" s="50"/>
      <c r="D7" s="51"/>
      <c r="E7" s="52" t="s">
        <v>28</v>
      </c>
      <c r="F7" s="77"/>
      <c r="G7" s="62" t="s">
        <v>46</v>
      </c>
    </row>
    <row r="8" spans="1:7" ht="29.25" thickTop="1" x14ac:dyDescent="0.2">
      <c r="A8" s="46">
        <v>1</v>
      </c>
      <c r="B8" s="47" t="s">
        <v>6</v>
      </c>
      <c r="C8" s="30" t="s">
        <v>8</v>
      </c>
      <c r="D8" s="46">
        <v>1</v>
      </c>
      <c r="E8" s="32">
        <v>1</v>
      </c>
      <c r="F8" s="33"/>
      <c r="G8" s="64">
        <f>$D8*$E8*F8</f>
        <v>0</v>
      </c>
    </row>
    <row r="9" spans="1:7" ht="28.5" x14ac:dyDescent="0.2">
      <c r="A9" s="46">
        <v>2</v>
      </c>
      <c r="B9" s="47" t="s">
        <v>37</v>
      </c>
      <c r="C9" s="30" t="s">
        <v>8</v>
      </c>
      <c r="D9" s="46">
        <v>1</v>
      </c>
      <c r="E9" s="32">
        <v>1</v>
      </c>
      <c r="F9" s="33"/>
      <c r="G9" s="64">
        <f>$D9*$E9*F9</f>
        <v>0</v>
      </c>
    </row>
    <row r="10" spans="1:7" ht="29.25" thickBot="1" x14ac:dyDescent="0.25">
      <c r="A10" s="44">
        <v>3</v>
      </c>
      <c r="B10" s="45" t="s">
        <v>37</v>
      </c>
      <c r="C10" s="30" t="s">
        <v>9</v>
      </c>
      <c r="D10" s="44">
        <v>1</v>
      </c>
      <c r="E10" s="32">
        <v>1</v>
      </c>
      <c r="F10" s="33"/>
      <c r="G10" s="64">
        <f>$D10*$E10*F10</f>
        <v>0</v>
      </c>
    </row>
    <row r="11" spans="1:7" ht="15" thickBot="1" x14ac:dyDescent="0.25">
      <c r="A11" s="16"/>
      <c r="B11" s="5"/>
      <c r="C11" s="5"/>
      <c r="D11" s="21"/>
      <c r="E11" s="22"/>
      <c r="F11" s="8"/>
      <c r="G11" s="65"/>
    </row>
    <row r="12" spans="1:7" ht="15" thickTop="1" x14ac:dyDescent="0.2">
      <c r="A12" s="16"/>
      <c r="B12" s="5"/>
      <c r="C12" s="5"/>
      <c r="D12" s="21"/>
      <c r="E12" s="2"/>
      <c r="F12" s="78" t="s">
        <v>26</v>
      </c>
      <c r="G12" s="66">
        <f>SUM(G8:G10)</f>
        <v>0</v>
      </c>
    </row>
    <row r="13" spans="1:7" ht="15" thickBot="1" x14ac:dyDescent="0.25">
      <c r="A13" s="16"/>
      <c r="B13" s="5"/>
      <c r="C13" s="5"/>
      <c r="D13" s="21"/>
      <c r="E13" s="22"/>
      <c r="F13" s="9"/>
      <c r="G13" s="67"/>
    </row>
    <row r="14" spans="1:7" ht="45" x14ac:dyDescent="0.25">
      <c r="A14" s="16"/>
      <c r="B14" s="27" t="s">
        <v>34</v>
      </c>
      <c r="C14" s="5"/>
      <c r="D14" s="36" t="s">
        <v>30</v>
      </c>
      <c r="E14" s="28" t="s">
        <v>2</v>
      </c>
      <c r="F14" s="79"/>
      <c r="G14" s="70" t="s">
        <v>45</v>
      </c>
    </row>
    <row r="15" spans="1:7" ht="42.75" x14ac:dyDescent="0.2">
      <c r="A15" s="29">
        <v>1</v>
      </c>
      <c r="B15" s="30" t="s">
        <v>6</v>
      </c>
      <c r="C15" s="30" t="s">
        <v>13</v>
      </c>
      <c r="D15" s="31">
        <v>1</v>
      </c>
      <c r="E15" s="32">
        <v>12</v>
      </c>
      <c r="F15" s="34">
        <v>0</v>
      </c>
      <c r="G15" s="64">
        <f>$D15*$E15*F15</f>
        <v>0</v>
      </c>
    </row>
    <row r="16" spans="1:7" ht="28.5" x14ac:dyDescent="0.2">
      <c r="A16" s="29">
        <v>2</v>
      </c>
      <c r="B16" s="30" t="s">
        <v>6</v>
      </c>
      <c r="C16" s="30" t="s">
        <v>14</v>
      </c>
      <c r="D16" s="31">
        <v>1</v>
      </c>
      <c r="E16" s="32">
        <v>12</v>
      </c>
      <c r="F16" s="86">
        <v>0</v>
      </c>
      <c r="G16" s="87">
        <f>$D16*$E16*F16</f>
        <v>0</v>
      </c>
    </row>
    <row r="17" spans="1:7" ht="42.75" x14ac:dyDescent="0.2">
      <c r="A17" s="53">
        <v>3</v>
      </c>
      <c r="B17" s="47" t="s">
        <v>37</v>
      </c>
      <c r="C17" s="30" t="s">
        <v>32</v>
      </c>
      <c r="D17" s="55">
        <v>1</v>
      </c>
      <c r="E17" s="56">
        <v>12</v>
      </c>
      <c r="F17" s="57">
        <v>0</v>
      </c>
      <c r="G17" s="68">
        <f>$D17*$E17*F17</f>
        <v>0</v>
      </c>
    </row>
    <row r="18" spans="1:7" ht="28.5" x14ac:dyDescent="0.2">
      <c r="A18" s="53">
        <v>4</v>
      </c>
      <c r="B18" s="47" t="s">
        <v>37</v>
      </c>
      <c r="C18" s="30" t="s">
        <v>15</v>
      </c>
      <c r="D18" s="55">
        <v>1</v>
      </c>
      <c r="E18" s="56">
        <v>12</v>
      </c>
      <c r="F18" s="57">
        <v>0</v>
      </c>
      <c r="G18" s="68">
        <f>$D18*$E18*F18</f>
        <v>0</v>
      </c>
    </row>
    <row r="19" spans="1:7" ht="21.75" customHeight="1" thickBot="1" x14ac:dyDescent="0.25">
      <c r="A19" s="40">
        <v>5</v>
      </c>
      <c r="B19" s="35" t="s">
        <v>10</v>
      </c>
      <c r="C19" s="41" t="s">
        <v>3</v>
      </c>
      <c r="D19" s="55">
        <v>1</v>
      </c>
      <c r="E19" s="56">
        <v>12</v>
      </c>
      <c r="F19" s="42"/>
      <c r="G19" s="64">
        <f>$D19*$E19*F19</f>
        <v>0</v>
      </c>
    </row>
    <row r="20" spans="1:7" ht="15.75" thickTop="1" thickBot="1" x14ac:dyDescent="0.25">
      <c r="A20" s="16"/>
      <c r="B20" s="5"/>
      <c r="C20" s="5"/>
      <c r="D20" s="21"/>
      <c r="E20" s="22"/>
      <c r="F20" s="8"/>
      <c r="G20" s="65"/>
    </row>
    <row r="21" spans="1:7" ht="15" thickTop="1" x14ac:dyDescent="0.2">
      <c r="A21" s="16"/>
      <c r="B21" s="5"/>
      <c r="C21" s="5"/>
      <c r="D21" s="21"/>
      <c r="E21" s="2"/>
      <c r="F21" s="78" t="s">
        <v>26</v>
      </c>
      <c r="G21" s="66">
        <f>SUM(G15:G19)</f>
        <v>0</v>
      </c>
    </row>
    <row r="22" spans="1:7" ht="15" thickBot="1" x14ac:dyDescent="0.25">
      <c r="A22" s="16"/>
      <c r="B22" s="5"/>
      <c r="C22" s="5"/>
      <c r="D22" s="21"/>
      <c r="E22" s="22"/>
      <c r="F22" s="9"/>
      <c r="G22" s="67"/>
    </row>
    <row r="23" spans="1:7" ht="45" x14ac:dyDescent="0.25">
      <c r="A23" s="16"/>
      <c r="B23" s="27" t="s">
        <v>38</v>
      </c>
      <c r="C23" s="5"/>
      <c r="D23" s="37" t="s">
        <v>30</v>
      </c>
      <c r="E23" s="28" t="s">
        <v>2</v>
      </c>
      <c r="F23" s="79"/>
      <c r="G23" s="70" t="s">
        <v>45</v>
      </c>
    </row>
    <row r="24" spans="1:7" ht="57" x14ac:dyDescent="0.2">
      <c r="A24" s="53">
        <v>1</v>
      </c>
      <c r="B24" s="59" t="s">
        <v>37</v>
      </c>
      <c r="C24" s="54" t="s">
        <v>23</v>
      </c>
      <c r="D24" s="55">
        <v>1</v>
      </c>
      <c r="E24" s="56">
        <v>6</v>
      </c>
      <c r="F24" s="57">
        <v>0</v>
      </c>
      <c r="G24" s="64">
        <f>$D24*$E24*F24</f>
        <v>0</v>
      </c>
    </row>
    <row r="25" spans="1:7" ht="15" thickBot="1" x14ac:dyDescent="0.25">
      <c r="A25" s="16"/>
      <c r="B25" s="5"/>
      <c r="C25" s="5"/>
      <c r="D25" s="21"/>
      <c r="E25" s="22"/>
      <c r="F25" s="8"/>
      <c r="G25" s="65"/>
    </row>
    <row r="26" spans="1:7" ht="15" thickTop="1" x14ac:dyDescent="0.2">
      <c r="A26" s="16"/>
      <c r="B26" s="5"/>
      <c r="C26" s="5"/>
      <c r="D26" s="21"/>
      <c r="E26" s="2"/>
      <c r="F26" s="78" t="s">
        <v>26</v>
      </c>
      <c r="G26" s="66">
        <f>SUM(G24:G24)</f>
        <v>0</v>
      </c>
    </row>
    <row r="27" spans="1:7" ht="15" thickBot="1" x14ac:dyDescent="0.25">
      <c r="A27" s="23"/>
      <c r="B27" s="5"/>
      <c r="C27" s="5"/>
      <c r="D27" s="21"/>
      <c r="E27" s="22"/>
      <c r="F27" s="9"/>
      <c r="G27" s="124"/>
    </row>
    <row r="28" spans="1:7" ht="45.75" thickBot="1" x14ac:dyDescent="0.3">
      <c r="A28" s="113"/>
      <c r="B28" s="27" t="s">
        <v>59</v>
      </c>
      <c r="C28" s="61"/>
      <c r="D28" s="60" t="s">
        <v>40</v>
      </c>
      <c r="E28" s="73" t="s">
        <v>39</v>
      </c>
      <c r="F28" s="60" t="s">
        <v>55</v>
      </c>
      <c r="G28" s="60" t="s">
        <v>47</v>
      </c>
    </row>
    <row r="29" spans="1:7" ht="43.5" thickBot="1" x14ac:dyDescent="0.25">
      <c r="A29" s="132">
        <v>1</v>
      </c>
      <c r="B29" s="96" t="s">
        <v>43</v>
      </c>
      <c r="C29" s="35" t="s">
        <v>56</v>
      </c>
      <c r="D29" s="114">
        <v>20</v>
      </c>
      <c r="E29" s="80">
        <v>0</v>
      </c>
      <c r="F29" s="95">
        <v>100</v>
      </c>
      <c r="G29" s="140">
        <f>$D29*(1+$E29)*F29</f>
        <v>2000</v>
      </c>
    </row>
    <row r="30" spans="1:7" ht="15.75" thickTop="1" thickBot="1" x14ac:dyDescent="0.25">
      <c r="A30" s="23"/>
      <c r="B30" s="5"/>
      <c r="C30" s="5"/>
      <c r="D30" s="21"/>
      <c r="E30" s="22"/>
      <c r="F30" s="8"/>
      <c r="G30" s="122"/>
    </row>
    <row r="31" spans="1:7" ht="15" thickTop="1" x14ac:dyDescent="0.2">
      <c r="A31" s="23"/>
      <c r="B31" s="5"/>
      <c r="C31" s="5"/>
      <c r="D31" s="21"/>
      <c r="E31" s="2"/>
      <c r="F31" s="78" t="s">
        <v>26</v>
      </c>
      <c r="G31" s="123">
        <f>SUM(G29)</f>
        <v>2000</v>
      </c>
    </row>
    <row r="32" spans="1:7" ht="15" thickBot="1" x14ac:dyDescent="0.25">
      <c r="A32" s="16"/>
      <c r="B32" s="5"/>
      <c r="C32" s="5"/>
      <c r="D32" s="21"/>
      <c r="E32" s="22"/>
      <c r="F32" s="9"/>
      <c r="G32" s="67"/>
    </row>
    <row r="33" spans="1:7" ht="45" x14ac:dyDescent="0.25">
      <c r="A33" s="16"/>
      <c r="B33" s="27" t="s">
        <v>21</v>
      </c>
      <c r="C33" s="5"/>
      <c r="D33" s="37" t="s">
        <v>29</v>
      </c>
      <c r="E33" s="38" t="s">
        <v>31</v>
      </c>
      <c r="F33" s="79"/>
      <c r="G33" s="70" t="s">
        <v>45</v>
      </c>
    </row>
    <row r="34" spans="1:7" ht="28.5" x14ac:dyDescent="0.2">
      <c r="A34" s="53">
        <v>1</v>
      </c>
      <c r="B34" s="47" t="s">
        <v>43</v>
      </c>
      <c r="C34" s="58" t="s">
        <v>16</v>
      </c>
      <c r="D34" s="43">
        <v>1</v>
      </c>
      <c r="E34" s="32">
        <v>1</v>
      </c>
      <c r="F34" s="34">
        <v>0</v>
      </c>
      <c r="G34" s="64">
        <f>$D34*$E34*F34</f>
        <v>0</v>
      </c>
    </row>
    <row r="35" spans="1:7" ht="28.5" x14ac:dyDescent="0.2">
      <c r="A35" s="53">
        <v>2</v>
      </c>
      <c r="B35" s="47" t="s">
        <v>43</v>
      </c>
      <c r="C35" s="30" t="s">
        <v>17</v>
      </c>
      <c r="D35" s="43">
        <v>1</v>
      </c>
      <c r="E35" s="32">
        <v>1</v>
      </c>
      <c r="F35" s="34">
        <v>0</v>
      </c>
      <c r="G35" s="64">
        <f>$D35*$E35*F35</f>
        <v>0</v>
      </c>
    </row>
    <row r="36" spans="1:7" ht="28.5" x14ac:dyDescent="0.2">
      <c r="A36" s="53">
        <v>3</v>
      </c>
      <c r="B36" s="47" t="s">
        <v>43</v>
      </c>
      <c r="C36" s="30" t="s">
        <v>18</v>
      </c>
      <c r="D36" s="43">
        <v>1</v>
      </c>
      <c r="E36" s="32">
        <v>1</v>
      </c>
      <c r="F36" s="34">
        <v>0</v>
      </c>
      <c r="G36" s="64">
        <f>$D36*$E36*F36</f>
        <v>0</v>
      </c>
    </row>
    <row r="37" spans="1:7" ht="28.5" x14ac:dyDescent="0.2">
      <c r="A37" s="53">
        <v>4</v>
      </c>
      <c r="B37" s="47" t="s">
        <v>43</v>
      </c>
      <c r="C37" s="30" t="s">
        <v>19</v>
      </c>
      <c r="D37" s="43">
        <v>1</v>
      </c>
      <c r="E37" s="32">
        <v>1</v>
      </c>
      <c r="F37" s="34">
        <v>0</v>
      </c>
      <c r="G37" s="64">
        <f>$D37*$E37*F37</f>
        <v>0</v>
      </c>
    </row>
    <row r="38" spans="1:7" ht="15" thickBot="1" x14ac:dyDescent="0.25">
      <c r="A38" s="16"/>
      <c r="B38" s="5"/>
      <c r="C38" s="3"/>
      <c r="D38" s="23"/>
      <c r="E38" s="22"/>
      <c r="F38" s="8"/>
      <c r="G38" s="65"/>
    </row>
    <row r="39" spans="1:7" ht="15" thickTop="1" x14ac:dyDescent="0.2">
      <c r="A39" s="16"/>
      <c r="B39" s="5"/>
      <c r="C39" s="3"/>
      <c r="D39" s="24"/>
      <c r="E39" s="2"/>
      <c r="F39" s="78" t="s">
        <v>26</v>
      </c>
      <c r="G39" s="66">
        <f>SUM(G34:G37)</f>
        <v>0</v>
      </c>
    </row>
    <row r="40" spans="1:7" ht="15" thickBot="1" x14ac:dyDescent="0.25">
      <c r="A40" s="16"/>
      <c r="B40" s="5"/>
      <c r="C40" s="3"/>
      <c r="D40" s="25"/>
      <c r="E40" s="22"/>
      <c r="F40" s="9"/>
      <c r="G40" s="67"/>
    </row>
    <row r="41" spans="1:7" ht="15" thickBot="1" x14ac:dyDescent="0.25">
      <c r="A41" s="15"/>
      <c r="B41" s="6"/>
      <c r="C41" s="7"/>
      <c r="D41" s="26"/>
      <c r="E41" s="20"/>
      <c r="F41" s="76"/>
      <c r="G41" s="71"/>
    </row>
    <row r="42" spans="1:7" ht="16.5" thickTop="1" thickBot="1" x14ac:dyDescent="0.3">
      <c r="A42" s="17"/>
      <c r="B42" s="82"/>
      <c r="C42" s="83"/>
      <c r="D42" s="84"/>
      <c r="E42" s="85"/>
      <c r="F42" s="81" t="s">
        <v>44</v>
      </c>
      <c r="G42" s="72">
        <f>SUM(G12,G21,G26,G39,G31)</f>
        <v>2000</v>
      </c>
    </row>
    <row r="43" spans="1:7" ht="15" thickTop="1" x14ac:dyDescent="0.2"/>
  </sheetData>
  <mergeCells count="3">
    <mergeCell ref="F5:G5"/>
    <mergeCell ref="A2:G2"/>
    <mergeCell ref="A3:G3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Hernando</vt:lpstr>
      <vt:lpstr>Hillsborough</vt:lpstr>
      <vt:lpstr>Polk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J. Horowitz</dc:creator>
  <cp:lastModifiedBy>Ari Horowitz</cp:lastModifiedBy>
  <cp:lastPrinted>2023-07-27T20:56:52Z</cp:lastPrinted>
  <dcterms:created xsi:type="dcterms:W3CDTF">2022-01-04T14:40:13Z</dcterms:created>
  <dcterms:modified xsi:type="dcterms:W3CDTF">2026-09-29T16:48:32Z</dcterms:modified>
</cp:coreProperties>
</file>