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swfwmd-my.sharepoint.com/personal/kelsey_shuter_swfwmd_state_fl_us/Documents/Water Audits/Website Updates/2023/"/>
    </mc:Choice>
  </mc:AlternateContent>
  <xr:revisionPtr revIDLastSave="4" documentId="8_{650867B8-30A5-41B7-BDAA-969F7DAF2CE5}" xr6:coauthVersionLast="47" xr6:coauthVersionMax="47" xr10:uidLastSave="{39FF8A1C-21C6-4609-9D05-0B93DFA1093F}"/>
  <workbookProtection workbookPassword="C939" lockStructure="1"/>
  <bookViews>
    <workbookView xWindow="-108" yWindow="-108" windowWidth="23256" windowHeight="12576" xr2:uid="{00000000-000D-0000-FFFF-FFFF00000000}"/>
  </bookViews>
  <sheets>
    <sheet name="INSTRUCTIONS" sheetId="6" r:id="rId1"/>
    <sheet name="Step 1-Raw Water Production" sheetId="5" r:id="rId2"/>
    <sheet name="Step 2- Water Uses" sheetId="1" r:id="rId3"/>
    <sheet name="Step 3-Audit Summary" sheetId="3" r:id="rId4"/>
    <sheet name="Step 4-Utility Tools" sheetId="4" r:id="rId5"/>
    <sheet name="Benchmarking Data" sheetId="8" state="hidden" r:id="rId6"/>
    <sheet name="Sheet1" sheetId="7" state="hidden" r:id="rId7"/>
  </sheets>
  <definedNames>
    <definedName name="_xlnm.Print_Area" localSheetId="0">INSTRUCTIONS!$A$1:$L$27</definedName>
    <definedName name="_xlnm.Print_Area" localSheetId="1">'Step 1-Raw Water Production'!$A$1:$G$682</definedName>
    <definedName name="_xlnm.Print_Area" localSheetId="2">'Step 2- Water Uses'!$A$1:$F$98</definedName>
    <definedName name="_xlnm.Print_Area" localSheetId="3">'Step 3-Audit Summary'!$A$1:$O$69</definedName>
    <definedName name="_xlnm.Print_Area" localSheetId="4">'Step 4-Utility Tools'!$A$1:$T$55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6" i="1" l="1"/>
  <c r="H57" i="1"/>
  <c r="N3" i="8" l="1"/>
  <c r="K4" i="8"/>
  <c r="N4" i="8" s="1"/>
  <c r="K3" i="8"/>
  <c r="J5" i="8"/>
  <c r="J6" i="8" s="1"/>
  <c r="M4" i="8"/>
  <c r="M3" i="8"/>
  <c r="L4" i="8"/>
  <c r="L3" i="8"/>
  <c r="K5" i="8" l="1"/>
  <c r="J7" i="8"/>
  <c r="K6" i="8"/>
  <c r="N6" i="8" s="1"/>
  <c r="N5" i="8" l="1"/>
  <c r="M5" i="8"/>
  <c r="L5" i="8"/>
  <c r="M6" i="8"/>
  <c r="L6" i="8"/>
  <c r="J8" i="8"/>
  <c r="K7" i="8"/>
  <c r="N7" i="8" s="1"/>
  <c r="M7" i="8" l="1"/>
  <c r="L7" i="8"/>
  <c r="J9" i="8"/>
  <c r="K8" i="8"/>
  <c r="N8" i="8" s="1"/>
  <c r="F24" i="5"/>
  <c r="M8" i="8" l="1"/>
  <c r="L8" i="8"/>
  <c r="J10" i="8"/>
  <c r="K9" i="8"/>
  <c r="N9" i="8" s="1"/>
  <c r="D82" i="1"/>
  <c r="L14" i="3"/>
  <c r="E76" i="1"/>
  <c r="E77" i="1"/>
  <c r="E78" i="1"/>
  <c r="E80" i="1"/>
  <c r="L8" i="3"/>
  <c r="E20" i="1"/>
  <c r="M9" i="8" l="1"/>
  <c r="L9" i="8"/>
  <c r="J11" i="8"/>
  <c r="K10" i="8"/>
  <c r="N10" i="8" s="1"/>
  <c r="A24" i="7"/>
  <c r="B24" i="7" s="1"/>
  <c r="M10" i="8" l="1"/>
  <c r="L10" i="8"/>
  <c r="J12" i="8"/>
  <c r="K11" i="8"/>
  <c r="N11" i="8" s="1"/>
  <c r="A22" i="7"/>
  <c r="E31" i="4" s="1"/>
  <c r="D57" i="1"/>
  <c r="M11" i="8" l="1"/>
  <c r="L11" i="8"/>
  <c r="J13" i="8"/>
  <c r="K12" i="8"/>
  <c r="N12" i="8" s="1"/>
  <c r="E32" i="4"/>
  <c r="M12" i="8" l="1"/>
  <c r="L12" i="8"/>
  <c r="J14" i="8"/>
  <c r="K13" i="8"/>
  <c r="N13" i="8" s="1"/>
  <c r="C3" i="4"/>
  <c r="M13" i="8" l="1"/>
  <c r="L13" i="8"/>
  <c r="J15" i="8"/>
  <c r="K14" i="8"/>
  <c r="N14" i="8" s="1"/>
  <c r="C4" i="4"/>
  <c r="C2" i="4"/>
  <c r="E21" i="1"/>
  <c r="M14" i="8" l="1"/>
  <c r="L14" i="8"/>
  <c r="J16" i="8"/>
  <c r="K15" i="8"/>
  <c r="N15" i="8" s="1"/>
  <c r="C5" i="3"/>
  <c r="C4" i="3"/>
  <c r="C3" i="3"/>
  <c r="C2" i="3"/>
  <c r="E676" i="5"/>
  <c r="E681" i="5" s="1"/>
  <c r="E661" i="5"/>
  <c r="E666" i="5" s="1"/>
  <c r="E646" i="5"/>
  <c r="E651" i="5" s="1"/>
  <c r="E623" i="5"/>
  <c r="E628" i="5" s="1"/>
  <c r="E608" i="5"/>
  <c r="E613" i="5" s="1"/>
  <c r="E593" i="5"/>
  <c r="E598" i="5" s="1"/>
  <c r="E570" i="5"/>
  <c r="E575" i="5" s="1"/>
  <c r="E555" i="5"/>
  <c r="E560" i="5" s="1"/>
  <c r="E540" i="5"/>
  <c r="E545" i="5" s="1"/>
  <c r="E517" i="5"/>
  <c r="E522" i="5" s="1"/>
  <c r="E502" i="5"/>
  <c r="E507" i="5" s="1"/>
  <c r="E487" i="5"/>
  <c r="E492" i="5" s="1"/>
  <c r="E464" i="5"/>
  <c r="E469" i="5" s="1"/>
  <c r="E449" i="5"/>
  <c r="E454" i="5" s="1"/>
  <c r="E434" i="5"/>
  <c r="E439" i="5" s="1"/>
  <c r="E411" i="5"/>
  <c r="E416" i="5" s="1"/>
  <c r="E396" i="5"/>
  <c r="E401" i="5" s="1"/>
  <c r="E381" i="5"/>
  <c r="E386" i="5" s="1"/>
  <c r="F363" i="5"/>
  <c r="F681" i="5" s="1"/>
  <c r="F358" i="5"/>
  <c r="E358" i="5"/>
  <c r="E363" i="5" s="1"/>
  <c r="F356" i="5"/>
  <c r="F354" i="5"/>
  <c r="F348" i="5"/>
  <c r="F343" i="5"/>
  <c r="E343" i="5"/>
  <c r="E348" i="5" s="1"/>
  <c r="F341" i="5"/>
  <c r="F339" i="5"/>
  <c r="F333" i="5"/>
  <c r="F328" i="5"/>
  <c r="E328" i="5"/>
  <c r="E333" i="5" s="1"/>
  <c r="F326" i="5"/>
  <c r="F324" i="5"/>
  <c r="F310" i="5"/>
  <c r="F305" i="5"/>
  <c r="E305" i="5"/>
  <c r="E310" i="5" s="1"/>
  <c r="F303" i="5"/>
  <c r="F301" i="5"/>
  <c r="F295" i="5"/>
  <c r="F290" i="5"/>
  <c r="E290" i="5"/>
  <c r="E295" i="5" s="1"/>
  <c r="F288" i="5"/>
  <c r="F286" i="5"/>
  <c r="F280" i="5"/>
  <c r="F275" i="5"/>
  <c r="E275" i="5"/>
  <c r="E280" i="5" s="1"/>
  <c r="F273" i="5"/>
  <c r="F271" i="5"/>
  <c r="F257" i="5"/>
  <c r="F252" i="5"/>
  <c r="E252" i="5"/>
  <c r="E257" i="5" s="1"/>
  <c r="F250" i="5"/>
  <c r="F248" i="5"/>
  <c r="F242" i="5"/>
  <c r="F237" i="5"/>
  <c r="E237" i="5"/>
  <c r="E242" i="5" s="1"/>
  <c r="F235" i="5"/>
  <c r="F233" i="5"/>
  <c r="F227" i="5"/>
  <c r="F222" i="5"/>
  <c r="E222" i="5"/>
  <c r="E227" i="5" s="1"/>
  <c r="F220" i="5"/>
  <c r="F218" i="5"/>
  <c r="F204" i="5"/>
  <c r="F199" i="5"/>
  <c r="E199" i="5"/>
  <c r="E204" i="5" s="1"/>
  <c r="F197" i="5"/>
  <c r="F195" i="5"/>
  <c r="F189" i="5"/>
  <c r="F184" i="5"/>
  <c r="E184" i="5"/>
  <c r="E189" i="5" s="1"/>
  <c r="F182" i="5"/>
  <c r="F180" i="5"/>
  <c r="F174" i="5"/>
  <c r="F169" i="5"/>
  <c r="E169" i="5"/>
  <c r="E174" i="5" s="1"/>
  <c r="F167" i="5"/>
  <c r="F165" i="5"/>
  <c r="F151" i="5"/>
  <c r="F146" i="5"/>
  <c r="E146" i="5"/>
  <c r="E151" i="5" s="1"/>
  <c r="F144" i="5"/>
  <c r="F142" i="5"/>
  <c r="F136" i="5"/>
  <c r="F131" i="5"/>
  <c r="E131" i="5"/>
  <c r="E136" i="5" s="1"/>
  <c r="F129" i="5"/>
  <c r="F127" i="5"/>
  <c r="F121" i="5"/>
  <c r="F116" i="5"/>
  <c r="E116" i="5"/>
  <c r="E121" i="5" s="1"/>
  <c r="F114" i="5"/>
  <c r="F112" i="5"/>
  <c r="F98" i="5"/>
  <c r="F93" i="5"/>
  <c r="E93" i="5"/>
  <c r="E98" i="5" s="1"/>
  <c r="F91" i="5"/>
  <c r="F89" i="5"/>
  <c r="F83" i="5"/>
  <c r="F78" i="5"/>
  <c r="E78" i="5"/>
  <c r="E83" i="5" s="1"/>
  <c r="F76" i="5"/>
  <c r="F74" i="5"/>
  <c r="F68" i="5"/>
  <c r="F63" i="5"/>
  <c r="E63" i="5"/>
  <c r="E68" i="5" s="1"/>
  <c r="F61" i="5"/>
  <c r="F59" i="5"/>
  <c r="F47" i="5"/>
  <c r="F42" i="5"/>
  <c r="E42" i="5"/>
  <c r="E47" i="5" s="1"/>
  <c r="F40" i="5"/>
  <c r="F38" i="5"/>
  <c r="F31" i="5"/>
  <c r="F26" i="5"/>
  <c r="E26" i="5"/>
  <c r="F22" i="5"/>
  <c r="F12" i="5"/>
  <c r="F13" i="5" s="1"/>
  <c r="F14" i="5" s="1"/>
  <c r="M15" i="8" l="1"/>
  <c r="L15" i="8"/>
  <c r="J17" i="8"/>
  <c r="K16" i="8"/>
  <c r="N16" i="8" s="1"/>
  <c r="E12" i="5"/>
  <c r="F430" i="5"/>
  <c r="F498" i="5"/>
  <c r="F566" i="5"/>
  <c r="F642" i="5"/>
  <c r="F392" i="5"/>
  <c r="F460" i="5"/>
  <c r="F536" i="5"/>
  <c r="F604" i="5"/>
  <c r="F672" i="5"/>
  <c r="E31" i="5"/>
  <c r="E14" i="5" s="1"/>
  <c r="F407" i="5"/>
  <c r="F483" i="5"/>
  <c r="F551" i="5"/>
  <c r="F619" i="5"/>
  <c r="F386" i="5"/>
  <c r="F409" i="5"/>
  <c r="F434" i="5"/>
  <c r="F454" i="5"/>
  <c r="F485" i="5"/>
  <c r="F502" i="5"/>
  <c r="F522" i="5"/>
  <c r="F553" i="5"/>
  <c r="F570" i="5"/>
  <c r="F598" i="5"/>
  <c r="F621" i="5"/>
  <c r="F646" i="5"/>
  <c r="F666" i="5"/>
  <c r="F394" i="5"/>
  <c r="F411" i="5"/>
  <c r="F439" i="5"/>
  <c r="F462" i="5"/>
  <c r="F487" i="5"/>
  <c r="F507" i="5"/>
  <c r="F538" i="5"/>
  <c r="F555" i="5"/>
  <c r="F575" i="5"/>
  <c r="F606" i="5"/>
  <c r="F623" i="5"/>
  <c r="F651" i="5"/>
  <c r="F674" i="5"/>
  <c r="F377" i="5"/>
  <c r="F445" i="5"/>
  <c r="F513" i="5"/>
  <c r="F589" i="5"/>
  <c r="F657" i="5"/>
  <c r="F379" i="5"/>
  <c r="F396" i="5"/>
  <c r="F416" i="5"/>
  <c r="F447" i="5"/>
  <c r="F464" i="5"/>
  <c r="F492" i="5"/>
  <c r="F515" i="5"/>
  <c r="F540" i="5"/>
  <c r="F560" i="5"/>
  <c r="F591" i="5"/>
  <c r="F608" i="5"/>
  <c r="F628" i="5"/>
  <c r="F659" i="5"/>
  <c r="F676" i="5"/>
  <c r="F381" i="5"/>
  <c r="F401" i="5"/>
  <c r="F432" i="5"/>
  <c r="F449" i="5"/>
  <c r="F469" i="5"/>
  <c r="F500" i="5"/>
  <c r="F517" i="5"/>
  <c r="F545" i="5"/>
  <c r="F568" i="5"/>
  <c r="F593" i="5"/>
  <c r="F613" i="5"/>
  <c r="F644" i="5"/>
  <c r="F661" i="5"/>
  <c r="L26" i="3"/>
  <c r="C6" i="7" l="1"/>
  <c r="C15" i="7" s="1"/>
  <c r="M16" i="8"/>
  <c r="L16" i="8"/>
  <c r="J18" i="8"/>
  <c r="K17" i="8"/>
  <c r="N17" i="8" s="1"/>
  <c r="E13" i="5"/>
  <c r="M17" i="8" l="1"/>
  <c r="L17" i="8"/>
  <c r="J19" i="8"/>
  <c r="K18" i="8"/>
  <c r="N18" i="8" s="1"/>
  <c r="F29" i="4"/>
  <c r="F27" i="4" s="1"/>
  <c r="F28" i="4" s="1"/>
  <c r="M18" i="8" l="1"/>
  <c r="L18" i="8"/>
  <c r="J20" i="8"/>
  <c r="K19" i="8"/>
  <c r="N19" i="8" s="1"/>
  <c r="F26" i="4"/>
  <c r="F31" i="4"/>
  <c r="M19" i="8" l="1"/>
  <c r="L19" i="8"/>
  <c r="J21" i="8"/>
  <c r="K20" i="8"/>
  <c r="N20" i="8" s="1"/>
  <c r="B23" i="3"/>
  <c r="M20" i="8" l="1"/>
  <c r="L20" i="8"/>
  <c r="J22" i="8"/>
  <c r="K21" i="8"/>
  <c r="N21" i="8" s="1"/>
  <c r="L18" i="3"/>
  <c r="L16" i="3"/>
  <c r="E92" i="1"/>
  <c r="E96" i="1" s="1"/>
  <c r="E86" i="1"/>
  <c r="I86" i="1" s="1"/>
  <c r="D8" i="7"/>
  <c r="D17" i="7" s="1"/>
  <c r="L10" i="3"/>
  <c r="F30" i="3"/>
  <c r="D53" i="1"/>
  <c r="L22" i="3" s="1"/>
  <c r="D27" i="1"/>
  <c r="D32" i="1"/>
  <c r="M21" i="8" l="1"/>
  <c r="L21" i="8"/>
  <c r="J23" i="8"/>
  <c r="K22" i="8"/>
  <c r="N22" i="8" s="1"/>
  <c r="B2" i="7"/>
  <c r="B11" i="7" s="1"/>
  <c r="M22" i="8" l="1"/>
  <c r="L22" i="8"/>
  <c r="J24" i="8"/>
  <c r="K23" i="8"/>
  <c r="N23" i="8" s="1"/>
  <c r="C5" i="7"/>
  <c r="C14" i="7" s="1"/>
  <c r="J9" i="3"/>
  <c r="E40" i="3" s="1"/>
  <c r="D38" i="1"/>
  <c r="E37" i="1"/>
  <c r="E38" i="1" s="1"/>
  <c r="E36" i="1"/>
  <c r="E35" i="1"/>
  <c r="M23" i="8" l="1"/>
  <c r="L23" i="8"/>
  <c r="J25" i="8"/>
  <c r="K24" i="8"/>
  <c r="N24" i="8" s="1"/>
  <c r="F28" i="3"/>
  <c r="E22" i="1"/>
  <c r="E25" i="1" s="1"/>
  <c r="E82" i="1"/>
  <c r="E74" i="1"/>
  <c r="E91" i="1"/>
  <c r="E73" i="1"/>
  <c r="E67" i="1"/>
  <c r="E68" i="1" s="1"/>
  <c r="E72" i="1"/>
  <c r="E51" i="1"/>
  <c r="E57" i="1" s="1"/>
  <c r="E40" i="1"/>
  <c r="L12" i="3"/>
  <c r="D7" i="7" s="1"/>
  <c r="D16" i="7" s="1"/>
  <c r="M24" i="8" l="1"/>
  <c r="L24" i="8"/>
  <c r="J26" i="8"/>
  <c r="K25" i="8"/>
  <c r="N25" i="8" s="1"/>
  <c r="E41" i="1"/>
  <c r="E42" i="1" s="1"/>
  <c r="E55" i="1"/>
  <c r="E30" i="1"/>
  <c r="E32" i="1" s="1"/>
  <c r="E27" i="1"/>
  <c r="N8" i="3"/>
  <c r="J13" i="3"/>
  <c r="E41" i="3" s="1"/>
  <c r="E28" i="4" l="1"/>
  <c r="E39" i="4" s="1"/>
  <c r="M25" i="8"/>
  <c r="L25" i="8"/>
  <c r="J27" i="8"/>
  <c r="K26" i="8"/>
  <c r="N26" i="8" s="1"/>
  <c r="D22" i="1"/>
  <c r="D42" i="1" s="1"/>
  <c r="H8" i="3"/>
  <c r="D20" i="1"/>
  <c r="M26" i="8" l="1"/>
  <c r="L26" i="8"/>
  <c r="J28" i="8"/>
  <c r="K27" i="8"/>
  <c r="N27" i="8" s="1"/>
  <c r="D40" i="1"/>
  <c r="B8" i="3"/>
  <c r="B34" i="3" s="1"/>
  <c r="D21" i="1"/>
  <c r="D41" i="1" s="1"/>
  <c r="D86" i="1" l="1"/>
  <c r="D96" i="1" s="1"/>
  <c r="M27" i="8"/>
  <c r="L27" i="8"/>
  <c r="J29" i="8"/>
  <c r="K28" i="8"/>
  <c r="N28" i="8" s="1"/>
  <c r="D32" i="3"/>
  <c r="D8" i="3" s="1"/>
  <c r="M28" i="8" l="1"/>
  <c r="L28" i="8"/>
  <c r="J30" i="8"/>
  <c r="K29" i="8"/>
  <c r="N29" i="8" s="1"/>
  <c r="L24" i="3"/>
  <c r="L20" i="3"/>
  <c r="F8" i="3"/>
  <c r="F34" i="3" l="1"/>
  <c r="M26" i="3"/>
  <c r="C4" i="7"/>
  <c r="C13" i="7" s="1"/>
  <c r="E27" i="4"/>
  <c r="E53" i="4" s="1"/>
  <c r="M29" i="8"/>
  <c r="L29" i="8"/>
  <c r="J31" i="8"/>
  <c r="K30" i="8"/>
  <c r="N30" i="8" s="1"/>
  <c r="J22" i="3"/>
  <c r="N12" i="3"/>
  <c r="E42" i="4" s="1"/>
  <c r="J16" i="3"/>
  <c r="E43" i="3" s="1"/>
  <c r="B3" i="7"/>
  <c r="B12" i="7" s="1"/>
  <c r="L34" i="3"/>
  <c r="M16" i="3"/>
  <c r="K13" i="3"/>
  <c r="M12" i="3"/>
  <c r="M10" i="3"/>
  <c r="M14" i="3"/>
  <c r="G8" i="3"/>
  <c r="M24" i="3"/>
  <c r="M18" i="3"/>
  <c r="M22" i="3"/>
  <c r="K9" i="3"/>
  <c r="M8" i="3"/>
  <c r="O8" i="3"/>
  <c r="I8" i="3"/>
  <c r="K22" i="3" l="1"/>
  <c r="E42" i="3"/>
  <c r="E29" i="4"/>
  <c r="E47" i="4"/>
  <c r="A15" i="8" s="1"/>
  <c r="M30" i="8"/>
  <c r="L30" i="8"/>
  <c r="J32" i="8"/>
  <c r="K31" i="8"/>
  <c r="N31" i="8" s="1"/>
  <c r="E38" i="4"/>
  <c r="J34" i="3"/>
  <c r="M20" i="3"/>
  <c r="N34" i="3"/>
  <c r="M31" i="8" l="1"/>
  <c r="L31" i="8"/>
  <c r="J33" i="8"/>
  <c r="K32" i="8"/>
  <c r="N32" i="8" s="1"/>
  <c r="M34" i="3"/>
  <c r="K16" i="3"/>
  <c r="K34" i="3" s="1"/>
  <c r="E26" i="4"/>
  <c r="E33" i="4" s="1"/>
  <c r="A12" i="8" s="1"/>
  <c r="O12" i="3"/>
  <c r="O34" i="3" s="1"/>
  <c r="H16" i="3"/>
  <c r="M32" i="8" l="1"/>
  <c r="L32" i="8"/>
  <c r="J34" i="8"/>
  <c r="K33" i="8"/>
  <c r="N33" i="8" s="1"/>
  <c r="E37" i="4"/>
  <c r="H34" i="3"/>
  <c r="E51" i="4"/>
  <c r="E50" i="4"/>
  <c r="E49" i="4"/>
  <c r="I16" i="3"/>
  <c r="M33" i="8" l="1"/>
  <c r="L33" i="8"/>
  <c r="J35" i="8"/>
  <c r="K34" i="8"/>
  <c r="N34" i="8" s="1"/>
  <c r="E40" i="4"/>
  <c r="E43" i="4" s="1"/>
  <c r="I34" i="3"/>
  <c r="M34" i="8" l="1"/>
  <c r="L34" i="8"/>
  <c r="J36" i="8"/>
  <c r="K35" i="8"/>
  <c r="N35" i="8" s="1"/>
  <c r="M35" i="8" l="1"/>
  <c r="L35" i="8"/>
  <c r="J37" i="8"/>
  <c r="K36" i="8"/>
  <c r="N36" i="8" s="1"/>
  <c r="M36" i="8" l="1"/>
  <c r="L36" i="8"/>
  <c r="J38" i="8"/>
  <c r="K37" i="8"/>
  <c r="N37" i="8" s="1"/>
  <c r="M37" i="8" l="1"/>
  <c r="L37" i="8"/>
  <c r="J39" i="8"/>
  <c r="K38" i="8"/>
  <c r="N38" i="8" s="1"/>
  <c r="M38" i="8" l="1"/>
  <c r="L38" i="8"/>
  <c r="J40" i="8"/>
  <c r="K39" i="8"/>
  <c r="N39" i="8" s="1"/>
  <c r="M39" i="8" l="1"/>
  <c r="L39" i="8"/>
  <c r="J41" i="8"/>
  <c r="K40" i="8"/>
  <c r="N40" i="8" s="1"/>
  <c r="M40" i="8" l="1"/>
  <c r="L40" i="8"/>
  <c r="J42" i="8"/>
  <c r="K41" i="8"/>
  <c r="N41" i="8" s="1"/>
  <c r="M41" i="8" l="1"/>
  <c r="L41" i="8"/>
  <c r="J43" i="8"/>
  <c r="K42" i="8"/>
  <c r="N42" i="8" s="1"/>
  <c r="M42" i="8" l="1"/>
  <c r="L42" i="8"/>
  <c r="J44" i="8"/>
  <c r="K43" i="8"/>
  <c r="N43" i="8" s="1"/>
  <c r="M43" i="8" l="1"/>
  <c r="L43" i="8"/>
  <c r="J45" i="8"/>
  <c r="K44" i="8"/>
  <c r="N44" i="8" s="1"/>
  <c r="M44" i="8" l="1"/>
  <c r="L44" i="8"/>
  <c r="J46" i="8"/>
  <c r="K45" i="8"/>
  <c r="N45" i="8" s="1"/>
  <c r="M45" i="8" l="1"/>
  <c r="L45" i="8"/>
  <c r="J47" i="8"/>
  <c r="K46" i="8"/>
  <c r="N46" i="8" s="1"/>
  <c r="M46" i="8" l="1"/>
  <c r="L46" i="8"/>
  <c r="J48" i="8"/>
  <c r="K47" i="8"/>
  <c r="N47" i="8" s="1"/>
  <c r="M47" i="8" l="1"/>
  <c r="L47" i="8"/>
  <c r="J49" i="8"/>
  <c r="K48" i="8"/>
  <c r="N48" i="8" s="1"/>
  <c r="M48" i="8" l="1"/>
  <c r="L48" i="8"/>
  <c r="J50" i="8"/>
  <c r="K49" i="8"/>
  <c r="N49" i="8" s="1"/>
  <c r="M49" i="8" l="1"/>
  <c r="L49" i="8"/>
  <c r="J51" i="8"/>
  <c r="K50" i="8"/>
  <c r="N50" i="8" s="1"/>
  <c r="M50" i="8" l="1"/>
  <c r="L50" i="8"/>
  <c r="J52" i="8"/>
  <c r="K51" i="8"/>
  <c r="N51" i="8" s="1"/>
  <c r="M51" i="8" l="1"/>
  <c r="L51" i="8"/>
  <c r="J53" i="8"/>
  <c r="K52" i="8"/>
  <c r="N52" i="8" s="1"/>
  <c r="M52" i="8" l="1"/>
  <c r="L52" i="8"/>
  <c r="J54" i="8"/>
  <c r="K53" i="8"/>
  <c r="N53" i="8" s="1"/>
  <c r="M53" i="8" l="1"/>
  <c r="L53" i="8"/>
  <c r="J55" i="8"/>
  <c r="K54" i="8"/>
  <c r="N54" i="8" s="1"/>
  <c r="M54" i="8" l="1"/>
  <c r="L54" i="8"/>
  <c r="J56" i="8"/>
  <c r="K55" i="8"/>
  <c r="N55" i="8" s="1"/>
  <c r="J57" i="8" l="1"/>
  <c r="K56" i="8"/>
  <c r="N56" i="8" s="1"/>
  <c r="M55" i="8"/>
  <c r="L55" i="8"/>
  <c r="M56" i="8" l="1"/>
  <c r="L56" i="8"/>
  <c r="J58" i="8"/>
  <c r="K57" i="8"/>
  <c r="N57" i="8" s="1"/>
  <c r="M57" i="8" l="1"/>
  <c r="L57" i="8"/>
  <c r="J59" i="8"/>
  <c r="K58" i="8"/>
  <c r="N58" i="8" s="1"/>
  <c r="M58" i="8" l="1"/>
  <c r="L58" i="8"/>
  <c r="J60" i="8"/>
  <c r="K59" i="8"/>
  <c r="N59" i="8" s="1"/>
  <c r="M59" i="8" l="1"/>
  <c r="L59" i="8"/>
  <c r="J61" i="8"/>
  <c r="K60" i="8"/>
  <c r="N60" i="8" s="1"/>
  <c r="M60" i="8" l="1"/>
  <c r="L60" i="8"/>
  <c r="J62" i="8"/>
  <c r="K61" i="8"/>
  <c r="N61" i="8" s="1"/>
  <c r="M61" i="8" l="1"/>
  <c r="L61" i="8"/>
  <c r="J63" i="8"/>
  <c r="K62" i="8"/>
  <c r="N62" i="8" s="1"/>
  <c r="M62" i="8" l="1"/>
  <c r="L62" i="8"/>
  <c r="J64" i="8"/>
  <c r="K63" i="8"/>
  <c r="N63" i="8" s="1"/>
  <c r="M63" i="8" l="1"/>
  <c r="L63" i="8"/>
  <c r="J65" i="8"/>
  <c r="K64" i="8"/>
  <c r="N64" i="8" s="1"/>
  <c r="M64" i="8" l="1"/>
  <c r="L64" i="8"/>
  <c r="J66" i="8"/>
  <c r="K65" i="8"/>
  <c r="N65" i="8" s="1"/>
  <c r="M65" i="8" l="1"/>
  <c r="L65" i="8"/>
  <c r="J67" i="8"/>
  <c r="K66" i="8"/>
  <c r="N66" i="8" s="1"/>
  <c r="M66" i="8" l="1"/>
  <c r="L66" i="8"/>
  <c r="J68" i="8"/>
  <c r="K67" i="8"/>
  <c r="N67" i="8" s="1"/>
  <c r="M67" i="8" l="1"/>
  <c r="L67" i="8"/>
  <c r="J69" i="8"/>
  <c r="K68" i="8"/>
  <c r="N68" i="8" s="1"/>
  <c r="M68" i="8" l="1"/>
  <c r="L68" i="8"/>
  <c r="J70" i="8"/>
  <c r="K69" i="8"/>
  <c r="N69" i="8" s="1"/>
  <c r="M69" i="8" l="1"/>
  <c r="L69" i="8"/>
  <c r="J71" i="8"/>
  <c r="K70" i="8"/>
  <c r="N70" i="8" s="1"/>
  <c r="M70" i="8" l="1"/>
  <c r="L70" i="8"/>
  <c r="J72" i="8"/>
  <c r="K71" i="8"/>
  <c r="N71" i="8" s="1"/>
  <c r="M71" i="8" l="1"/>
  <c r="L71" i="8"/>
  <c r="J73" i="8"/>
  <c r="K72" i="8"/>
  <c r="N72" i="8" s="1"/>
  <c r="M72" i="8" l="1"/>
  <c r="L72" i="8"/>
  <c r="J74" i="8"/>
  <c r="K73" i="8"/>
  <c r="N73" i="8" s="1"/>
  <c r="J75" i="8" l="1"/>
  <c r="K74" i="8"/>
  <c r="N74" i="8" s="1"/>
  <c r="M73" i="8"/>
  <c r="L73" i="8"/>
  <c r="M74" i="8" l="1"/>
  <c r="L74" i="8"/>
  <c r="J76" i="8"/>
  <c r="K75" i="8"/>
  <c r="N75" i="8" s="1"/>
  <c r="J77" i="8" l="1"/>
  <c r="K76" i="8"/>
  <c r="N76" i="8" s="1"/>
  <c r="M75" i="8"/>
  <c r="L75" i="8"/>
  <c r="M76" i="8" l="1"/>
  <c r="L76" i="8"/>
  <c r="J78" i="8"/>
  <c r="K77" i="8"/>
  <c r="N77" i="8" s="1"/>
  <c r="M77" i="8" l="1"/>
  <c r="L77" i="8"/>
  <c r="J79" i="8"/>
  <c r="K78" i="8"/>
  <c r="N78" i="8" s="1"/>
  <c r="J80" i="8" l="1"/>
  <c r="K79" i="8"/>
  <c r="N79" i="8" s="1"/>
  <c r="M78" i="8"/>
  <c r="L78" i="8"/>
  <c r="M79" i="8" l="1"/>
  <c r="L79" i="8"/>
  <c r="J81" i="8"/>
  <c r="K80" i="8"/>
  <c r="N80" i="8" s="1"/>
  <c r="J82" i="8" l="1"/>
  <c r="K81" i="8"/>
  <c r="N81" i="8" s="1"/>
  <c r="M80" i="8"/>
  <c r="L80" i="8"/>
  <c r="M81" i="8" l="1"/>
  <c r="L81" i="8"/>
  <c r="J83" i="8"/>
  <c r="K82" i="8"/>
  <c r="N82" i="8" s="1"/>
  <c r="M82" i="8" l="1"/>
  <c r="L82" i="8"/>
  <c r="J84" i="8"/>
  <c r="K83" i="8"/>
  <c r="N83" i="8" s="1"/>
  <c r="M83" i="8" l="1"/>
  <c r="L83" i="8"/>
  <c r="J85" i="8"/>
  <c r="K84" i="8"/>
  <c r="N84" i="8" s="1"/>
  <c r="J86" i="8" l="1"/>
  <c r="K85" i="8"/>
  <c r="N85" i="8" s="1"/>
  <c r="M84" i="8"/>
  <c r="L84" i="8"/>
  <c r="M85" i="8" l="1"/>
  <c r="L85" i="8"/>
  <c r="J87" i="8"/>
  <c r="K86" i="8"/>
  <c r="N86" i="8" s="1"/>
  <c r="M86" i="8" l="1"/>
  <c r="L86" i="8"/>
  <c r="J88" i="8"/>
  <c r="K87" i="8"/>
  <c r="N87" i="8" s="1"/>
  <c r="M87" i="8" l="1"/>
  <c r="L87" i="8"/>
  <c r="J89" i="8"/>
  <c r="K88" i="8"/>
  <c r="N88" i="8" s="1"/>
  <c r="M88" i="8" l="1"/>
  <c r="L88" i="8"/>
  <c r="J90" i="8"/>
  <c r="K89" i="8"/>
  <c r="N89" i="8" s="1"/>
  <c r="M89" i="8" l="1"/>
  <c r="L89" i="8"/>
  <c r="J91" i="8"/>
  <c r="K90" i="8"/>
  <c r="N90" i="8" s="1"/>
  <c r="M90" i="8" l="1"/>
  <c r="L90" i="8"/>
  <c r="J92" i="8"/>
  <c r="K91" i="8"/>
  <c r="N91" i="8" s="1"/>
  <c r="M91" i="8" l="1"/>
  <c r="L91" i="8"/>
  <c r="J93" i="8"/>
  <c r="K92" i="8"/>
  <c r="N92" i="8" s="1"/>
  <c r="M92" i="8" l="1"/>
  <c r="L92" i="8"/>
  <c r="J94" i="8"/>
  <c r="K93" i="8"/>
  <c r="N93" i="8" s="1"/>
  <c r="M93" i="8" l="1"/>
  <c r="L93" i="8"/>
  <c r="J95" i="8"/>
  <c r="K94" i="8"/>
  <c r="N94" i="8" s="1"/>
  <c r="M94" i="8" l="1"/>
  <c r="L94" i="8"/>
  <c r="J96" i="8"/>
  <c r="K95" i="8"/>
  <c r="N95" i="8" s="1"/>
  <c r="M95" i="8" l="1"/>
  <c r="L95" i="8"/>
  <c r="J97" i="8"/>
  <c r="K96" i="8"/>
  <c r="N96" i="8" s="1"/>
  <c r="M96" i="8" l="1"/>
  <c r="L96" i="8"/>
  <c r="J98" i="8"/>
  <c r="K97" i="8"/>
  <c r="N97" i="8" s="1"/>
  <c r="M97" i="8" l="1"/>
  <c r="L97" i="8"/>
  <c r="J99" i="8"/>
  <c r="K98" i="8"/>
  <c r="N98" i="8" s="1"/>
  <c r="M98" i="8" l="1"/>
  <c r="L98" i="8"/>
  <c r="J100" i="8"/>
  <c r="K99" i="8"/>
  <c r="N99" i="8" s="1"/>
  <c r="M99" i="8" l="1"/>
  <c r="L99" i="8"/>
  <c r="J101" i="8"/>
  <c r="K100" i="8"/>
  <c r="N100" i="8" s="1"/>
  <c r="J102" i="8" l="1"/>
  <c r="K101" i="8"/>
  <c r="N101" i="8" s="1"/>
  <c r="M100" i="8"/>
  <c r="L100" i="8"/>
  <c r="M101" i="8" l="1"/>
  <c r="L101" i="8"/>
  <c r="J103" i="8"/>
  <c r="K102" i="8"/>
  <c r="N102" i="8" s="1"/>
  <c r="M102" i="8" l="1"/>
  <c r="L102" i="8"/>
  <c r="J104" i="8"/>
  <c r="K103" i="8"/>
  <c r="N103" i="8" s="1"/>
  <c r="M103" i="8" l="1"/>
  <c r="L103" i="8"/>
  <c r="J105" i="8"/>
  <c r="K104" i="8"/>
  <c r="N104" i="8" s="1"/>
  <c r="J106" i="8" l="1"/>
  <c r="K105" i="8"/>
  <c r="N105" i="8" s="1"/>
  <c r="M104" i="8"/>
  <c r="L104" i="8"/>
  <c r="M105" i="8" l="1"/>
  <c r="L105" i="8"/>
  <c r="J107" i="8"/>
  <c r="K106" i="8"/>
  <c r="N106" i="8" s="1"/>
  <c r="M106" i="8" l="1"/>
  <c r="L106" i="8"/>
  <c r="J108" i="8"/>
  <c r="K107" i="8"/>
  <c r="N107" i="8" s="1"/>
  <c r="M107" i="8" l="1"/>
  <c r="L107" i="8"/>
  <c r="J109" i="8"/>
  <c r="K108" i="8"/>
  <c r="N108" i="8" s="1"/>
  <c r="M108" i="8" l="1"/>
  <c r="L108" i="8"/>
  <c r="J110" i="8"/>
  <c r="K109" i="8"/>
  <c r="N109" i="8" s="1"/>
  <c r="J111" i="8" l="1"/>
  <c r="K110" i="8"/>
  <c r="N110" i="8" s="1"/>
  <c r="M109" i="8"/>
  <c r="L109" i="8"/>
  <c r="M110" i="8" l="1"/>
  <c r="L110" i="8"/>
  <c r="J112" i="8"/>
  <c r="K111" i="8"/>
  <c r="N111" i="8" s="1"/>
  <c r="M111" i="8" l="1"/>
  <c r="L111" i="8"/>
  <c r="J113" i="8"/>
  <c r="K112" i="8"/>
  <c r="N112" i="8" s="1"/>
  <c r="M112" i="8" l="1"/>
  <c r="L112" i="8"/>
  <c r="J114" i="8"/>
  <c r="K113" i="8"/>
  <c r="N113" i="8" s="1"/>
  <c r="M113" i="8" l="1"/>
  <c r="L113" i="8"/>
  <c r="J115" i="8"/>
  <c r="K114" i="8"/>
  <c r="N114" i="8" s="1"/>
  <c r="J116" i="8" l="1"/>
  <c r="K115" i="8"/>
  <c r="N115" i="8" s="1"/>
  <c r="M114" i="8"/>
  <c r="L114" i="8"/>
  <c r="M115" i="8" l="1"/>
  <c r="L115" i="8"/>
  <c r="J117" i="8"/>
  <c r="K116" i="8"/>
  <c r="N116" i="8" s="1"/>
  <c r="M116" i="8" l="1"/>
  <c r="L116" i="8"/>
  <c r="J118" i="8"/>
  <c r="K117" i="8"/>
  <c r="N117" i="8" s="1"/>
  <c r="M117" i="8" l="1"/>
  <c r="L117" i="8"/>
  <c r="J119" i="8"/>
  <c r="K118" i="8"/>
  <c r="N118" i="8" s="1"/>
  <c r="M118" i="8" l="1"/>
  <c r="L118" i="8"/>
  <c r="J120" i="8"/>
  <c r="K119" i="8"/>
  <c r="N119" i="8" s="1"/>
  <c r="M119" i="8" l="1"/>
  <c r="L119" i="8"/>
  <c r="J121" i="8"/>
  <c r="K120" i="8"/>
  <c r="N120" i="8" s="1"/>
  <c r="M120" i="8" l="1"/>
  <c r="L120" i="8"/>
  <c r="J122" i="8"/>
  <c r="K121" i="8"/>
  <c r="N121" i="8" s="1"/>
  <c r="M121" i="8" l="1"/>
  <c r="L121" i="8"/>
  <c r="J123" i="8"/>
  <c r="K122" i="8"/>
  <c r="N122" i="8" s="1"/>
  <c r="M122" i="8" l="1"/>
  <c r="L122" i="8"/>
  <c r="J124" i="8"/>
  <c r="K123" i="8"/>
  <c r="N123" i="8" s="1"/>
  <c r="M123" i="8" l="1"/>
  <c r="L123" i="8"/>
  <c r="J125" i="8"/>
  <c r="K124" i="8"/>
  <c r="N124" i="8" s="1"/>
  <c r="M124" i="8" l="1"/>
  <c r="L124" i="8"/>
  <c r="J126" i="8"/>
  <c r="K125" i="8"/>
  <c r="N125" i="8" s="1"/>
  <c r="J127" i="8" l="1"/>
  <c r="K126" i="8"/>
  <c r="N126" i="8" s="1"/>
  <c r="M125" i="8"/>
  <c r="L125" i="8"/>
  <c r="M126" i="8" l="1"/>
  <c r="L126" i="8"/>
  <c r="J128" i="8"/>
  <c r="K127" i="8"/>
  <c r="N127" i="8" s="1"/>
  <c r="J129" i="8" l="1"/>
  <c r="K128" i="8"/>
  <c r="N128" i="8" s="1"/>
  <c r="M127" i="8"/>
  <c r="L127" i="8"/>
  <c r="M128" i="8" l="1"/>
  <c r="L128" i="8"/>
  <c r="J130" i="8"/>
  <c r="K129" i="8"/>
  <c r="N129" i="8" s="1"/>
  <c r="J131" i="8" l="1"/>
  <c r="K130" i="8"/>
  <c r="N130" i="8" s="1"/>
  <c r="M129" i="8"/>
  <c r="L129" i="8"/>
  <c r="M130" i="8" l="1"/>
  <c r="L130" i="8"/>
  <c r="J132" i="8"/>
  <c r="K131" i="8"/>
  <c r="N131" i="8" s="1"/>
  <c r="M131" i="8" l="1"/>
  <c r="L131" i="8"/>
  <c r="J133" i="8"/>
  <c r="K132" i="8"/>
  <c r="N132" i="8" s="1"/>
  <c r="J134" i="8" l="1"/>
  <c r="K133" i="8"/>
  <c r="N133" i="8" s="1"/>
  <c r="M132" i="8"/>
  <c r="L132" i="8"/>
  <c r="M133" i="8" l="1"/>
  <c r="L133" i="8"/>
  <c r="J135" i="8"/>
  <c r="K134" i="8"/>
  <c r="N134" i="8" s="1"/>
  <c r="M134" i="8" l="1"/>
  <c r="L134" i="8"/>
  <c r="J136" i="8"/>
  <c r="K135" i="8"/>
  <c r="N135" i="8" s="1"/>
  <c r="M135" i="8" l="1"/>
  <c r="L135" i="8"/>
  <c r="J137" i="8"/>
  <c r="K136" i="8"/>
  <c r="N136" i="8" s="1"/>
  <c r="M136" i="8" l="1"/>
  <c r="L136" i="8"/>
  <c r="J138" i="8"/>
  <c r="K137" i="8"/>
  <c r="N137" i="8" s="1"/>
  <c r="M137" i="8" l="1"/>
  <c r="L137" i="8"/>
  <c r="J139" i="8"/>
  <c r="K138" i="8"/>
  <c r="N138" i="8" s="1"/>
  <c r="M138" i="8" l="1"/>
  <c r="L138" i="8"/>
  <c r="J140" i="8"/>
  <c r="K139" i="8"/>
  <c r="N139" i="8" s="1"/>
  <c r="M139" i="8" l="1"/>
  <c r="L139" i="8"/>
  <c r="J141" i="8"/>
  <c r="K140" i="8"/>
  <c r="N140" i="8" s="1"/>
  <c r="M140" i="8" l="1"/>
  <c r="L140" i="8"/>
  <c r="J142" i="8"/>
  <c r="K141" i="8"/>
  <c r="N141" i="8" s="1"/>
  <c r="M141" i="8" l="1"/>
  <c r="L141" i="8"/>
  <c r="J143" i="8"/>
  <c r="K142" i="8"/>
  <c r="N142" i="8" s="1"/>
  <c r="M142" i="8" l="1"/>
  <c r="L142" i="8"/>
  <c r="J144" i="8"/>
  <c r="K143" i="8"/>
  <c r="N143" i="8" s="1"/>
  <c r="M143" i="8" l="1"/>
  <c r="L143" i="8"/>
  <c r="J145" i="8"/>
  <c r="K144" i="8"/>
  <c r="N144" i="8" s="1"/>
  <c r="M144" i="8" l="1"/>
  <c r="L144" i="8"/>
  <c r="J146" i="8"/>
  <c r="K145" i="8"/>
  <c r="N145" i="8" s="1"/>
  <c r="J147" i="8" l="1"/>
  <c r="K146" i="8"/>
  <c r="N146" i="8" s="1"/>
  <c r="M145" i="8"/>
  <c r="L145" i="8"/>
  <c r="M146" i="8" l="1"/>
  <c r="L146" i="8"/>
  <c r="J148" i="8"/>
  <c r="K147" i="8"/>
  <c r="N147" i="8" s="1"/>
  <c r="M147" i="8" l="1"/>
  <c r="L147" i="8"/>
  <c r="J149" i="8"/>
  <c r="K148" i="8"/>
  <c r="N148" i="8" s="1"/>
  <c r="J150" i="8" l="1"/>
  <c r="K149" i="8"/>
  <c r="N149" i="8" s="1"/>
  <c r="M148" i="8"/>
  <c r="L148" i="8"/>
  <c r="M149" i="8" l="1"/>
  <c r="L149" i="8"/>
  <c r="J151" i="8"/>
  <c r="K150" i="8"/>
  <c r="N150" i="8" s="1"/>
  <c r="M150" i="8" l="1"/>
  <c r="L150" i="8"/>
  <c r="J152" i="8"/>
  <c r="K151" i="8"/>
  <c r="N151" i="8" s="1"/>
  <c r="M151" i="8" l="1"/>
  <c r="L151" i="8"/>
  <c r="J153" i="8"/>
  <c r="K152" i="8"/>
  <c r="N152" i="8" s="1"/>
  <c r="M152" i="8" l="1"/>
  <c r="L152" i="8"/>
  <c r="J154" i="8"/>
  <c r="K153" i="8"/>
  <c r="N153" i="8" s="1"/>
  <c r="M153" i="8" l="1"/>
  <c r="L153" i="8"/>
  <c r="J155" i="8"/>
  <c r="K154" i="8"/>
  <c r="N154" i="8" s="1"/>
  <c r="M154" i="8" l="1"/>
  <c r="L154" i="8"/>
  <c r="J156" i="8"/>
  <c r="K155" i="8"/>
  <c r="N155" i="8" s="1"/>
  <c r="M155" i="8" l="1"/>
  <c r="L155" i="8"/>
  <c r="J157" i="8"/>
  <c r="K156" i="8"/>
  <c r="N156" i="8" s="1"/>
  <c r="M156" i="8" l="1"/>
  <c r="L156" i="8"/>
  <c r="J158" i="8"/>
  <c r="K157" i="8"/>
  <c r="N157" i="8" s="1"/>
  <c r="M157" i="8" l="1"/>
  <c r="L157" i="8"/>
  <c r="J159" i="8"/>
  <c r="K158" i="8"/>
  <c r="N158" i="8" s="1"/>
  <c r="M158" i="8" l="1"/>
  <c r="L158" i="8"/>
  <c r="J160" i="8"/>
  <c r="K159" i="8"/>
  <c r="N159" i="8" s="1"/>
  <c r="M159" i="8" l="1"/>
  <c r="L159" i="8"/>
  <c r="J161" i="8"/>
  <c r="K160" i="8"/>
  <c r="N160" i="8" s="1"/>
  <c r="M160" i="8" l="1"/>
  <c r="L160" i="8"/>
  <c r="J162" i="8"/>
  <c r="K161" i="8"/>
  <c r="N161" i="8" s="1"/>
  <c r="J163" i="8" l="1"/>
  <c r="K162" i="8"/>
  <c r="N162" i="8" s="1"/>
  <c r="M161" i="8"/>
  <c r="L161" i="8"/>
  <c r="M162" i="8" l="1"/>
  <c r="L162" i="8"/>
  <c r="J164" i="8"/>
  <c r="K163" i="8"/>
  <c r="N163" i="8" s="1"/>
  <c r="M163" i="8" l="1"/>
  <c r="L163" i="8"/>
  <c r="J165" i="8"/>
  <c r="K164" i="8"/>
  <c r="N164" i="8" s="1"/>
  <c r="M164" i="8" l="1"/>
  <c r="L164" i="8"/>
  <c r="J166" i="8"/>
  <c r="K165" i="8"/>
  <c r="N165" i="8" s="1"/>
  <c r="M165" i="8" l="1"/>
  <c r="L165" i="8"/>
  <c r="J167" i="8"/>
  <c r="K166" i="8"/>
  <c r="N166" i="8" s="1"/>
  <c r="M166" i="8" l="1"/>
  <c r="L166" i="8"/>
  <c r="J168" i="8"/>
  <c r="K167" i="8"/>
  <c r="N167" i="8" s="1"/>
  <c r="M167" i="8" l="1"/>
  <c r="L167" i="8"/>
  <c r="J169" i="8"/>
  <c r="K168" i="8"/>
  <c r="N168" i="8" s="1"/>
  <c r="M168" i="8" l="1"/>
  <c r="L168" i="8"/>
  <c r="J170" i="8"/>
  <c r="K169" i="8"/>
  <c r="N169" i="8" s="1"/>
  <c r="M169" i="8" l="1"/>
  <c r="L169" i="8"/>
  <c r="J171" i="8"/>
  <c r="K170" i="8"/>
  <c r="N170" i="8" s="1"/>
  <c r="M170" i="8" l="1"/>
  <c r="L170" i="8"/>
  <c r="J172" i="8"/>
  <c r="K171" i="8"/>
  <c r="N171" i="8" s="1"/>
  <c r="M171" i="8" l="1"/>
  <c r="L171" i="8"/>
  <c r="J173" i="8"/>
  <c r="K172" i="8"/>
  <c r="N172" i="8" s="1"/>
  <c r="M172" i="8" l="1"/>
  <c r="L172" i="8"/>
  <c r="J174" i="8"/>
  <c r="K173" i="8"/>
  <c r="N173" i="8" s="1"/>
  <c r="M173" i="8" l="1"/>
  <c r="L173" i="8"/>
  <c r="J175" i="8"/>
  <c r="K174" i="8"/>
  <c r="N174" i="8" s="1"/>
  <c r="M174" i="8" l="1"/>
  <c r="L174" i="8"/>
  <c r="J176" i="8"/>
  <c r="K175" i="8"/>
  <c r="N175" i="8" s="1"/>
  <c r="J177" i="8" l="1"/>
  <c r="K176" i="8"/>
  <c r="N176" i="8" s="1"/>
  <c r="M175" i="8"/>
  <c r="L175" i="8"/>
  <c r="M176" i="8" l="1"/>
  <c r="L176" i="8"/>
  <c r="J178" i="8"/>
  <c r="K177" i="8"/>
  <c r="N177" i="8" s="1"/>
  <c r="M177" i="8" l="1"/>
  <c r="L177" i="8"/>
  <c r="J179" i="8"/>
  <c r="K178" i="8"/>
  <c r="N178" i="8" s="1"/>
  <c r="M178" i="8" l="1"/>
  <c r="L178" i="8"/>
  <c r="J180" i="8"/>
  <c r="K179" i="8"/>
  <c r="N179" i="8" s="1"/>
  <c r="J181" i="8" l="1"/>
  <c r="K180" i="8"/>
  <c r="N180" i="8" s="1"/>
  <c r="M179" i="8"/>
  <c r="L179" i="8"/>
  <c r="M180" i="8" l="1"/>
  <c r="L180" i="8"/>
  <c r="J182" i="8"/>
  <c r="K181" i="8"/>
  <c r="N181" i="8" s="1"/>
  <c r="M181" i="8" l="1"/>
  <c r="L181" i="8"/>
  <c r="J183" i="8"/>
  <c r="K182" i="8"/>
  <c r="N182" i="8" s="1"/>
  <c r="M182" i="8" l="1"/>
  <c r="L182" i="8"/>
  <c r="J184" i="8"/>
  <c r="K183" i="8"/>
  <c r="N183" i="8" s="1"/>
  <c r="J185" i="8" l="1"/>
  <c r="K184" i="8"/>
  <c r="N184" i="8" s="1"/>
  <c r="M183" i="8"/>
  <c r="L183" i="8"/>
  <c r="M184" i="8" l="1"/>
  <c r="L184" i="8"/>
  <c r="J186" i="8"/>
  <c r="K185" i="8"/>
  <c r="N185" i="8" s="1"/>
  <c r="M185" i="8" l="1"/>
  <c r="L185" i="8"/>
  <c r="J187" i="8"/>
  <c r="K186" i="8"/>
  <c r="N186" i="8" s="1"/>
  <c r="M186" i="8" l="1"/>
  <c r="L186" i="8"/>
  <c r="J188" i="8"/>
  <c r="K187" i="8"/>
  <c r="N187" i="8" s="1"/>
  <c r="J189" i="8" l="1"/>
  <c r="K188" i="8"/>
  <c r="N188" i="8" s="1"/>
  <c r="M187" i="8"/>
  <c r="L187" i="8"/>
  <c r="J190" i="8" l="1"/>
  <c r="K189" i="8"/>
  <c r="N189" i="8" s="1"/>
  <c r="M188" i="8"/>
  <c r="L188" i="8"/>
  <c r="M189" i="8" l="1"/>
  <c r="L189" i="8"/>
  <c r="J191" i="8"/>
  <c r="K190" i="8"/>
  <c r="N190" i="8" s="1"/>
  <c r="M190" i="8" l="1"/>
  <c r="L190" i="8"/>
  <c r="J192" i="8"/>
  <c r="K191" i="8"/>
  <c r="N191" i="8" s="1"/>
  <c r="M191" i="8" l="1"/>
  <c r="L191" i="8"/>
  <c r="J193" i="8"/>
  <c r="K192" i="8"/>
  <c r="N192" i="8" s="1"/>
  <c r="M192" i="8" l="1"/>
  <c r="L192" i="8"/>
  <c r="J194" i="8"/>
  <c r="K193" i="8"/>
  <c r="N193" i="8" s="1"/>
  <c r="M193" i="8" l="1"/>
  <c r="L193" i="8"/>
  <c r="J195" i="8"/>
  <c r="K194" i="8"/>
  <c r="N194" i="8" s="1"/>
  <c r="M194" i="8" l="1"/>
  <c r="L194" i="8"/>
  <c r="J196" i="8"/>
  <c r="K195" i="8"/>
  <c r="N195" i="8" s="1"/>
  <c r="M195" i="8" l="1"/>
  <c r="L195" i="8"/>
  <c r="J197" i="8"/>
  <c r="K196" i="8"/>
  <c r="N196" i="8" s="1"/>
  <c r="M196" i="8" l="1"/>
  <c r="L196" i="8"/>
  <c r="J198" i="8"/>
  <c r="K197" i="8"/>
  <c r="N197" i="8" s="1"/>
  <c r="M197" i="8" l="1"/>
  <c r="L197" i="8"/>
  <c r="J199" i="8"/>
  <c r="K198" i="8"/>
  <c r="N198" i="8" s="1"/>
  <c r="M198" i="8" l="1"/>
  <c r="L198" i="8"/>
  <c r="J200" i="8"/>
  <c r="K199" i="8"/>
  <c r="N199" i="8" s="1"/>
  <c r="J201" i="8" l="1"/>
  <c r="K200" i="8"/>
  <c r="N200" i="8" s="1"/>
  <c r="M199" i="8"/>
  <c r="L199" i="8"/>
  <c r="M200" i="8" l="1"/>
  <c r="L200" i="8"/>
  <c r="J202" i="8"/>
  <c r="K201" i="8"/>
  <c r="N201" i="8" s="1"/>
  <c r="M201" i="8" l="1"/>
  <c r="L201" i="8"/>
  <c r="J203" i="8"/>
  <c r="K202" i="8"/>
  <c r="N202" i="8" s="1"/>
  <c r="M202" i="8" l="1"/>
  <c r="L202" i="8"/>
  <c r="J204" i="8"/>
  <c r="K203" i="8"/>
  <c r="N203" i="8" s="1"/>
  <c r="M203" i="8" l="1"/>
  <c r="L203" i="8"/>
  <c r="J205" i="8"/>
  <c r="K204" i="8"/>
  <c r="N204" i="8" s="1"/>
  <c r="M204" i="8" l="1"/>
  <c r="L204" i="8"/>
  <c r="J206" i="8"/>
  <c r="K205" i="8"/>
  <c r="N205" i="8" s="1"/>
  <c r="M205" i="8" l="1"/>
  <c r="L205" i="8"/>
  <c r="J207" i="8"/>
  <c r="K206" i="8"/>
  <c r="N206" i="8" s="1"/>
  <c r="J208" i="8" l="1"/>
  <c r="K207" i="8"/>
  <c r="N207" i="8" s="1"/>
  <c r="M206" i="8"/>
  <c r="L206" i="8"/>
  <c r="M207" i="8" l="1"/>
  <c r="L207" i="8"/>
  <c r="J209" i="8"/>
  <c r="K208" i="8"/>
  <c r="N208" i="8" s="1"/>
  <c r="M208" i="8" l="1"/>
  <c r="L208" i="8"/>
  <c r="J210" i="8"/>
  <c r="K209" i="8"/>
  <c r="N209" i="8" s="1"/>
  <c r="M209" i="8" l="1"/>
  <c r="L209" i="8"/>
  <c r="J211" i="8"/>
  <c r="K210" i="8"/>
  <c r="N210" i="8" s="1"/>
  <c r="M210" i="8" l="1"/>
  <c r="L210" i="8"/>
  <c r="J212" i="8"/>
  <c r="K211" i="8"/>
  <c r="N211" i="8" s="1"/>
  <c r="M211" i="8" l="1"/>
  <c r="L211" i="8"/>
  <c r="J213" i="8"/>
  <c r="K212" i="8"/>
  <c r="N212" i="8" s="1"/>
  <c r="M212" i="8" l="1"/>
  <c r="L212" i="8"/>
  <c r="J214" i="8"/>
  <c r="K213" i="8"/>
  <c r="N213" i="8" s="1"/>
  <c r="M213" i="8" l="1"/>
  <c r="L213" i="8"/>
  <c r="J215" i="8"/>
  <c r="K214" i="8"/>
  <c r="N214" i="8" s="1"/>
  <c r="M214" i="8" l="1"/>
  <c r="L214" i="8"/>
  <c r="J216" i="8"/>
  <c r="K215" i="8"/>
  <c r="N215" i="8" s="1"/>
  <c r="M215" i="8" l="1"/>
  <c r="L215" i="8"/>
  <c r="J217" i="8"/>
  <c r="K216" i="8"/>
  <c r="N216" i="8" s="1"/>
  <c r="M216" i="8" l="1"/>
  <c r="L216" i="8"/>
  <c r="J218" i="8"/>
  <c r="K217" i="8"/>
  <c r="N217" i="8" s="1"/>
  <c r="M217" i="8" l="1"/>
  <c r="L217" i="8"/>
  <c r="J219" i="8"/>
  <c r="K218" i="8"/>
  <c r="N218" i="8" s="1"/>
  <c r="M218" i="8" l="1"/>
  <c r="L218" i="8"/>
  <c r="J220" i="8"/>
  <c r="K219" i="8"/>
  <c r="N219" i="8" s="1"/>
  <c r="M219" i="8" l="1"/>
  <c r="L219" i="8"/>
  <c r="J221" i="8"/>
  <c r="K220" i="8"/>
  <c r="N220" i="8" s="1"/>
  <c r="M220" i="8" l="1"/>
  <c r="L220" i="8"/>
  <c r="J222" i="8"/>
  <c r="K221" i="8"/>
  <c r="N221" i="8" s="1"/>
  <c r="M221" i="8" l="1"/>
  <c r="L221" i="8"/>
  <c r="J223" i="8"/>
  <c r="K222" i="8"/>
  <c r="N222" i="8" s="1"/>
  <c r="M222" i="8" l="1"/>
  <c r="L222" i="8"/>
  <c r="J224" i="8"/>
  <c r="K223" i="8"/>
  <c r="N223" i="8" s="1"/>
  <c r="M223" i="8" l="1"/>
  <c r="L223" i="8"/>
  <c r="J225" i="8"/>
  <c r="K224" i="8"/>
  <c r="N224" i="8" s="1"/>
  <c r="M224" i="8" l="1"/>
  <c r="L224" i="8"/>
  <c r="J226" i="8"/>
  <c r="K225" i="8"/>
  <c r="N225" i="8" s="1"/>
  <c r="J227" i="8" l="1"/>
  <c r="K226" i="8"/>
  <c r="N226" i="8" s="1"/>
  <c r="M225" i="8"/>
  <c r="L225" i="8"/>
  <c r="M226" i="8" l="1"/>
  <c r="L226" i="8"/>
  <c r="J228" i="8"/>
  <c r="K227" i="8"/>
  <c r="N227" i="8" s="1"/>
  <c r="M227" i="8" l="1"/>
  <c r="L227" i="8"/>
  <c r="J229" i="8"/>
  <c r="K228" i="8"/>
  <c r="N228" i="8" s="1"/>
  <c r="M228" i="8" l="1"/>
  <c r="L228" i="8"/>
  <c r="J230" i="8"/>
  <c r="K229" i="8"/>
  <c r="N229" i="8" s="1"/>
  <c r="M229" i="8" l="1"/>
  <c r="L229" i="8"/>
  <c r="J231" i="8"/>
  <c r="K230" i="8"/>
  <c r="N230" i="8" s="1"/>
  <c r="M230" i="8" l="1"/>
  <c r="L230" i="8"/>
  <c r="J232" i="8"/>
  <c r="K231" i="8"/>
  <c r="N231" i="8" s="1"/>
  <c r="M231" i="8" l="1"/>
  <c r="L231" i="8"/>
  <c r="J233" i="8"/>
  <c r="K232" i="8"/>
  <c r="N232" i="8" s="1"/>
  <c r="M232" i="8" l="1"/>
  <c r="L232" i="8"/>
  <c r="J234" i="8"/>
  <c r="K233" i="8"/>
  <c r="N233" i="8" s="1"/>
  <c r="M233" i="8" l="1"/>
  <c r="L233" i="8"/>
  <c r="J235" i="8"/>
  <c r="K234" i="8"/>
  <c r="N234" i="8" s="1"/>
  <c r="M234" i="8" l="1"/>
  <c r="L234" i="8"/>
  <c r="J236" i="8"/>
  <c r="K235" i="8"/>
  <c r="N235" i="8" s="1"/>
  <c r="M235" i="8" l="1"/>
  <c r="L235" i="8"/>
  <c r="J237" i="8"/>
  <c r="K236" i="8"/>
  <c r="N236" i="8" s="1"/>
  <c r="M236" i="8" l="1"/>
  <c r="L236" i="8"/>
  <c r="J238" i="8"/>
  <c r="K237" i="8"/>
  <c r="N237" i="8" s="1"/>
  <c r="M237" i="8" l="1"/>
  <c r="L237" i="8"/>
  <c r="J239" i="8"/>
  <c r="K238" i="8"/>
  <c r="N238" i="8" s="1"/>
  <c r="J240" i="8" l="1"/>
  <c r="K239" i="8"/>
  <c r="N239" i="8" s="1"/>
  <c r="M238" i="8"/>
  <c r="L238" i="8"/>
  <c r="M239" i="8" l="1"/>
  <c r="L239" i="8"/>
  <c r="J241" i="8"/>
  <c r="K240" i="8"/>
  <c r="N240" i="8" s="1"/>
  <c r="M240" i="8" l="1"/>
  <c r="L240" i="8"/>
  <c r="J242" i="8"/>
  <c r="K241" i="8"/>
  <c r="N241" i="8" s="1"/>
  <c r="M241" i="8" l="1"/>
  <c r="L241" i="8"/>
  <c r="J243" i="8"/>
  <c r="K242" i="8"/>
  <c r="N242" i="8" s="1"/>
  <c r="M242" i="8" l="1"/>
  <c r="L242" i="8"/>
  <c r="J244" i="8"/>
  <c r="K243" i="8"/>
  <c r="N243" i="8" s="1"/>
  <c r="M243" i="8" l="1"/>
  <c r="L243" i="8"/>
  <c r="J245" i="8"/>
  <c r="K244" i="8"/>
  <c r="N244" i="8" s="1"/>
  <c r="M244" i="8" l="1"/>
  <c r="L244" i="8"/>
  <c r="J246" i="8"/>
  <c r="K245" i="8"/>
  <c r="N245" i="8" s="1"/>
  <c r="M245" i="8" l="1"/>
  <c r="L245" i="8"/>
  <c r="J247" i="8"/>
  <c r="K246" i="8"/>
  <c r="N246" i="8" s="1"/>
  <c r="M246" i="8" l="1"/>
  <c r="L246" i="8"/>
  <c r="J248" i="8"/>
  <c r="K247" i="8"/>
  <c r="N247" i="8" s="1"/>
  <c r="M247" i="8" l="1"/>
  <c r="L247" i="8"/>
  <c r="J249" i="8"/>
  <c r="K248" i="8"/>
  <c r="N248" i="8" s="1"/>
  <c r="M248" i="8" l="1"/>
  <c r="L248" i="8"/>
  <c r="J250" i="8"/>
  <c r="K249" i="8"/>
  <c r="N249" i="8" s="1"/>
  <c r="M249" i="8" l="1"/>
  <c r="L249" i="8"/>
  <c r="J251" i="8"/>
  <c r="K250" i="8"/>
  <c r="N250" i="8" s="1"/>
  <c r="M250" i="8" l="1"/>
  <c r="L250" i="8"/>
  <c r="J252" i="8"/>
  <c r="K251" i="8"/>
  <c r="N251" i="8" s="1"/>
  <c r="M251" i="8" l="1"/>
  <c r="L251" i="8"/>
  <c r="J253" i="8"/>
  <c r="K252" i="8"/>
  <c r="N252" i="8" s="1"/>
  <c r="M252" i="8" l="1"/>
  <c r="L252" i="8"/>
  <c r="J254" i="8"/>
  <c r="K253" i="8"/>
  <c r="N253" i="8" s="1"/>
  <c r="M253" i="8" l="1"/>
  <c r="L253" i="8"/>
  <c r="J255" i="8"/>
  <c r="K254" i="8"/>
  <c r="N254" i="8" s="1"/>
  <c r="M254" i="8" l="1"/>
  <c r="L254" i="8"/>
  <c r="J256" i="8"/>
  <c r="K255" i="8"/>
  <c r="N255" i="8" s="1"/>
  <c r="M255" i="8" l="1"/>
  <c r="L255" i="8"/>
  <c r="J257" i="8"/>
  <c r="K256" i="8"/>
  <c r="N256" i="8" s="1"/>
  <c r="M256" i="8" l="1"/>
  <c r="L256" i="8"/>
  <c r="J258" i="8"/>
  <c r="K257" i="8"/>
  <c r="N257" i="8" s="1"/>
  <c r="M257" i="8" l="1"/>
  <c r="L257" i="8"/>
  <c r="J259" i="8"/>
  <c r="K258" i="8"/>
  <c r="N258" i="8" s="1"/>
  <c r="M258" i="8" l="1"/>
  <c r="L258" i="8"/>
  <c r="J260" i="8"/>
  <c r="K259" i="8"/>
  <c r="N259" i="8" s="1"/>
  <c r="M259" i="8" l="1"/>
  <c r="L259" i="8"/>
  <c r="J261" i="8"/>
  <c r="K260" i="8"/>
  <c r="N260" i="8" s="1"/>
  <c r="M260" i="8" l="1"/>
  <c r="L260" i="8"/>
  <c r="J262" i="8"/>
  <c r="K261" i="8"/>
  <c r="N261" i="8" s="1"/>
  <c r="M261" i="8" l="1"/>
  <c r="L261" i="8"/>
  <c r="J263" i="8"/>
  <c r="K262" i="8"/>
  <c r="N262" i="8" s="1"/>
  <c r="M262" i="8" l="1"/>
  <c r="L262" i="8"/>
  <c r="J264" i="8"/>
  <c r="K263" i="8"/>
  <c r="N263" i="8" s="1"/>
  <c r="M263" i="8" l="1"/>
  <c r="L263" i="8"/>
  <c r="J265" i="8"/>
  <c r="K264" i="8"/>
  <c r="N264" i="8" s="1"/>
  <c r="M264" i="8" l="1"/>
  <c r="L264" i="8"/>
  <c r="J266" i="8"/>
  <c r="K265" i="8"/>
  <c r="N265" i="8" s="1"/>
  <c r="J267" i="8" l="1"/>
  <c r="K266" i="8"/>
  <c r="N266" i="8" s="1"/>
  <c r="M265" i="8"/>
  <c r="L265" i="8"/>
  <c r="M266" i="8" l="1"/>
  <c r="L266" i="8"/>
  <c r="J268" i="8"/>
  <c r="K267" i="8"/>
  <c r="N267" i="8" s="1"/>
  <c r="M267" i="8" l="1"/>
  <c r="L267" i="8"/>
  <c r="J269" i="8"/>
  <c r="K268" i="8"/>
  <c r="N268" i="8" s="1"/>
  <c r="M268" i="8" l="1"/>
  <c r="L268" i="8"/>
  <c r="J270" i="8"/>
  <c r="K269" i="8"/>
  <c r="N269" i="8" s="1"/>
  <c r="M269" i="8" l="1"/>
  <c r="L269" i="8"/>
  <c r="J271" i="8"/>
  <c r="K270" i="8"/>
  <c r="N270" i="8" s="1"/>
  <c r="M270" i="8" l="1"/>
  <c r="L270" i="8"/>
  <c r="J272" i="8"/>
  <c r="K271" i="8"/>
  <c r="N271" i="8" s="1"/>
  <c r="M271" i="8" l="1"/>
  <c r="L271" i="8"/>
  <c r="J273" i="8"/>
  <c r="K272" i="8"/>
  <c r="N272" i="8" s="1"/>
  <c r="M272" i="8" l="1"/>
  <c r="L272" i="8"/>
  <c r="J274" i="8"/>
  <c r="K273" i="8"/>
  <c r="N273" i="8" s="1"/>
  <c r="M273" i="8" l="1"/>
  <c r="L273" i="8"/>
  <c r="J275" i="8"/>
  <c r="K274" i="8"/>
  <c r="N274" i="8" s="1"/>
  <c r="M274" i="8" l="1"/>
  <c r="L274" i="8"/>
  <c r="J276" i="8"/>
  <c r="K275" i="8"/>
  <c r="N275" i="8" s="1"/>
  <c r="J277" i="8" l="1"/>
  <c r="K276" i="8"/>
  <c r="N276" i="8" s="1"/>
  <c r="M275" i="8"/>
  <c r="L275" i="8"/>
  <c r="M276" i="8" l="1"/>
  <c r="L276" i="8"/>
  <c r="J278" i="8"/>
  <c r="K277" i="8"/>
  <c r="N277" i="8" s="1"/>
  <c r="M277" i="8" l="1"/>
  <c r="L277" i="8"/>
  <c r="J279" i="8"/>
  <c r="K278" i="8"/>
  <c r="N278" i="8" s="1"/>
  <c r="M278" i="8" l="1"/>
  <c r="L278" i="8"/>
  <c r="J280" i="8"/>
  <c r="K279" i="8"/>
  <c r="N279" i="8" s="1"/>
  <c r="J281" i="8" l="1"/>
  <c r="K280" i="8"/>
  <c r="N280" i="8" s="1"/>
  <c r="M279" i="8"/>
  <c r="L279" i="8"/>
  <c r="M280" i="8" l="1"/>
  <c r="L280" i="8"/>
  <c r="J282" i="8"/>
  <c r="K281" i="8"/>
  <c r="N281" i="8" s="1"/>
  <c r="M281" i="8" l="1"/>
  <c r="L281" i="8"/>
  <c r="J283" i="8"/>
  <c r="K282" i="8"/>
  <c r="N282" i="8" s="1"/>
  <c r="M282" i="8" l="1"/>
  <c r="L282" i="8"/>
  <c r="J284" i="8"/>
  <c r="K283" i="8"/>
  <c r="N283" i="8" s="1"/>
  <c r="M283" i="8" l="1"/>
  <c r="L283" i="8"/>
  <c r="J285" i="8"/>
  <c r="K284" i="8"/>
  <c r="N284" i="8" s="1"/>
  <c r="M284" i="8" l="1"/>
  <c r="L284" i="8"/>
  <c r="J286" i="8"/>
  <c r="K285" i="8"/>
  <c r="N285" i="8" s="1"/>
  <c r="M285" i="8" l="1"/>
  <c r="L285" i="8"/>
  <c r="J287" i="8"/>
  <c r="K286" i="8"/>
  <c r="N286" i="8" s="1"/>
  <c r="M286" i="8" l="1"/>
  <c r="L286" i="8"/>
  <c r="J288" i="8"/>
  <c r="K287" i="8"/>
  <c r="N287" i="8" s="1"/>
  <c r="M287" i="8" l="1"/>
  <c r="L287" i="8"/>
  <c r="J289" i="8"/>
  <c r="K288" i="8"/>
  <c r="N288" i="8" s="1"/>
  <c r="M288" i="8" l="1"/>
  <c r="L288" i="8"/>
  <c r="J290" i="8"/>
  <c r="K289" i="8"/>
  <c r="N289" i="8" s="1"/>
  <c r="M289" i="8" l="1"/>
  <c r="L289" i="8"/>
  <c r="J291" i="8"/>
  <c r="K290" i="8"/>
  <c r="N290" i="8" s="1"/>
  <c r="M290" i="8" l="1"/>
  <c r="L290" i="8"/>
  <c r="J292" i="8"/>
  <c r="K291" i="8"/>
  <c r="N291" i="8" s="1"/>
  <c r="M291" i="8" l="1"/>
  <c r="L291" i="8"/>
  <c r="J293" i="8"/>
  <c r="K292" i="8"/>
  <c r="N292" i="8" s="1"/>
  <c r="J294" i="8" l="1"/>
  <c r="K293" i="8"/>
  <c r="N293" i="8" s="1"/>
  <c r="M292" i="8"/>
  <c r="L292" i="8"/>
  <c r="J295" i="8" l="1"/>
  <c r="K294" i="8"/>
  <c r="N294" i="8" s="1"/>
  <c r="M293" i="8"/>
  <c r="L293" i="8"/>
  <c r="M294" i="8" l="1"/>
  <c r="L294" i="8"/>
  <c r="J296" i="8"/>
  <c r="K295" i="8"/>
  <c r="N295" i="8" s="1"/>
  <c r="M295" i="8" l="1"/>
  <c r="L295" i="8"/>
  <c r="J297" i="8"/>
  <c r="K296" i="8"/>
  <c r="N296" i="8" s="1"/>
  <c r="M296" i="8" l="1"/>
  <c r="L296" i="8"/>
  <c r="J298" i="8"/>
  <c r="K297" i="8"/>
  <c r="N297" i="8" s="1"/>
  <c r="M297" i="8" l="1"/>
  <c r="L297" i="8"/>
  <c r="J299" i="8"/>
  <c r="K298" i="8"/>
  <c r="N298" i="8" s="1"/>
  <c r="M298" i="8" l="1"/>
  <c r="L298" i="8"/>
  <c r="J300" i="8"/>
  <c r="K299" i="8"/>
  <c r="N299" i="8" s="1"/>
  <c r="J301" i="8" l="1"/>
  <c r="K300" i="8"/>
  <c r="N300" i="8" s="1"/>
  <c r="M299" i="8"/>
  <c r="L299" i="8"/>
  <c r="M300" i="8" l="1"/>
  <c r="L300" i="8"/>
  <c r="J302" i="8"/>
  <c r="K301" i="8"/>
  <c r="N301" i="8" s="1"/>
  <c r="M301" i="8" l="1"/>
  <c r="L301" i="8"/>
  <c r="J303" i="8"/>
  <c r="K302" i="8"/>
  <c r="N302" i="8" s="1"/>
  <c r="M302" i="8" l="1"/>
  <c r="L302" i="8"/>
  <c r="J304" i="8"/>
  <c r="K303" i="8"/>
  <c r="N303" i="8" s="1"/>
  <c r="J305" i="8" l="1"/>
  <c r="K304" i="8"/>
  <c r="N304" i="8" s="1"/>
  <c r="M303" i="8"/>
  <c r="L303" i="8"/>
  <c r="M304" i="8" l="1"/>
  <c r="L304" i="8"/>
  <c r="J306" i="8"/>
  <c r="K305" i="8"/>
  <c r="N305" i="8" s="1"/>
  <c r="M305" i="8" l="1"/>
  <c r="L305" i="8"/>
  <c r="J307" i="8"/>
  <c r="K306" i="8"/>
  <c r="N306" i="8" s="1"/>
  <c r="M306" i="8" l="1"/>
  <c r="L306" i="8"/>
  <c r="J308" i="8"/>
  <c r="K307" i="8"/>
  <c r="N307" i="8" s="1"/>
  <c r="J309" i="8" l="1"/>
  <c r="K308" i="8"/>
  <c r="N308" i="8" s="1"/>
  <c r="M307" i="8"/>
  <c r="L307" i="8"/>
  <c r="M308" i="8" l="1"/>
  <c r="L308" i="8"/>
  <c r="J310" i="8"/>
  <c r="K309" i="8"/>
  <c r="N309" i="8" s="1"/>
  <c r="M309" i="8" l="1"/>
  <c r="L309" i="8"/>
  <c r="J311" i="8"/>
  <c r="K310" i="8"/>
  <c r="N310" i="8" s="1"/>
  <c r="M310" i="8" l="1"/>
  <c r="L310" i="8"/>
  <c r="J312" i="8"/>
  <c r="K311" i="8"/>
  <c r="N311" i="8" s="1"/>
  <c r="M311" i="8" l="1"/>
  <c r="L311" i="8"/>
  <c r="J313" i="8"/>
  <c r="K312" i="8"/>
  <c r="N312" i="8" s="1"/>
  <c r="M312" i="8" l="1"/>
  <c r="L312" i="8"/>
  <c r="J314" i="8"/>
  <c r="K313" i="8"/>
  <c r="N313" i="8" s="1"/>
  <c r="M313" i="8" l="1"/>
  <c r="L313" i="8"/>
  <c r="J315" i="8"/>
  <c r="K314" i="8"/>
  <c r="N314" i="8" s="1"/>
  <c r="J316" i="8" l="1"/>
  <c r="K315" i="8"/>
  <c r="N315" i="8" s="1"/>
  <c r="M314" i="8"/>
  <c r="L314" i="8"/>
  <c r="M315" i="8" l="1"/>
  <c r="L315" i="8"/>
  <c r="J317" i="8"/>
  <c r="K316" i="8"/>
  <c r="N316" i="8" s="1"/>
  <c r="M316" i="8" l="1"/>
  <c r="L316" i="8"/>
  <c r="J318" i="8"/>
  <c r="K317" i="8"/>
  <c r="N317" i="8" s="1"/>
  <c r="M317" i="8" l="1"/>
  <c r="L317" i="8"/>
  <c r="J319" i="8"/>
  <c r="K318" i="8"/>
  <c r="N318" i="8" s="1"/>
  <c r="M318" i="8" l="1"/>
  <c r="L318" i="8"/>
  <c r="J320" i="8"/>
  <c r="K319" i="8"/>
  <c r="N319" i="8" s="1"/>
  <c r="J321" i="8" l="1"/>
  <c r="K320" i="8"/>
  <c r="N320" i="8" s="1"/>
  <c r="M319" i="8"/>
  <c r="L319" i="8"/>
  <c r="M320" i="8" l="1"/>
  <c r="L320" i="8"/>
  <c r="J322" i="8"/>
  <c r="K321" i="8"/>
  <c r="N321" i="8" s="1"/>
  <c r="M321" i="8" l="1"/>
  <c r="L321" i="8"/>
  <c r="J323" i="8"/>
  <c r="K322" i="8"/>
  <c r="N322" i="8" s="1"/>
  <c r="J324" i="8" l="1"/>
  <c r="K323" i="8"/>
  <c r="N323" i="8" s="1"/>
  <c r="M322" i="8"/>
  <c r="L322" i="8"/>
  <c r="M323" i="8" l="1"/>
  <c r="L323" i="8"/>
  <c r="J325" i="8"/>
  <c r="K324" i="8"/>
  <c r="N324" i="8" s="1"/>
  <c r="J326" i="8" l="1"/>
  <c r="K325" i="8"/>
  <c r="N325" i="8" s="1"/>
  <c r="M324" i="8"/>
  <c r="L324" i="8"/>
  <c r="M325" i="8" l="1"/>
  <c r="L325" i="8"/>
  <c r="J327" i="8"/>
  <c r="K326" i="8"/>
  <c r="N326" i="8" s="1"/>
  <c r="J328" i="8" l="1"/>
  <c r="K327" i="8"/>
  <c r="N327" i="8" s="1"/>
  <c r="M326" i="8"/>
  <c r="L326" i="8"/>
  <c r="M327" i="8" l="1"/>
  <c r="L327" i="8"/>
  <c r="J329" i="8"/>
  <c r="K328" i="8"/>
  <c r="N328" i="8" s="1"/>
  <c r="M328" i="8" l="1"/>
  <c r="L328" i="8"/>
  <c r="J330" i="8"/>
  <c r="K329" i="8"/>
  <c r="N329" i="8" s="1"/>
  <c r="J331" i="8" l="1"/>
  <c r="K330" i="8"/>
  <c r="N330" i="8" s="1"/>
  <c r="M329" i="8"/>
  <c r="L329" i="8"/>
  <c r="M330" i="8" l="1"/>
  <c r="L330" i="8"/>
  <c r="J332" i="8"/>
  <c r="K331" i="8"/>
  <c r="N331" i="8" s="1"/>
  <c r="M331" i="8" l="1"/>
  <c r="L331" i="8"/>
  <c r="J333" i="8"/>
  <c r="K332" i="8"/>
  <c r="N332" i="8" s="1"/>
  <c r="M332" i="8" l="1"/>
  <c r="L332" i="8"/>
  <c r="J334" i="8"/>
  <c r="K333" i="8"/>
  <c r="N333" i="8" s="1"/>
  <c r="J335" i="8" l="1"/>
  <c r="K334" i="8"/>
  <c r="N334" i="8" s="1"/>
  <c r="M333" i="8"/>
  <c r="L333" i="8"/>
  <c r="M334" i="8" l="1"/>
  <c r="L334" i="8"/>
  <c r="J336" i="8"/>
  <c r="K335" i="8"/>
  <c r="N335" i="8" s="1"/>
  <c r="M335" i="8" l="1"/>
  <c r="L335" i="8"/>
  <c r="J337" i="8"/>
  <c r="K336" i="8"/>
  <c r="N336" i="8" s="1"/>
  <c r="M336" i="8" l="1"/>
  <c r="L336" i="8"/>
  <c r="J338" i="8"/>
  <c r="K337" i="8"/>
  <c r="N337" i="8" s="1"/>
  <c r="M337" i="8" l="1"/>
  <c r="L337" i="8"/>
  <c r="J339" i="8"/>
  <c r="K338" i="8"/>
  <c r="N338" i="8" s="1"/>
  <c r="M338" i="8" l="1"/>
  <c r="L338" i="8"/>
  <c r="J340" i="8"/>
  <c r="K339" i="8"/>
  <c r="N339" i="8" s="1"/>
  <c r="M339" i="8" l="1"/>
  <c r="L339" i="8"/>
  <c r="J341" i="8"/>
  <c r="K340" i="8"/>
  <c r="N340" i="8" s="1"/>
  <c r="M340" i="8" l="1"/>
  <c r="L340" i="8"/>
  <c r="J342" i="8"/>
  <c r="K341" i="8"/>
  <c r="N341" i="8" s="1"/>
  <c r="M341" i="8" l="1"/>
  <c r="L341" i="8"/>
  <c r="J343" i="8"/>
  <c r="K342" i="8"/>
  <c r="N342" i="8" s="1"/>
  <c r="M342" i="8" l="1"/>
  <c r="L342" i="8"/>
  <c r="J344" i="8"/>
  <c r="K343" i="8"/>
  <c r="N343" i="8" s="1"/>
  <c r="M343" i="8" l="1"/>
  <c r="L343" i="8"/>
  <c r="J345" i="8"/>
  <c r="K344" i="8"/>
  <c r="N344" i="8" s="1"/>
  <c r="M344" i="8" l="1"/>
  <c r="L344" i="8"/>
  <c r="J346" i="8"/>
  <c r="K345" i="8"/>
  <c r="N345" i="8" s="1"/>
  <c r="J347" i="8" l="1"/>
  <c r="K346" i="8"/>
  <c r="N346" i="8" s="1"/>
  <c r="M345" i="8"/>
  <c r="L345" i="8"/>
  <c r="M346" i="8" l="1"/>
  <c r="L346" i="8"/>
  <c r="J348" i="8"/>
  <c r="K347" i="8"/>
  <c r="N347" i="8" s="1"/>
  <c r="M347" i="8" l="1"/>
  <c r="L347" i="8"/>
  <c r="J349" i="8"/>
  <c r="K348" i="8"/>
  <c r="N348" i="8" s="1"/>
  <c r="M348" i="8" l="1"/>
  <c r="L348" i="8"/>
  <c r="J350" i="8"/>
  <c r="K349" i="8"/>
  <c r="N349" i="8" s="1"/>
  <c r="M349" i="8" l="1"/>
  <c r="L349" i="8"/>
  <c r="J351" i="8"/>
  <c r="K350" i="8"/>
  <c r="N350" i="8" s="1"/>
  <c r="M350" i="8" l="1"/>
  <c r="L350" i="8"/>
  <c r="J352" i="8"/>
  <c r="K351" i="8"/>
  <c r="N351" i="8" s="1"/>
  <c r="M351" i="8" l="1"/>
  <c r="L351" i="8"/>
  <c r="J353" i="8"/>
  <c r="K352" i="8"/>
  <c r="N352" i="8" s="1"/>
  <c r="M352" i="8" l="1"/>
  <c r="L352" i="8"/>
  <c r="J354" i="8"/>
  <c r="K353" i="8"/>
  <c r="N353" i="8" s="1"/>
  <c r="M353" i="8" l="1"/>
  <c r="L353" i="8"/>
  <c r="J355" i="8"/>
  <c r="K354" i="8"/>
  <c r="N354" i="8" s="1"/>
  <c r="M354" i="8" l="1"/>
  <c r="L354" i="8"/>
  <c r="J356" i="8"/>
  <c r="K355" i="8"/>
  <c r="N355" i="8" s="1"/>
  <c r="M355" i="8" l="1"/>
  <c r="L355" i="8"/>
  <c r="J357" i="8"/>
  <c r="K356" i="8"/>
  <c r="N356" i="8" s="1"/>
  <c r="M356" i="8" l="1"/>
  <c r="L356" i="8"/>
  <c r="J358" i="8"/>
  <c r="K357" i="8"/>
  <c r="N357" i="8" s="1"/>
  <c r="M357" i="8" l="1"/>
  <c r="L357" i="8"/>
  <c r="J359" i="8"/>
  <c r="K358" i="8"/>
  <c r="N358" i="8" s="1"/>
  <c r="J360" i="8" l="1"/>
  <c r="K359" i="8"/>
  <c r="N359" i="8" s="1"/>
  <c r="M358" i="8"/>
  <c r="L358" i="8"/>
  <c r="M359" i="8" l="1"/>
  <c r="L359" i="8"/>
  <c r="J361" i="8"/>
  <c r="K360" i="8"/>
  <c r="N360" i="8" s="1"/>
  <c r="M360" i="8" l="1"/>
  <c r="L360" i="8"/>
  <c r="J362" i="8"/>
  <c r="K361" i="8"/>
  <c r="N361" i="8" s="1"/>
  <c r="M361" i="8" l="1"/>
  <c r="L361" i="8"/>
  <c r="J363" i="8"/>
  <c r="K362" i="8"/>
  <c r="N362" i="8" s="1"/>
  <c r="M362" i="8" l="1"/>
  <c r="L362" i="8"/>
  <c r="J364" i="8"/>
  <c r="K363" i="8"/>
  <c r="N363" i="8" s="1"/>
  <c r="M363" i="8" l="1"/>
  <c r="L363" i="8"/>
  <c r="J365" i="8"/>
  <c r="K364" i="8"/>
  <c r="N364" i="8" s="1"/>
  <c r="M364" i="8" l="1"/>
  <c r="L364" i="8"/>
  <c r="J366" i="8"/>
  <c r="K365" i="8"/>
  <c r="N365" i="8" s="1"/>
  <c r="M365" i="8" l="1"/>
  <c r="L365" i="8"/>
  <c r="J367" i="8"/>
  <c r="K366" i="8"/>
  <c r="N366" i="8" s="1"/>
  <c r="M366" i="8" l="1"/>
  <c r="L366" i="8"/>
  <c r="J368" i="8"/>
  <c r="K367" i="8"/>
  <c r="N367" i="8" s="1"/>
  <c r="M367" i="8" l="1"/>
  <c r="L367" i="8"/>
  <c r="J369" i="8"/>
  <c r="K368" i="8"/>
  <c r="N368" i="8" s="1"/>
  <c r="J370" i="8" l="1"/>
  <c r="K369" i="8"/>
  <c r="N369" i="8" s="1"/>
  <c r="M368" i="8"/>
  <c r="L368" i="8"/>
  <c r="M369" i="8" l="1"/>
  <c r="L369" i="8"/>
  <c r="J371" i="8"/>
  <c r="K370" i="8"/>
  <c r="N370" i="8" s="1"/>
  <c r="M370" i="8" l="1"/>
  <c r="L370" i="8"/>
  <c r="J372" i="8"/>
  <c r="K371" i="8"/>
  <c r="N371" i="8" s="1"/>
  <c r="M371" i="8" l="1"/>
  <c r="L371" i="8"/>
  <c r="J373" i="8"/>
  <c r="K372" i="8"/>
  <c r="N372" i="8" s="1"/>
  <c r="M372" i="8" l="1"/>
  <c r="L372" i="8"/>
  <c r="J374" i="8"/>
  <c r="K373" i="8"/>
  <c r="N373" i="8" s="1"/>
  <c r="J375" i="8" l="1"/>
  <c r="K374" i="8"/>
  <c r="N374" i="8" s="1"/>
  <c r="M373" i="8"/>
  <c r="L373" i="8"/>
  <c r="M374" i="8" l="1"/>
  <c r="L374" i="8"/>
  <c r="J376" i="8"/>
  <c r="K375" i="8"/>
  <c r="N375" i="8" s="1"/>
  <c r="M375" i="8" l="1"/>
  <c r="L375" i="8"/>
  <c r="J377" i="8"/>
  <c r="K376" i="8"/>
  <c r="N376" i="8" s="1"/>
  <c r="M376" i="8" l="1"/>
  <c r="L376" i="8"/>
  <c r="J378" i="8"/>
  <c r="K377" i="8"/>
  <c r="N377" i="8" s="1"/>
  <c r="J379" i="8" l="1"/>
  <c r="K378" i="8"/>
  <c r="N378" i="8" s="1"/>
  <c r="M377" i="8"/>
  <c r="L377" i="8"/>
  <c r="M378" i="8" l="1"/>
  <c r="L378" i="8"/>
  <c r="J380" i="8"/>
  <c r="K379" i="8"/>
  <c r="N379" i="8" s="1"/>
  <c r="M379" i="8" l="1"/>
  <c r="L379" i="8"/>
  <c r="J381" i="8"/>
  <c r="K380" i="8"/>
  <c r="N380" i="8" s="1"/>
  <c r="M380" i="8" l="1"/>
  <c r="L380" i="8"/>
  <c r="J382" i="8"/>
  <c r="K381" i="8"/>
  <c r="N381" i="8" s="1"/>
  <c r="M381" i="8" l="1"/>
  <c r="L381" i="8"/>
  <c r="J383" i="8"/>
  <c r="K382" i="8"/>
  <c r="N382" i="8" s="1"/>
  <c r="M382" i="8" l="1"/>
  <c r="L382" i="8"/>
  <c r="J384" i="8"/>
  <c r="K383" i="8"/>
  <c r="N383" i="8" s="1"/>
  <c r="M383" i="8" l="1"/>
  <c r="L383" i="8"/>
  <c r="J385" i="8"/>
  <c r="K384" i="8"/>
  <c r="N384" i="8" s="1"/>
  <c r="M384" i="8" l="1"/>
  <c r="L384" i="8"/>
  <c r="J386" i="8"/>
  <c r="K385" i="8"/>
  <c r="N385" i="8" s="1"/>
  <c r="M385" i="8" l="1"/>
  <c r="L385" i="8"/>
  <c r="J387" i="8"/>
  <c r="K386" i="8"/>
  <c r="N386" i="8" s="1"/>
  <c r="M386" i="8" l="1"/>
  <c r="L386" i="8"/>
  <c r="J388" i="8"/>
  <c r="K387" i="8"/>
  <c r="N387" i="8" s="1"/>
  <c r="M387" i="8" l="1"/>
  <c r="L387" i="8"/>
  <c r="J389" i="8"/>
  <c r="K388" i="8"/>
  <c r="N388" i="8" s="1"/>
  <c r="M388" i="8" l="1"/>
  <c r="L388" i="8"/>
  <c r="J390" i="8"/>
  <c r="K389" i="8"/>
  <c r="N389" i="8" s="1"/>
  <c r="M389" i="8" l="1"/>
  <c r="L389" i="8"/>
  <c r="J391" i="8"/>
  <c r="K390" i="8"/>
  <c r="N390" i="8" s="1"/>
  <c r="M390" i="8" l="1"/>
  <c r="L390" i="8"/>
  <c r="J392" i="8"/>
  <c r="K391" i="8"/>
  <c r="N391" i="8" s="1"/>
  <c r="M391" i="8" l="1"/>
  <c r="L391" i="8"/>
  <c r="J393" i="8"/>
  <c r="K392" i="8"/>
  <c r="N392" i="8" s="1"/>
  <c r="M392" i="8" l="1"/>
  <c r="L392" i="8"/>
  <c r="J394" i="8"/>
  <c r="K393" i="8"/>
  <c r="N393" i="8" s="1"/>
  <c r="M393" i="8" l="1"/>
  <c r="L393" i="8"/>
  <c r="J395" i="8"/>
  <c r="K394" i="8"/>
  <c r="N394" i="8" s="1"/>
  <c r="M394" i="8" l="1"/>
  <c r="L394" i="8"/>
  <c r="J396" i="8"/>
  <c r="K395" i="8"/>
  <c r="N395" i="8" s="1"/>
  <c r="M395" i="8" l="1"/>
  <c r="L395" i="8"/>
  <c r="J397" i="8"/>
  <c r="K396" i="8"/>
  <c r="N396" i="8" s="1"/>
  <c r="M396" i="8" l="1"/>
  <c r="L396" i="8"/>
  <c r="J398" i="8"/>
  <c r="K397" i="8"/>
  <c r="N397" i="8" s="1"/>
  <c r="M397" i="8" l="1"/>
  <c r="L397" i="8"/>
  <c r="J399" i="8"/>
  <c r="K398" i="8"/>
  <c r="N398" i="8" s="1"/>
  <c r="M398" i="8" l="1"/>
  <c r="L398" i="8"/>
  <c r="J400" i="8"/>
  <c r="K399" i="8"/>
  <c r="N399" i="8" s="1"/>
  <c r="M399" i="8" l="1"/>
  <c r="L399" i="8"/>
  <c r="J401" i="8"/>
  <c r="K400" i="8"/>
  <c r="N400" i="8" s="1"/>
  <c r="J402" i="8" l="1"/>
  <c r="K401" i="8"/>
  <c r="N401" i="8" s="1"/>
  <c r="M400" i="8"/>
  <c r="L400" i="8"/>
  <c r="M401" i="8" l="1"/>
  <c r="L401" i="8"/>
  <c r="J403" i="8"/>
  <c r="K402" i="8"/>
  <c r="N402" i="8" s="1"/>
  <c r="J404" i="8" l="1"/>
  <c r="K403" i="8"/>
  <c r="N403" i="8" s="1"/>
  <c r="M402" i="8"/>
  <c r="L402" i="8"/>
  <c r="M403" i="8" l="1"/>
  <c r="L403" i="8"/>
  <c r="J405" i="8"/>
  <c r="K404" i="8"/>
  <c r="N404" i="8" s="1"/>
  <c r="M404" i="8" l="1"/>
  <c r="L404" i="8"/>
  <c r="J406" i="8"/>
  <c r="K405" i="8"/>
  <c r="N405" i="8" s="1"/>
  <c r="J407" i="8" l="1"/>
  <c r="K406" i="8"/>
  <c r="N406" i="8" s="1"/>
  <c r="M405" i="8"/>
  <c r="L405" i="8"/>
  <c r="M406" i="8" l="1"/>
  <c r="L406" i="8"/>
  <c r="J408" i="8"/>
  <c r="K407" i="8"/>
  <c r="N407" i="8" s="1"/>
  <c r="M407" i="8" l="1"/>
  <c r="L407" i="8"/>
  <c r="J409" i="8"/>
  <c r="K408" i="8"/>
  <c r="N408" i="8" s="1"/>
  <c r="M408" i="8" l="1"/>
  <c r="L408" i="8"/>
  <c r="J410" i="8"/>
  <c r="K409" i="8"/>
  <c r="N409" i="8" s="1"/>
  <c r="M409" i="8" l="1"/>
  <c r="L409" i="8"/>
  <c r="J411" i="8"/>
  <c r="K410" i="8"/>
  <c r="N410" i="8" s="1"/>
  <c r="M410" i="8" l="1"/>
  <c r="L410" i="8"/>
  <c r="J412" i="8"/>
  <c r="K411" i="8"/>
  <c r="N411" i="8" s="1"/>
  <c r="M411" i="8" l="1"/>
  <c r="L411" i="8"/>
  <c r="J413" i="8"/>
  <c r="K412" i="8"/>
  <c r="N412" i="8" s="1"/>
  <c r="M412" i="8" l="1"/>
  <c r="L412" i="8"/>
  <c r="J414" i="8"/>
  <c r="K413" i="8"/>
  <c r="N413" i="8" s="1"/>
  <c r="M413" i="8" l="1"/>
  <c r="L413" i="8"/>
  <c r="J415" i="8"/>
  <c r="K414" i="8"/>
  <c r="N414" i="8" s="1"/>
  <c r="M414" i="8" l="1"/>
  <c r="L414" i="8"/>
  <c r="J416" i="8"/>
  <c r="K415" i="8"/>
  <c r="N415" i="8" s="1"/>
  <c r="M415" i="8" l="1"/>
  <c r="L415" i="8"/>
  <c r="J417" i="8"/>
  <c r="K416" i="8"/>
  <c r="N416" i="8" s="1"/>
  <c r="M416" i="8" l="1"/>
  <c r="L416" i="8"/>
  <c r="J418" i="8"/>
  <c r="K417" i="8"/>
  <c r="N417" i="8" s="1"/>
  <c r="M417" i="8" l="1"/>
  <c r="L417" i="8"/>
  <c r="J419" i="8"/>
  <c r="K418" i="8"/>
  <c r="N418" i="8" s="1"/>
  <c r="M418" i="8" l="1"/>
  <c r="L418" i="8"/>
  <c r="J420" i="8"/>
  <c r="K419" i="8"/>
  <c r="N419" i="8" s="1"/>
  <c r="J421" i="8" l="1"/>
  <c r="K420" i="8"/>
  <c r="N420" i="8" s="1"/>
  <c r="M419" i="8"/>
  <c r="L419" i="8"/>
  <c r="M420" i="8" l="1"/>
  <c r="L420" i="8"/>
  <c r="J422" i="8"/>
  <c r="K421" i="8"/>
  <c r="N421" i="8" s="1"/>
  <c r="M421" i="8" l="1"/>
  <c r="L421" i="8"/>
  <c r="J423" i="8"/>
  <c r="K422" i="8"/>
  <c r="N422" i="8" s="1"/>
  <c r="M422" i="8" l="1"/>
  <c r="L422" i="8"/>
  <c r="J424" i="8"/>
  <c r="K423" i="8"/>
  <c r="N423" i="8" s="1"/>
  <c r="M423" i="8" l="1"/>
  <c r="L423" i="8"/>
  <c r="J425" i="8"/>
  <c r="K424" i="8"/>
  <c r="N424" i="8" s="1"/>
  <c r="M424" i="8" l="1"/>
  <c r="L424" i="8"/>
  <c r="J426" i="8"/>
  <c r="K425" i="8"/>
  <c r="N425" i="8" s="1"/>
  <c r="M425" i="8" l="1"/>
  <c r="L425" i="8"/>
  <c r="J427" i="8"/>
  <c r="K426" i="8"/>
  <c r="N426" i="8" s="1"/>
  <c r="M426" i="8" l="1"/>
  <c r="L426" i="8"/>
  <c r="J428" i="8"/>
  <c r="K427" i="8"/>
  <c r="N427" i="8" s="1"/>
  <c r="J429" i="8" l="1"/>
  <c r="K428" i="8"/>
  <c r="N428" i="8" s="1"/>
  <c r="M427" i="8"/>
  <c r="L427" i="8"/>
  <c r="M428" i="8" l="1"/>
  <c r="L428" i="8"/>
  <c r="J430" i="8"/>
  <c r="K429" i="8"/>
  <c r="N429" i="8" s="1"/>
  <c r="M429" i="8" l="1"/>
  <c r="L429" i="8"/>
  <c r="J431" i="8"/>
  <c r="K430" i="8"/>
  <c r="N430" i="8" s="1"/>
  <c r="J432" i="8" l="1"/>
  <c r="K431" i="8"/>
  <c r="N431" i="8" s="1"/>
  <c r="M430" i="8"/>
  <c r="L430" i="8"/>
  <c r="M431" i="8" l="1"/>
  <c r="L431" i="8"/>
  <c r="J433" i="8"/>
  <c r="K432" i="8"/>
  <c r="N432" i="8" s="1"/>
  <c r="M432" i="8" l="1"/>
  <c r="L432" i="8"/>
  <c r="J434" i="8"/>
  <c r="K433" i="8"/>
  <c r="N433" i="8" s="1"/>
  <c r="M433" i="8" l="1"/>
  <c r="L433" i="8"/>
  <c r="J435" i="8"/>
  <c r="K434" i="8"/>
  <c r="N434" i="8" s="1"/>
  <c r="J436" i="8" l="1"/>
  <c r="K435" i="8"/>
  <c r="N435" i="8" s="1"/>
  <c r="M434" i="8"/>
  <c r="L434" i="8"/>
  <c r="J437" i="8" l="1"/>
  <c r="K436" i="8"/>
  <c r="N436" i="8" s="1"/>
  <c r="M435" i="8"/>
  <c r="L435" i="8"/>
  <c r="M436" i="8" l="1"/>
  <c r="L436" i="8"/>
  <c r="J438" i="8"/>
  <c r="K437" i="8"/>
  <c r="N437" i="8" s="1"/>
  <c r="M437" i="8" l="1"/>
  <c r="L437" i="8"/>
  <c r="J439" i="8"/>
  <c r="K438" i="8"/>
  <c r="N438" i="8" s="1"/>
  <c r="J440" i="8" l="1"/>
  <c r="K439" i="8"/>
  <c r="N439" i="8" s="1"/>
  <c r="M438" i="8"/>
  <c r="L438" i="8"/>
  <c r="J441" i="8" l="1"/>
  <c r="K440" i="8"/>
  <c r="N440" i="8" s="1"/>
  <c r="M439" i="8"/>
  <c r="L439" i="8"/>
  <c r="M440" i="8" l="1"/>
  <c r="L440" i="8"/>
  <c r="J442" i="8"/>
  <c r="K441" i="8"/>
  <c r="N441" i="8" s="1"/>
  <c r="M441" i="8" l="1"/>
  <c r="L441" i="8"/>
  <c r="J443" i="8"/>
  <c r="K442" i="8"/>
  <c r="N442" i="8" s="1"/>
  <c r="M442" i="8" l="1"/>
  <c r="L442" i="8"/>
  <c r="J444" i="8"/>
  <c r="K443" i="8"/>
  <c r="N443" i="8" s="1"/>
  <c r="M443" i="8" l="1"/>
  <c r="L443" i="8"/>
  <c r="J445" i="8"/>
  <c r="K444" i="8"/>
  <c r="N444" i="8" s="1"/>
  <c r="M444" i="8" l="1"/>
  <c r="L444" i="8"/>
  <c r="J446" i="8"/>
  <c r="K445" i="8"/>
  <c r="N445" i="8" s="1"/>
  <c r="M445" i="8" l="1"/>
  <c r="L445" i="8"/>
  <c r="J447" i="8"/>
  <c r="K446" i="8"/>
  <c r="N446" i="8" s="1"/>
  <c r="M446" i="8" l="1"/>
  <c r="L446" i="8"/>
  <c r="J448" i="8"/>
  <c r="K447" i="8"/>
  <c r="N447" i="8" s="1"/>
  <c r="M447" i="8" l="1"/>
  <c r="L447" i="8"/>
  <c r="J449" i="8"/>
  <c r="K448" i="8"/>
  <c r="N448" i="8" s="1"/>
  <c r="M448" i="8" l="1"/>
  <c r="L448" i="8"/>
  <c r="J450" i="8"/>
  <c r="K449" i="8"/>
  <c r="N449" i="8" s="1"/>
  <c r="M449" i="8" l="1"/>
  <c r="L449" i="8"/>
  <c r="J451" i="8"/>
  <c r="K450" i="8"/>
  <c r="N450" i="8" s="1"/>
  <c r="M450" i="8" l="1"/>
  <c r="L450" i="8"/>
  <c r="J452" i="8"/>
  <c r="K451" i="8"/>
  <c r="N451" i="8" s="1"/>
  <c r="M451" i="8" l="1"/>
  <c r="L451" i="8"/>
  <c r="J453" i="8"/>
  <c r="K452" i="8"/>
  <c r="N452" i="8" s="1"/>
  <c r="M452" i="8" l="1"/>
  <c r="L452" i="8"/>
  <c r="J454" i="8"/>
  <c r="K453" i="8"/>
  <c r="N453" i="8" s="1"/>
  <c r="M453" i="8" l="1"/>
  <c r="L453" i="8"/>
  <c r="J455" i="8"/>
  <c r="K454" i="8"/>
  <c r="N454" i="8" s="1"/>
  <c r="M454" i="8" l="1"/>
  <c r="L454" i="8"/>
  <c r="J456" i="8"/>
  <c r="K455" i="8"/>
  <c r="N455" i="8" s="1"/>
  <c r="J457" i="8" l="1"/>
  <c r="K456" i="8"/>
  <c r="N456" i="8" s="1"/>
  <c r="M455" i="8"/>
  <c r="L455" i="8"/>
  <c r="M456" i="8" l="1"/>
  <c r="L456" i="8"/>
  <c r="J458" i="8"/>
  <c r="K457" i="8"/>
  <c r="N457" i="8" s="1"/>
  <c r="M457" i="8" l="1"/>
  <c r="L457" i="8"/>
  <c r="J459" i="8"/>
  <c r="K458" i="8"/>
  <c r="N458" i="8" s="1"/>
  <c r="M458" i="8" l="1"/>
  <c r="L458" i="8"/>
  <c r="J460" i="8"/>
  <c r="K459" i="8"/>
  <c r="N459" i="8" s="1"/>
  <c r="M459" i="8" l="1"/>
  <c r="L459" i="8"/>
  <c r="J461" i="8"/>
  <c r="K460" i="8"/>
  <c r="N460" i="8" s="1"/>
  <c r="M460" i="8" l="1"/>
  <c r="L460" i="8"/>
  <c r="J462" i="8"/>
  <c r="K461" i="8"/>
  <c r="N461" i="8" s="1"/>
  <c r="M461" i="8" l="1"/>
  <c r="L461" i="8"/>
  <c r="J463" i="8"/>
  <c r="K462" i="8"/>
  <c r="N462" i="8" s="1"/>
  <c r="M462" i="8" l="1"/>
  <c r="L462" i="8"/>
  <c r="J464" i="8"/>
  <c r="K463" i="8"/>
  <c r="N463" i="8" s="1"/>
  <c r="J465" i="8" l="1"/>
  <c r="K464" i="8"/>
  <c r="N464" i="8" s="1"/>
  <c r="M463" i="8"/>
  <c r="L463" i="8"/>
  <c r="M464" i="8" l="1"/>
  <c r="L464" i="8"/>
  <c r="J466" i="8"/>
  <c r="K465" i="8"/>
  <c r="N465" i="8" s="1"/>
  <c r="M465" i="8" l="1"/>
  <c r="L465" i="8"/>
  <c r="J467" i="8"/>
  <c r="K466" i="8"/>
  <c r="N466" i="8" s="1"/>
  <c r="M466" i="8" l="1"/>
  <c r="L466" i="8"/>
  <c r="J468" i="8"/>
  <c r="K467" i="8"/>
  <c r="N467" i="8" s="1"/>
  <c r="M467" i="8" l="1"/>
  <c r="L467" i="8"/>
  <c r="J469" i="8"/>
  <c r="K468" i="8"/>
  <c r="N468" i="8" s="1"/>
  <c r="M468" i="8" l="1"/>
  <c r="L468" i="8"/>
  <c r="J470" i="8"/>
  <c r="K469" i="8"/>
  <c r="N469" i="8" s="1"/>
  <c r="M469" i="8" l="1"/>
  <c r="L469" i="8"/>
  <c r="J471" i="8"/>
  <c r="K470" i="8"/>
  <c r="N470" i="8" s="1"/>
  <c r="J472" i="8" l="1"/>
  <c r="K471" i="8"/>
  <c r="N471" i="8" s="1"/>
  <c r="M470" i="8"/>
  <c r="L470" i="8"/>
  <c r="M471" i="8" l="1"/>
  <c r="L471" i="8"/>
  <c r="J473" i="8"/>
  <c r="K472" i="8"/>
  <c r="N472" i="8" s="1"/>
  <c r="J474" i="8" l="1"/>
  <c r="K473" i="8"/>
  <c r="N473" i="8" s="1"/>
  <c r="M472" i="8"/>
  <c r="L472" i="8"/>
  <c r="M473" i="8" l="1"/>
  <c r="L473" i="8"/>
  <c r="J475" i="8"/>
  <c r="K474" i="8"/>
  <c r="N474" i="8" s="1"/>
  <c r="M474" i="8" l="1"/>
  <c r="L474" i="8"/>
  <c r="J476" i="8"/>
  <c r="K475" i="8"/>
  <c r="N475" i="8" s="1"/>
  <c r="M475" i="8" l="1"/>
  <c r="L475" i="8"/>
  <c r="J477" i="8"/>
  <c r="K476" i="8"/>
  <c r="N476" i="8" s="1"/>
  <c r="M476" i="8" l="1"/>
  <c r="L476" i="8"/>
  <c r="J478" i="8"/>
  <c r="K477" i="8"/>
  <c r="N477" i="8" s="1"/>
  <c r="J479" i="8" l="1"/>
  <c r="K478" i="8"/>
  <c r="N478" i="8" s="1"/>
  <c r="M477" i="8"/>
  <c r="L477" i="8"/>
  <c r="M478" i="8" l="1"/>
  <c r="L478" i="8"/>
  <c r="J480" i="8"/>
  <c r="K479" i="8"/>
  <c r="N479" i="8" s="1"/>
  <c r="M479" i="8" l="1"/>
  <c r="L479" i="8"/>
  <c r="J481" i="8"/>
  <c r="K480" i="8"/>
  <c r="N480" i="8" s="1"/>
  <c r="M480" i="8" l="1"/>
  <c r="L480" i="8"/>
  <c r="J482" i="8"/>
  <c r="K481" i="8"/>
  <c r="N481" i="8" s="1"/>
  <c r="J483" i="8" l="1"/>
  <c r="K482" i="8"/>
  <c r="N482" i="8" s="1"/>
  <c r="M481" i="8"/>
  <c r="L481" i="8"/>
  <c r="M482" i="8" l="1"/>
  <c r="L482" i="8"/>
  <c r="J484" i="8"/>
  <c r="K483" i="8"/>
  <c r="N483" i="8" s="1"/>
  <c r="M483" i="8" l="1"/>
  <c r="L483" i="8"/>
  <c r="J485" i="8"/>
  <c r="K484" i="8"/>
  <c r="N484" i="8" s="1"/>
  <c r="J486" i="8" l="1"/>
  <c r="K485" i="8"/>
  <c r="N485" i="8" s="1"/>
  <c r="M484" i="8"/>
  <c r="L484" i="8"/>
  <c r="M485" i="8" l="1"/>
  <c r="L485" i="8"/>
  <c r="J487" i="8"/>
  <c r="K486" i="8"/>
  <c r="N486" i="8" s="1"/>
  <c r="M486" i="8" l="1"/>
  <c r="L486" i="8"/>
  <c r="J488" i="8"/>
  <c r="K487" i="8"/>
  <c r="N487" i="8" s="1"/>
  <c r="M487" i="8" l="1"/>
  <c r="L487" i="8"/>
  <c r="J489" i="8"/>
  <c r="K488" i="8"/>
  <c r="N488" i="8" s="1"/>
  <c r="M488" i="8" l="1"/>
  <c r="L488" i="8"/>
  <c r="J490" i="8"/>
  <c r="K489" i="8"/>
  <c r="N489" i="8" s="1"/>
  <c r="M489" i="8" l="1"/>
  <c r="L489" i="8"/>
  <c r="J491" i="8"/>
  <c r="K490" i="8"/>
  <c r="N490" i="8" s="1"/>
  <c r="M490" i="8" l="1"/>
  <c r="L490" i="8"/>
  <c r="J492" i="8"/>
  <c r="K491" i="8"/>
  <c r="N491" i="8" s="1"/>
  <c r="M491" i="8" l="1"/>
  <c r="L491" i="8"/>
  <c r="J493" i="8"/>
  <c r="K492" i="8"/>
  <c r="N492" i="8" s="1"/>
  <c r="J494" i="8" l="1"/>
  <c r="K493" i="8"/>
  <c r="N493" i="8" s="1"/>
  <c r="M492" i="8"/>
  <c r="L492" i="8"/>
  <c r="M493" i="8" l="1"/>
  <c r="L493" i="8"/>
  <c r="J495" i="8"/>
  <c r="K494" i="8"/>
  <c r="N494" i="8" s="1"/>
  <c r="J496" i="8" l="1"/>
  <c r="K495" i="8"/>
  <c r="N495" i="8" s="1"/>
  <c r="M494" i="8"/>
  <c r="L494" i="8"/>
  <c r="M495" i="8" l="1"/>
  <c r="L495" i="8"/>
  <c r="J497" i="8"/>
  <c r="K496" i="8"/>
  <c r="N496" i="8" s="1"/>
  <c r="M496" i="8" l="1"/>
  <c r="L496" i="8"/>
  <c r="J498" i="8"/>
  <c r="K497" i="8"/>
  <c r="N497" i="8" s="1"/>
  <c r="M497" i="8" l="1"/>
  <c r="L497" i="8"/>
  <c r="J499" i="8"/>
  <c r="K498" i="8"/>
  <c r="N498" i="8" s="1"/>
  <c r="M498" i="8" l="1"/>
  <c r="L498" i="8"/>
  <c r="J500" i="8"/>
  <c r="K499" i="8"/>
  <c r="N499" i="8" s="1"/>
  <c r="M499" i="8" l="1"/>
  <c r="L499" i="8"/>
  <c r="J501" i="8"/>
  <c r="K500" i="8"/>
  <c r="N500" i="8" s="1"/>
  <c r="M500" i="8" l="1"/>
  <c r="L500" i="8"/>
  <c r="J502" i="8"/>
  <c r="K501" i="8"/>
  <c r="N501" i="8" s="1"/>
  <c r="M501" i="8" l="1"/>
  <c r="L501" i="8"/>
  <c r="J503" i="8"/>
  <c r="K502" i="8"/>
  <c r="N502" i="8" s="1"/>
  <c r="M502" i="8" l="1"/>
  <c r="L502" i="8"/>
  <c r="J504" i="8"/>
  <c r="K503" i="8"/>
  <c r="N503" i="8" s="1"/>
  <c r="M503" i="8" l="1"/>
  <c r="L503" i="8"/>
  <c r="J505" i="8"/>
  <c r="K504" i="8"/>
  <c r="N504" i="8" s="1"/>
  <c r="M504" i="8" l="1"/>
  <c r="L504" i="8"/>
  <c r="J506" i="8"/>
  <c r="K505" i="8"/>
  <c r="N505" i="8" s="1"/>
  <c r="M505" i="8" l="1"/>
  <c r="L505" i="8"/>
  <c r="J507" i="8"/>
  <c r="K506" i="8"/>
  <c r="N506" i="8" s="1"/>
  <c r="M506" i="8" l="1"/>
  <c r="L506" i="8"/>
  <c r="J508" i="8"/>
  <c r="K507" i="8"/>
  <c r="N507" i="8" s="1"/>
  <c r="M507" i="8" l="1"/>
  <c r="L507" i="8"/>
  <c r="J509" i="8"/>
  <c r="K508" i="8"/>
  <c r="N508" i="8" s="1"/>
  <c r="M508" i="8" l="1"/>
  <c r="L508" i="8"/>
  <c r="J510" i="8"/>
  <c r="K509" i="8"/>
  <c r="N509" i="8" s="1"/>
  <c r="M509" i="8" l="1"/>
  <c r="L509" i="8"/>
  <c r="J511" i="8"/>
  <c r="K510" i="8"/>
  <c r="N510" i="8" s="1"/>
  <c r="M510" i="8" l="1"/>
  <c r="L510" i="8"/>
  <c r="J512" i="8"/>
  <c r="K511" i="8"/>
  <c r="N511" i="8" s="1"/>
  <c r="M511" i="8" l="1"/>
  <c r="L511" i="8"/>
  <c r="J513" i="8"/>
  <c r="K512" i="8"/>
  <c r="N512" i="8" s="1"/>
  <c r="M512" i="8" l="1"/>
  <c r="L512" i="8"/>
  <c r="J514" i="8"/>
  <c r="K513" i="8"/>
  <c r="N513" i="8" s="1"/>
  <c r="M513" i="8" l="1"/>
  <c r="L513" i="8"/>
  <c r="J515" i="8"/>
  <c r="K514" i="8"/>
  <c r="N514" i="8" s="1"/>
  <c r="M514" i="8" l="1"/>
  <c r="L514" i="8"/>
  <c r="J516" i="8"/>
  <c r="K515" i="8"/>
  <c r="N515" i="8" s="1"/>
  <c r="M515" i="8" l="1"/>
  <c r="L515" i="8"/>
  <c r="J517" i="8"/>
  <c r="K516" i="8"/>
  <c r="N516" i="8" s="1"/>
  <c r="M516" i="8" l="1"/>
  <c r="L516" i="8"/>
  <c r="J518" i="8"/>
  <c r="K517" i="8"/>
  <c r="N517" i="8" s="1"/>
  <c r="J519" i="8" l="1"/>
  <c r="K518" i="8"/>
  <c r="N518" i="8" s="1"/>
  <c r="M517" i="8"/>
  <c r="L517" i="8"/>
  <c r="J520" i="8" l="1"/>
  <c r="K519" i="8"/>
  <c r="N519" i="8" s="1"/>
  <c r="M518" i="8"/>
  <c r="L518" i="8"/>
  <c r="M519" i="8" l="1"/>
  <c r="L519" i="8"/>
  <c r="J521" i="8"/>
  <c r="K520" i="8"/>
  <c r="N520" i="8" s="1"/>
  <c r="M520" i="8" l="1"/>
  <c r="L520" i="8"/>
  <c r="J522" i="8"/>
  <c r="K521" i="8"/>
  <c r="N521" i="8" s="1"/>
  <c r="M521" i="8" l="1"/>
  <c r="L521" i="8"/>
  <c r="J523" i="8"/>
  <c r="K522" i="8"/>
  <c r="N522" i="8" s="1"/>
  <c r="J524" i="8" l="1"/>
  <c r="K523" i="8"/>
  <c r="N523" i="8" s="1"/>
  <c r="M522" i="8"/>
  <c r="L522" i="8"/>
  <c r="M523" i="8" l="1"/>
  <c r="L523" i="8"/>
  <c r="J525" i="8"/>
  <c r="K524" i="8"/>
  <c r="N524" i="8" s="1"/>
  <c r="M524" i="8" l="1"/>
  <c r="L524" i="8"/>
  <c r="J526" i="8"/>
  <c r="K525" i="8"/>
  <c r="N525" i="8" s="1"/>
  <c r="M525" i="8" l="1"/>
  <c r="L525" i="8"/>
  <c r="J527" i="8"/>
  <c r="K526" i="8"/>
  <c r="N526" i="8" s="1"/>
  <c r="M526" i="8" l="1"/>
  <c r="L526" i="8"/>
  <c r="J528" i="8"/>
  <c r="K527" i="8"/>
  <c r="N527" i="8" s="1"/>
  <c r="M527" i="8" l="1"/>
  <c r="L527" i="8"/>
  <c r="J529" i="8"/>
  <c r="K528" i="8"/>
  <c r="N528" i="8" s="1"/>
  <c r="M528" i="8" l="1"/>
  <c r="L528" i="8"/>
  <c r="J530" i="8"/>
  <c r="K529" i="8"/>
  <c r="N529" i="8" s="1"/>
  <c r="M529" i="8" l="1"/>
  <c r="L529" i="8"/>
  <c r="J531" i="8"/>
  <c r="K530" i="8"/>
  <c r="N530" i="8" s="1"/>
  <c r="M530" i="8" l="1"/>
  <c r="L530" i="8"/>
  <c r="J532" i="8"/>
  <c r="K531" i="8"/>
  <c r="N531" i="8" s="1"/>
  <c r="M531" i="8" l="1"/>
  <c r="L531" i="8"/>
  <c r="J533" i="8"/>
  <c r="K532" i="8"/>
  <c r="N532" i="8" s="1"/>
  <c r="J534" i="8" l="1"/>
  <c r="K533" i="8"/>
  <c r="N533" i="8" s="1"/>
  <c r="M532" i="8"/>
  <c r="L532" i="8"/>
  <c r="M533" i="8" l="1"/>
  <c r="L533" i="8"/>
  <c r="J535" i="8"/>
  <c r="K534" i="8"/>
  <c r="N534" i="8" s="1"/>
  <c r="M534" i="8" l="1"/>
  <c r="L534" i="8"/>
  <c r="J536" i="8"/>
  <c r="K535" i="8"/>
  <c r="N535" i="8" s="1"/>
  <c r="M535" i="8" l="1"/>
  <c r="L535" i="8"/>
  <c r="J537" i="8"/>
  <c r="K536" i="8"/>
  <c r="N536" i="8" s="1"/>
  <c r="M536" i="8" l="1"/>
  <c r="L536" i="8"/>
  <c r="J538" i="8"/>
  <c r="K537" i="8"/>
  <c r="N537" i="8" s="1"/>
  <c r="M537" i="8" l="1"/>
  <c r="L537" i="8"/>
  <c r="J539" i="8"/>
  <c r="K538" i="8"/>
  <c r="N538" i="8" s="1"/>
  <c r="M538" i="8" l="1"/>
  <c r="L538" i="8"/>
  <c r="J540" i="8"/>
  <c r="K539" i="8"/>
  <c r="N539" i="8" s="1"/>
  <c r="M539" i="8" l="1"/>
  <c r="L539" i="8"/>
  <c r="J541" i="8"/>
  <c r="K540" i="8"/>
  <c r="N540" i="8" s="1"/>
  <c r="M540" i="8" l="1"/>
  <c r="L540" i="8"/>
  <c r="J542" i="8"/>
  <c r="K541" i="8"/>
  <c r="N541" i="8" s="1"/>
  <c r="M541" i="8" l="1"/>
  <c r="L541" i="8"/>
  <c r="J543" i="8"/>
  <c r="K542" i="8"/>
  <c r="N542" i="8" s="1"/>
  <c r="M542" i="8" l="1"/>
  <c r="L542" i="8"/>
  <c r="J544" i="8"/>
  <c r="K543" i="8"/>
  <c r="N543" i="8" s="1"/>
  <c r="J545" i="8" l="1"/>
  <c r="K544" i="8"/>
  <c r="N544" i="8" s="1"/>
  <c r="M543" i="8"/>
  <c r="L543" i="8"/>
  <c r="M544" i="8" l="1"/>
  <c r="L544" i="8"/>
  <c r="J546" i="8"/>
  <c r="K545" i="8"/>
  <c r="N545" i="8" s="1"/>
  <c r="M545" i="8" l="1"/>
  <c r="L545" i="8"/>
  <c r="J547" i="8"/>
  <c r="K546" i="8"/>
  <c r="N546" i="8" s="1"/>
  <c r="M546" i="8" l="1"/>
  <c r="L546" i="8"/>
  <c r="J548" i="8"/>
  <c r="K547" i="8"/>
  <c r="N547" i="8" s="1"/>
  <c r="M547" i="8" l="1"/>
  <c r="L547" i="8"/>
  <c r="J549" i="8"/>
  <c r="K548" i="8"/>
  <c r="N548" i="8" s="1"/>
  <c r="M548" i="8" l="1"/>
  <c r="L548" i="8"/>
  <c r="J550" i="8"/>
  <c r="K549" i="8"/>
  <c r="N549" i="8" s="1"/>
  <c r="J551" i="8" l="1"/>
  <c r="K550" i="8"/>
  <c r="N550" i="8" s="1"/>
  <c r="M549" i="8"/>
  <c r="L549" i="8"/>
  <c r="M550" i="8" l="1"/>
  <c r="L550" i="8"/>
  <c r="J552" i="8"/>
  <c r="K551" i="8"/>
  <c r="N551" i="8" s="1"/>
  <c r="M551" i="8" l="1"/>
  <c r="L551" i="8"/>
  <c r="J553" i="8"/>
  <c r="K552" i="8"/>
  <c r="N552" i="8" s="1"/>
  <c r="M552" i="8" l="1"/>
  <c r="L552" i="8"/>
  <c r="J554" i="8"/>
  <c r="K553" i="8"/>
  <c r="N553" i="8" s="1"/>
  <c r="M553" i="8" l="1"/>
  <c r="L553" i="8"/>
  <c r="J555" i="8"/>
  <c r="K554" i="8"/>
  <c r="N554" i="8" s="1"/>
  <c r="M554" i="8" l="1"/>
  <c r="L554" i="8"/>
  <c r="J556" i="8"/>
  <c r="K555" i="8"/>
  <c r="N555" i="8" s="1"/>
  <c r="M555" i="8" l="1"/>
  <c r="L555" i="8"/>
  <c r="J557" i="8"/>
  <c r="K556" i="8"/>
  <c r="N556" i="8" s="1"/>
  <c r="M556" i="8" l="1"/>
  <c r="L556" i="8"/>
  <c r="J558" i="8"/>
  <c r="K557" i="8"/>
  <c r="N557" i="8" s="1"/>
  <c r="J559" i="8" l="1"/>
  <c r="K558" i="8"/>
  <c r="N558" i="8" s="1"/>
  <c r="M557" i="8"/>
  <c r="L557" i="8"/>
  <c r="M558" i="8" l="1"/>
  <c r="L558" i="8"/>
  <c r="J560" i="8"/>
  <c r="K559" i="8"/>
  <c r="N559" i="8" s="1"/>
  <c r="M559" i="8" l="1"/>
  <c r="L559" i="8"/>
  <c r="J561" i="8"/>
  <c r="K560" i="8"/>
  <c r="N560" i="8" s="1"/>
  <c r="J562" i="8" l="1"/>
  <c r="K561" i="8"/>
  <c r="N561" i="8" s="1"/>
  <c r="M560" i="8"/>
  <c r="L560" i="8"/>
  <c r="M561" i="8" l="1"/>
  <c r="L561" i="8"/>
  <c r="J563" i="8"/>
  <c r="K562" i="8"/>
  <c r="N562" i="8" s="1"/>
  <c r="M562" i="8" l="1"/>
  <c r="L562" i="8"/>
  <c r="J564" i="8"/>
  <c r="K563" i="8"/>
  <c r="N563" i="8" s="1"/>
  <c r="M563" i="8" l="1"/>
  <c r="L563" i="8"/>
  <c r="J565" i="8"/>
  <c r="K564" i="8"/>
  <c r="N564" i="8" s="1"/>
  <c r="M564" i="8" l="1"/>
  <c r="L564" i="8"/>
  <c r="J566" i="8"/>
  <c r="K565" i="8"/>
  <c r="N565" i="8" s="1"/>
  <c r="M565" i="8" l="1"/>
  <c r="L565" i="8"/>
  <c r="J567" i="8"/>
  <c r="K566" i="8"/>
  <c r="N566" i="8" s="1"/>
  <c r="M566" i="8" l="1"/>
  <c r="L566" i="8"/>
  <c r="J568" i="8"/>
  <c r="K567" i="8"/>
  <c r="N567" i="8" s="1"/>
  <c r="J569" i="8" l="1"/>
  <c r="K568" i="8"/>
  <c r="N568" i="8" s="1"/>
  <c r="M567" i="8"/>
  <c r="L567" i="8"/>
  <c r="M568" i="8" l="1"/>
  <c r="L568" i="8"/>
  <c r="J570" i="8"/>
  <c r="K569" i="8"/>
  <c r="N569" i="8" s="1"/>
  <c r="M569" i="8" l="1"/>
  <c r="L569" i="8"/>
  <c r="J571" i="8"/>
  <c r="K570" i="8"/>
  <c r="N570" i="8" s="1"/>
  <c r="M570" i="8" l="1"/>
  <c r="L570" i="8"/>
  <c r="J572" i="8"/>
  <c r="K571" i="8"/>
  <c r="N571" i="8" s="1"/>
  <c r="M571" i="8" l="1"/>
  <c r="L571" i="8"/>
  <c r="J573" i="8"/>
  <c r="K572" i="8"/>
  <c r="N572" i="8" s="1"/>
  <c r="M572" i="8" l="1"/>
  <c r="L572" i="8"/>
  <c r="J574" i="8"/>
  <c r="K573" i="8"/>
  <c r="N573" i="8" s="1"/>
  <c r="M573" i="8" l="1"/>
  <c r="L573" i="8"/>
  <c r="J575" i="8"/>
  <c r="K574" i="8"/>
  <c r="N574" i="8" s="1"/>
  <c r="M574" i="8" l="1"/>
  <c r="L574" i="8"/>
  <c r="J576" i="8"/>
  <c r="K575" i="8"/>
  <c r="N575" i="8" s="1"/>
  <c r="M575" i="8" l="1"/>
  <c r="L575" i="8"/>
  <c r="J577" i="8"/>
  <c r="K576" i="8"/>
  <c r="N576" i="8" s="1"/>
  <c r="J578" i="8" l="1"/>
  <c r="K577" i="8"/>
  <c r="N577" i="8" s="1"/>
  <c r="M576" i="8"/>
  <c r="L576" i="8"/>
  <c r="J579" i="8" l="1"/>
  <c r="K578" i="8"/>
  <c r="N578" i="8" s="1"/>
  <c r="M577" i="8"/>
  <c r="L577" i="8"/>
  <c r="J580" i="8" l="1"/>
  <c r="K579" i="8"/>
  <c r="N579" i="8" s="1"/>
  <c r="M578" i="8"/>
  <c r="L578" i="8"/>
  <c r="J581" i="8" l="1"/>
  <c r="K580" i="8"/>
  <c r="N580" i="8" s="1"/>
  <c r="M579" i="8"/>
  <c r="L579" i="8"/>
  <c r="M580" i="8" l="1"/>
  <c r="L580" i="8"/>
  <c r="J582" i="8"/>
  <c r="K581" i="8"/>
  <c r="N581" i="8" s="1"/>
  <c r="M581" i="8" l="1"/>
  <c r="L581" i="8"/>
  <c r="J583" i="8"/>
  <c r="K582" i="8"/>
  <c r="N582" i="8" s="1"/>
  <c r="M582" i="8" l="1"/>
  <c r="L582" i="8"/>
  <c r="J584" i="8"/>
  <c r="K583" i="8"/>
  <c r="N583" i="8" s="1"/>
  <c r="M583" i="8" l="1"/>
  <c r="L583" i="8"/>
  <c r="J585" i="8"/>
  <c r="K584" i="8"/>
  <c r="N584" i="8" s="1"/>
  <c r="M584" i="8" l="1"/>
  <c r="L584" i="8"/>
  <c r="J586" i="8"/>
  <c r="K585" i="8"/>
  <c r="N585" i="8" s="1"/>
  <c r="M585" i="8" l="1"/>
  <c r="L585" i="8"/>
  <c r="J587" i="8"/>
  <c r="K586" i="8"/>
  <c r="N586" i="8" s="1"/>
  <c r="M586" i="8" l="1"/>
  <c r="L586" i="8"/>
  <c r="J588" i="8"/>
  <c r="K587" i="8"/>
  <c r="N587" i="8" s="1"/>
  <c r="M587" i="8" l="1"/>
  <c r="L587" i="8"/>
  <c r="J589" i="8"/>
  <c r="K588" i="8"/>
  <c r="N588" i="8" s="1"/>
  <c r="M588" i="8" l="1"/>
  <c r="L588" i="8"/>
  <c r="J590" i="8"/>
  <c r="K589" i="8"/>
  <c r="N589" i="8" s="1"/>
  <c r="M589" i="8" l="1"/>
  <c r="L589" i="8"/>
  <c r="J591" i="8"/>
  <c r="K590" i="8"/>
  <c r="N590" i="8" s="1"/>
  <c r="M590" i="8" l="1"/>
  <c r="L590" i="8"/>
  <c r="J592" i="8"/>
  <c r="K591" i="8"/>
  <c r="N591" i="8" s="1"/>
  <c r="M591" i="8" l="1"/>
  <c r="L591" i="8"/>
  <c r="J593" i="8"/>
  <c r="K592" i="8"/>
  <c r="N592" i="8" s="1"/>
  <c r="M592" i="8" l="1"/>
  <c r="L592" i="8"/>
  <c r="J594" i="8"/>
  <c r="K593" i="8"/>
  <c r="N593" i="8" s="1"/>
  <c r="M593" i="8" l="1"/>
  <c r="L593" i="8"/>
  <c r="J595" i="8"/>
  <c r="K594" i="8"/>
  <c r="N594" i="8" s="1"/>
  <c r="M594" i="8" l="1"/>
  <c r="L594" i="8"/>
  <c r="J596" i="8"/>
  <c r="K595" i="8"/>
  <c r="N595" i="8" s="1"/>
  <c r="M595" i="8" l="1"/>
  <c r="L595" i="8"/>
  <c r="J597" i="8"/>
  <c r="K596" i="8"/>
  <c r="N596" i="8" s="1"/>
  <c r="M596" i="8" l="1"/>
  <c r="L596" i="8"/>
  <c r="J598" i="8"/>
  <c r="K597" i="8"/>
  <c r="N597" i="8" s="1"/>
  <c r="M597" i="8" l="1"/>
  <c r="L597" i="8"/>
  <c r="J599" i="8"/>
  <c r="K598" i="8"/>
  <c r="N598" i="8" s="1"/>
  <c r="M598" i="8" l="1"/>
  <c r="L598" i="8"/>
  <c r="J600" i="8"/>
  <c r="K599" i="8"/>
  <c r="N599" i="8" s="1"/>
  <c r="M599" i="8" l="1"/>
  <c r="L599" i="8"/>
  <c r="J601" i="8"/>
  <c r="K600" i="8"/>
  <c r="N600" i="8" s="1"/>
  <c r="M600" i="8" l="1"/>
  <c r="L600" i="8"/>
  <c r="J602" i="8"/>
  <c r="K601" i="8"/>
  <c r="N601" i="8" s="1"/>
  <c r="M601" i="8" l="1"/>
  <c r="L601" i="8"/>
  <c r="J603" i="8"/>
  <c r="K602" i="8"/>
  <c r="N602" i="8" s="1"/>
  <c r="M602" i="8" l="1"/>
  <c r="L602" i="8"/>
  <c r="J604" i="8"/>
  <c r="K603" i="8"/>
  <c r="N603" i="8" s="1"/>
  <c r="M603" i="8" l="1"/>
  <c r="L603" i="8"/>
  <c r="J605" i="8"/>
  <c r="K604" i="8"/>
  <c r="N604" i="8" s="1"/>
  <c r="M604" i="8" l="1"/>
  <c r="L604" i="8"/>
  <c r="J606" i="8"/>
  <c r="K605" i="8"/>
  <c r="N605" i="8" s="1"/>
  <c r="M605" i="8" l="1"/>
  <c r="L605" i="8"/>
  <c r="J607" i="8"/>
  <c r="K606" i="8"/>
  <c r="N606" i="8" s="1"/>
  <c r="M606" i="8" l="1"/>
  <c r="L606" i="8"/>
  <c r="J608" i="8"/>
  <c r="K607" i="8"/>
  <c r="N607" i="8" s="1"/>
  <c r="M607" i="8" l="1"/>
  <c r="L607" i="8"/>
  <c r="J609" i="8"/>
  <c r="K608" i="8"/>
  <c r="N608" i="8" s="1"/>
  <c r="M608" i="8" l="1"/>
  <c r="L608" i="8"/>
  <c r="J610" i="8"/>
  <c r="K609" i="8"/>
  <c r="N609" i="8" s="1"/>
  <c r="M609" i="8" l="1"/>
  <c r="L609" i="8"/>
  <c r="J611" i="8"/>
  <c r="K610" i="8"/>
  <c r="N610" i="8" s="1"/>
  <c r="M610" i="8" l="1"/>
  <c r="L610" i="8"/>
  <c r="J612" i="8"/>
  <c r="K611" i="8"/>
  <c r="N611" i="8" s="1"/>
  <c r="M611" i="8" l="1"/>
  <c r="L611" i="8"/>
  <c r="J613" i="8"/>
  <c r="K612" i="8"/>
  <c r="N612" i="8" s="1"/>
  <c r="M612" i="8" l="1"/>
  <c r="L612" i="8"/>
  <c r="J614" i="8"/>
  <c r="K613" i="8"/>
  <c r="N613" i="8" s="1"/>
  <c r="M613" i="8" l="1"/>
  <c r="L613" i="8"/>
  <c r="J615" i="8"/>
  <c r="K614" i="8"/>
  <c r="N614" i="8" s="1"/>
  <c r="M614" i="8" l="1"/>
  <c r="L614" i="8"/>
  <c r="J616" i="8"/>
  <c r="K615" i="8"/>
  <c r="N615" i="8" s="1"/>
  <c r="M615" i="8" l="1"/>
  <c r="L615" i="8"/>
  <c r="J617" i="8"/>
  <c r="K616" i="8"/>
  <c r="N616" i="8" s="1"/>
  <c r="M616" i="8" l="1"/>
  <c r="L616" i="8"/>
  <c r="J618" i="8"/>
  <c r="K617" i="8"/>
  <c r="N617" i="8" s="1"/>
  <c r="M617" i="8" l="1"/>
  <c r="L617" i="8"/>
  <c r="J619" i="8"/>
  <c r="K618" i="8"/>
  <c r="N618" i="8" s="1"/>
  <c r="M618" i="8" l="1"/>
  <c r="L618" i="8"/>
  <c r="J620" i="8"/>
  <c r="K619" i="8"/>
  <c r="N619" i="8" s="1"/>
  <c r="J621" i="8" l="1"/>
  <c r="K620" i="8"/>
  <c r="N620" i="8" s="1"/>
  <c r="M619" i="8"/>
  <c r="L619" i="8"/>
  <c r="M620" i="8" l="1"/>
  <c r="L620" i="8"/>
  <c r="J622" i="8"/>
  <c r="K621" i="8"/>
  <c r="N621" i="8" s="1"/>
  <c r="M621" i="8" l="1"/>
  <c r="L621" i="8"/>
  <c r="J623" i="8"/>
  <c r="K622" i="8"/>
  <c r="N622" i="8" s="1"/>
  <c r="J624" i="8" l="1"/>
  <c r="K623" i="8"/>
  <c r="N623" i="8" s="1"/>
  <c r="M622" i="8"/>
  <c r="L622" i="8"/>
  <c r="M623" i="8" l="1"/>
  <c r="L623" i="8"/>
  <c r="J625" i="8"/>
  <c r="K624" i="8"/>
  <c r="N624" i="8" s="1"/>
  <c r="J626" i="8" l="1"/>
  <c r="K625" i="8"/>
  <c r="N625" i="8" s="1"/>
  <c r="M624" i="8"/>
  <c r="L624" i="8"/>
  <c r="M625" i="8" l="1"/>
  <c r="L625" i="8"/>
  <c r="J627" i="8"/>
  <c r="K626" i="8"/>
  <c r="N626" i="8" s="1"/>
  <c r="M626" i="8" l="1"/>
  <c r="L626" i="8"/>
  <c r="J628" i="8"/>
  <c r="K627" i="8"/>
  <c r="N627" i="8" s="1"/>
  <c r="M627" i="8" l="1"/>
  <c r="L627" i="8"/>
  <c r="J629" i="8"/>
  <c r="K628" i="8"/>
  <c r="N628" i="8" s="1"/>
  <c r="M628" i="8" l="1"/>
  <c r="L628" i="8"/>
  <c r="J630" i="8"/>
  <c r="K629" i="8"/>
  <c r="N629" i="8" s="1"/>
  <c r="M629" i="8" l="1"/>
  <c r="L629" i="8"/>
  <c r="J631" i="8"/>
  <c r="K630" i="8"/>
  <c r="N630" i="8" s="1"/>
  <c r="M630" i="8" l="1"/>
  <c r="L630" i="8"/>
  <c r="J632" i="8"/>
  <c r="K631" i="8"/>
  <c r="N631" i="8" s="1"/>
  <c r="M631" i="8" l="1"/>
  <c r="L631" i="8"/>
  <c r="J633" i="8"/>
  <c r="K632" i="8"/>
  <c r="N632" i="8" s="1"/>
  <c r="M632" i="8" l="1"/>
  <c r="L632" i="8"/>
  <c r="J634" i="8"/>
  <c r="K633" i="8"/>
  <c r="N633" i="8" s="1"/>
  <c r="M633" i="8" l="1"/>
  <c r="L633" i="8"/>
  <c r="J635" i="8"/>
  <c r="K634" i="8"/>
  <c r="N634" i="8" s="1"/>
  <c r="M634" i="8" l="1"/>
  <c r="L634" i="8"/>
  <c r="J636" i="8"/>
  <c r="K635" i="8"/>
  <c r="N635" i="8" s="1"/>
  <c r="M635" i="8" l="1"/>
  <c r="L635" i="8"/>
  <c r="J637" i="8"/>
  <c r="K636" i="8"/>
  <c r="N636" i="8" s="1"/>
  <c r="M636" i="8" l="1"/>
  <c r="L636" i="8"/>
  <c r="J638" i="8"/>
  <c r="K637" i="8"/>
  <c r="N637" i="8" s="1"/>
  <c r="M637" i="8" l="1"/>
  <c r="L637" i="8"/>
  <c r="J639" i="8"/>
  <c r="K638" i="8"/>
  <c r="N638" i="8" s="1"/>
  <c r="M638" i="8" l="1"/>
  <c r="L638" i="8"/>
  <c r="J640" i="8"/>
  <c r="K639" i="8"/>
  <c r="N639" i="8" s="1"/>
  <c r="M639" i="8" l="1"/>
  <c r="L639" i="8"/>
  <c r="J641" i="8"/>
  <c r="K640" i="8"/>
  <c r="N640" i="8" s="1"/>
  <c r="M640" i="8" l="1"/>
  <c r="L640" i="8"/>
  <c r="J642" i="8"/>
  <c r="K641" i="8"/>
  <c r="N641" i="8" s="1"/>
  <c r="M641" i="8" l="1"/>
  <c r="L641" i="8"/>
  <c r="J643" i="8"/>
  <c r="K642" i="8"/>
  <c r="N642" i="8" s="1"/>
  <c r="M642" i="8" l="1"/>
  <c r="L642" i="8"/>
  <c r="J644" i="8"/>
  <c r="K643" i="8"/>
  <c r="N643" i="8" s="1"/>
  <c r="M643" i="8" l="1"/>
  <c r="L643" i="8"/>
  <c r="J645" i="8"/>
  <c r="K644" i="8"/>
  <c r="N644" i="8" s="1"/>
  <c r="M644" i="8" l="1"/>
  <c r="L644" i="8"/>
  <c r="J646" i="8"/>
  <c r="K645" i="8"/>
  <c r="N645" i="8" s="1"/>
  <c r="M645" i="8" l="1"/>
  <c r="L645" i="8"/>
  <c r="J647" i="8"/>
  <c r="K646" i="8"/>
  <c r="N646" i="8" s="1"/>
  <c r="M646" i="8" l="1"/>
  <c r="L646" i="8"/>
  <c r="J648" i="8"/>
  <c r="K647" i="8"/>
  <c r="N647" i="8" s="1"/>
  <c r="M647" i="8" l="1"/>
  <c r="L647" i="8"/>
  <c r="J649" i="8"/>
  <c r="K648" i="8"/>
  <c r="N648" i="8" s="1"/>
  <c r="M648" i="8" l="1"/>
  <c r="L648" i="8"/>
  <c r="J650" i="8"/>
  <c r="K649" i="8"/>
  <c r="N649" i="8" s="1"/>
  <c r="M649" i="8" l="1"/>
  <c r="L649" i="8"/>
  <c r="J651" i="8"/>
  <c r="K650" i="8"/>
  <c r="N650" i="8" s="1"/>
  <c r="M650" i="8" l="1"/>
  <c r="L650" i="8"/>
  <c r="J652" i="8"/>
  <c r="K651" i="8"/>
  <c r="N651" i="8" s="1"/>
  <c r="M651" i="8" l="1"/>
  <c r="L651" i="8"/>
  <c r="J653" i="8"/>
  <c r="K652" i="8"/>
  <c r="N652" i="8" s="1"/>
  <c r="M652" i="8" l="1"/>
  <c r="L652" i="8"/>
  <c r="J654" i="8"/>
  <c r="K653" i="8"/>
  <c r="N653" i="8" s="1"/>
  <c r="M653" i="8" l="1"/>
  <c r="L653" i="8"/>
  <c r="J655" i="8"/>
  <c r="K654" i="8"/>
  <c r="N654" i="8" s="1"/>
  <c r="M654" i="8" l="1"/>
  <c r="L654" i="8"/>
  <c r="J656" i="8"/>
  <c r="K655" i="8"/>
  <c r="N655" i="8" s="1"/>
  <c r="M655" i="8" l="1"/>
  <c r="L655" i="8"/>
  <c r="J657" i="8"/>
  <c r="K656" i="8"/>
  <c r="N656" i="8" s="1"/>
  <c r="M656" i="8" l="1"/>
  <c r="L656" i="8"/>
  <c r="J658" i="8"/>
  <c r="K657" i="8"/>
  <c r="N657" i="8" s="1"/>
  <c r="M657" i="8" l="1"/>
  <c r="L657" i="8"/>
  <c r="J659" i="8"/>
  <c r="K658" i="8"/>
  <c r="N658" i="8" s="1"/>
  <c r="M658" i="8" l="1"/>
  <c r="L658" i="8"/>
  <c r="J660" i="8"/>
  <c r="K659" i="8"/>
  <c r="N659" i="8" s="1"/>
  <c r="M659" i="8" l="1"/>
  <c r="L659" i="8"/>
  <c r="J661" i="8"/>
  <c r="K660" i="8"/>
  <c r="N660" i="8" s="1"/>
  <c r="M660" i="8" l="1"/>
  <c r="L660" i="8"/>
  <c r="J662" i="8"/>
  <c r="K661" i="8"/>
  <c r="N661" i="8" s="1"/>
  <c r="M661" i="8" l="1"/>
  <c r="L661" i="8"/>
  <c r="J663" i="8"/>
  <c r="K662" i="8"/>
  <c r="N662" i="8" s="1"/>
  <c r="M662" i="8" l="1"/>
  <c r="L662" i="8"/>
  <c r="J664" i="8"/>
  <c r="K663" i="8"/>
  <c r="N663" i="8" s="1"/>
  <c r="M663" i="8" l="1"/>
  <c r="L663" i="8"/>
  <c r="J665" i="8"/>
  <c r="K664" i="8"/>
  <c r="N664" i="8" s="1"/>
  <c r="M664" i="8" l="1"/>
  <c r="L664" i="8"/>
  <c r="J666" i="8"/>
  <c r="K665" i="8"/>
  <c r="N665" i="8" s="1"/>
  <c r="M665" i="8" l="1"/>
  <c r="L665" i="8"/>
  <c r="J667" i="8"/>
  <c r="K666" i="8"/>
  <c r="N666" i="8" s="1"/>
  <c r="M666" i="8" l="1"/>
  <c r="L666" i="8"/>
  <c r="J668" i="8"/>
  <c r="K667" i="8"/>
  <c r="N667" i="8" s="1"/>
  <c r="M667" i="8" l="1"/>
  <c r="L667" i="8"/>
  <c r="J669" i="8"/>
  <c r="K668" i="8"/>
  <c r="N668" i="8" s="1"/>
  <c r="M668" i="8" l="1"/>
  <c r="L668" i="8"/>
  <c r="J670" i="8"/>
  <c r="K669" i="8"/>
  <c r="N669" i="8" s="1"/>
  <c r="M669" i="8" l="1"/>
  <c r="L669" i="8"/>
  <c r="J671" i="8"/>
  <c r="K670" i="8"/>
  <c r="N670" i="8" s="1"/>
  <c r="M670" i="8" l="1"/>
  <c r="L670" i="8"/>
  <c r="J672" i="8"/>
  <c r="K671" i="8"/>
  <c r="N671" i="8" s="1"/>
  <c r="M671" i="8" l="1"/>
  <c r="L671" i="8"/>
  <c r="J673" i="8"/>
  <c r="K672" i="8"/>
  <c r="N672" i="8" s="1"/>
  <c r="M672" i="8" l="1"/>
  <c r="L672" i="8"/>
  <c r="J674" i="8"/>
  <c r="K673" i="8"/>
  <c r="N673" i="8" s="1"/>
  <c r="M673" i="8" l="1"/>
  <c r="L673" i="8"/>
  <c r="J675" i="8"/>
  <c r="K674" i="8"/>
  <c r="N674" i="8" s="1"/>
  <c r="M674" i="8" l="1"/>
  <c r="L674" i="8"/>
  <c r="J676" i="8"/>
  <c r="K675" i="8"/>
  <c r="N675" i="8" s="1"/>
  <c r="M675" i="8" l="1"/>
  <c r="L675" i="8"/>
  <c r="J677" i="8"/>
  <c r="K676" i="8"/>
  <c r="N676" i="8" s="1"/>
  <c r="M676" i="8" l="1"/>
  <c r="L676" i="8"/>
  <c r="J678" i="8"/>
  <c r="K677" i="8"/>
  <c r="N677" i="8" s="1"/>
  <c r="M677" i="8" l="1"/>
  <c r="L677" i="8"/>
  <c r="J679" i="8"/>
  <c r="K678" i="8"/>
  <c r="N678" i="8" s="1"/>
  <c r="M678" i="8" l="1"/>
  <c r="L678" i="8"/>
  <c r="J680" i="8"/>
  <c r="K679" i="8"/>
  <c r="N679" i="8" s="1"/>
  <c r="M679" i="8" l="1"/>
  <c r="L679" i="8"/>
  <c r="J681" i="8"/>
  <c r="K680" i="8"/>
  <c r="N680" i="8" s="1"/>
  <c r="M680" i="8" l="1"/>
  <c r="L680" i="8"/>
  <c r="J682" i="8"/>
  <c r="K681" i="8"/>
  <c r="N681" i="8" s="1"/>
  <c r="M681" i="8" l="1"/>
  <c r="L681" i="8"/>
  <c r="J683" i="8"/>
  <c r="K682" i="8"/>
  <c r="N682" i="8" s="1"/>
  <c r="M682" i="8" l="1"/>
  <c r="L682" i="8"/>
  <c r="J684" i="8"/>
  <c r="K683" i="8"/>
  <c r="N683" i="8" s="1"/>
  <c r="M683" i="8" l="1"/>
  <c r="L683" i="8"/>
  <c r="J685" i="8"/>
  <c r="K684" i="8"/>
  <c r="N684" i="8" s="1"/>
  <c r="M684" i="8" l="1"/>
  <c r="L684" i="8"/>
  <c r="J686" i="8"/>
  <c r="K685" i="8"/>
  <c r="N685" i="8" s="1"/>
  <c r="M685" i="8" l="1"/>
  <c r="L685" i="8"/>
  <c r="J687" i="8"/>
  <c r="K686" i="8"/>
  <c r="N686" i="8" s="1"/>
  <c r="M686" i="8" l="1"/>
  <c r="L686" i="8"/>
  <c r="J688" i="8"/>
  <c r="K687" i="8"/>
  <c r="N687" i="8" s="1"/>
  <c r="M687" i="8" l="1"/>
  <c r="L687" i="8"/>
  <c r="J689" i="8"/>
  <c r="K688" i="8"/>
  <c r="N688" i="8" s="1"/>
  <c r="M688" i="8" l="1"/>
  <c r="L688" i="8"/>
  <c r="J690" i="8"/>
  <c r="K689" i="8"/>
  <c r="N689" i="8" s="1"/>
  <c r="M689" i="8" l="1"/>
  <c r="L689" i="8"/>
  <c r="J691" i="8"/>
  <c r="K690" i="8"/>
  <c r="N690" i="8" s="1"/>
  <c r="M690" i="8" l="1"/>
  <c r="L690" i="8"/>
  <c r="J692" i="8"/>
  <c r="K691" i="8"/>
  <c r="N691" i="8" s="1"/>
  <c r="M691" i="8" l="1"/>
  <c r="L691" i="8"/>
  <c r="J693" i="8"/>
  <c r="K692" i="8"/>
  <c r="N692" i="8" s="1"/>
  <c r="M692" i="8" l="1"/>
  <c r="L692" i="8"/>
  <c r="J694" i="8"/>
  <c r="K693" i="8"/>
  <c r="N693" i="8" s="1"/>
  <c r="M693" i="8" l="1"/>
  <c r="L693" i="8"/>
  <c r="J695" i="8"/>
  <c r="K694" i="8"/>
  <c r="N694" i="8" s="1"/>
  <c r="M694" i="8" l="1"/>
  <c r="L694" i="8"/>
  <c r="J696" i="8"/>
  <c r="K695" i="8"/>
  <c r="N695" i="8" s="1"/>
  <c r="M695" i="8" l="1"/>
  <c r="L695" i="8"/>
  <c r="J697" i="8"/>
  <c r="K696" i="8"/>
  <c r="N696" i="8" s="1"/>
  <c r="M696" i="8" l="1"/>
  <c r="L696" i="8"/>
  <c r="J698" i="8"/>
  <c r="K697" i="8"/>
  <c r="N697" i="8" s="1"/>
  <c r="M697" i="8" l="1"/>
  <c r="L697" i="8"/>
  <c r="J699" i="8"/>
  <c r="K698" i="8"/>
  <c r="N698" i="8" s="1"/>
  <c r="M698" i="8" l="1"/>
  <c r="L698" i="8"/>
  <c r="J700" i="8"/>
  <c r="K699" i="8"/>
  <c r="N699" i="8" s="1"/>
  <c r="M699" i="8" l="1"/>
  <c r="L699" i="8"/>
  <c r="J701" i="8"/>
  <c r="K700" i="8"/>
  <c r="N700" i="8" s="1"/>
  <c r="M700" i="8" l="1"/>
  <c r="L700" i="8"/>
  <c r="J702" i="8"/>
  <c r="K701" i="8"/>
  <c r="N701" i="8" s="1"/>
  <c r="M701" i="8" l="1"/>
  <c r="L701" i="8"/>
  <c r="J703" i="8"/>
  <c r="K702" i="8"/>
  <c r="N702" i="8" s="1"/>
  <c r="M702" i="8" l="1"/>
  <c r="L702" i="8"/>
  <c r="J704" i="8"/>
  <c r="K703" i="8"/>
  <c r="N703" i="8" s="1"/>
  <c r="M703" i="8" l="1"/>
  <c r="L703" i="8"/>
  <c r="J705" i="8"/>
  <c r="K704" i="8"/>
  <c r="N704" i="8" s="1"/>
  <c r="M704" i="8" l="1"/>
  <c r="L704" i="8"/>
  <c r="J706" i="8"/>
  <c r="K705" i="8"/>
  <c r="N705" i="8" s="1"/>
  <c r="M705" i="8" l="1"/>
  <c r="L705" i="8"/>
  <c r="J707" i="8"/>
  <c r="K706" i="8"/>
  <c r="N706" i="8" s="1"/>
  <c r="M706" i="8" l="1"/>
  <c r="L706" i="8"/>
  <c r="J708" i="8"/>
  <c r="K707" i="8"/>
  <c r="N707" i="8" s="1"/>
  <c r="M707" i="8" l="1"/>
  <c r="L707" i="8"/>
  <c r="J709" i="8"/>
  <c r="K708" i="8"/>
  <c r="N708" i="8" s="1"/>
  <c r="M708" i="8" l="1"/>
  <c r="L708" i="8"/>
  <c r="J710" i="8"/>
  <c r="K709" i="8"/>
  <c r="N709" i="8" s="1"/>
  <c r="M709" i="8" l="1"/>
  <c r="L709" i="8"/>
  <c r="J711" i="8"/>
  <c r="K710" i="8"/>
  <c r="N710" i="8" s="1"/>
  <c r="M710" i="8" l="1"/>
  <c r="L710" i="8"/>
  <c r="J712" i="8"/>
  <c r="K711" i="8"/>
  <c r="N711" i="8" s="1"/>
  <c r="M711" i="8" l="1"/>
  <c r="L711" i="8"/>
  <c r="J713" i="8"/>
  <c r="K712" i="8"/>
  <c r="N712" i="8" s="1"/>
  <c r="M712" i="8" l="1"/>
  <c r="L712" i="8"/>
  <c r="J714" i="8"/>
  <c r="K713" i="8"/>
  <c r="N713" i="8" s="1"/>
  <c r="M713" i="8" l="1"/>
  <c r="L713" i="8"/>
  <c r="J715" i="8"/>
  <c r="K714" i="8"/>
  <c r="N714" i="8" s="1"/>
  <c r="M714" i="8" l="1"/>
  <c r="L714" i="8"/>
  <c r="J716" i="8"/>
  <c r="K715" i="8"/>
  <c r="N715" i="8" s="1"/>
  <c r="M715" i="8" l="1"/>
  <c r="L715" i="8"/>
  <c r="J717" i="8"/>
  <c r="K716" i="8"/>
  <c r="N716" i="8" s="1"/>
  <c r="M716" i="8" l="1"/>
  <c r="L716" i="8"/>
  <c r="J718" i="8"/>
  <c r="K717" i="8"/>
  <c r="N717" i="8" s="1"/>
  <c r="M717" i="8" l="1"/>
  <c r="L717" i="8"/>
  <c r="J719" i="8"/>
  <c r="K718" i="8"/>
  <c r="N718" i="8" s="1"/>
  <c r="M718" i="8" l="1"/>
  <c r="L718" i="8"/>
  <c r="J720" i="8"/>
  <c r="K719" i="8"/>
  <c r="N719" i="8" s="1"/>
  <c r="M719" i="8" l="1"/>
  <c r="L719" i="8"/>
  <c r="J721" i="8"/>
  <c r="K720" i="8"/>
  <c r="N720" i="8" s="1"/>
  <c r="M720" i="8" l="1"/>
  <c r="L720" i="8"/>
  <c r="J722" i="8"/>
  <c r="K721" i="8"/>
  <c r="N721" i="8" s="1"/>
  <c r="M721" i="8" l="1"/>
  <c r="L721" i="8"/>
  <c r="J723" i="8"/>
  <c r="K722" i="8"/>
  <c r="N722" i="8" s="1"/>
  <c r="M722" i="8" l="1"/>
  <c r="L722" i="8"/>
  <c r="J724" i="8"/>
  <c r="K723" i="8"/>
  <c r="N723" i="8" s="1"/>
  <c r="M723" i="8" l="1"/>
  <c r="L723" i="8"/>
  <c r="J725" i="8"/>
  <c r="K724" i="8"/>
  <c r="N724" i="8" s="1"/>
  <c r="M724" i="8" l="1"/>
  <c r="L724" i="8"/>
  <c r="J726" i="8"/>
  <c r="K725" i="8"/>
  <c r="N725" i="8" s="1"/>
  <c r="J727" i="8" l="1"/>
  <c r="K726" i="8"/>
  <c r="N726" i="8" s="1"/>
  <c r="M725" i="8"/>
  <c r="L725" i="8"/>
  <c r="M726" i="8" l="1"/>
  <c r="L726" i="8"/>
  <c r="J728" i="8"/>
  <c r="K727" i="8"/>
  <c r="N727" i="8" s="1"/>
  <c r="M727" i="8" l="1"/>
  <c r="L727" i="8"/>
  <c r="J729" i="8"/>
  <c r="K728" i="8"/>
  <c r="N728" i="8" s="1"/>
  <c r="M728" i="8" l="1"/>
  <c r="L728" i="8"/>
  <c r="J730" i="8"/>
  <c r="K729" i="8"/>
  <c r="N729" i="8" s="1"/>
  <c r="M729" i="8" l="1"/>
  <c r="L729" i="8"/>
  <c r="J731" i="8"/>
  <c r="K730" i="8"/>
  <c r="N730" i="8" s="1"/>
  <c r="M730" i="8" l="1"/>
  <c r="L730" i="8"/>
  <c r="J732" i="8"/>
  <c r="K731" i="8"/>
  <c r="N731" i="8" s="1"/>
  <c r="M731" i="8" l="1"/>
  <c r="L731" i="8"/>
  <c r="J733" i="8"/>
  <c r="K732" i="8"/>
  <c r="N732" i="8" s="1"/>
  <c r="M732" i="8" l="1"/>
  <c r="L732" i="8"/>
  <c r="J734" i="8"/>
  <c r="K733" i="8"/>
  <c r="N733" i="8" s="1"/>
  <c r="M733" i="8" l="1"/>
  <c r="L733" i="8"/>
  <c r="J735" i="8"/>
  <c r="K734" i="8"/>
  <c r="N734" i="8" s="1"/>
  <c r="M734" i="8" l="1"/>
  <c r="L734" i="8"/>
  <c r="J736" i="8"/>
  <c r="K735" i="8"/>
  <c r="N735" i="8" s="1"/>
  <c r="M735" i="8" l="1"/>
  <c r="L735" i="8"/>
  <c r="J737" i="8"/>
  <c r="K736" i="8"/>
  <c r="N736" i="8" s="1"/>
  <c r="M736" i="8" l="1"/>
  <c r="L736" i="8"/>
  <c r="J738" i="8"/>
  <c r="K737" i="8"/>
  <c r="N737" i="8" s="1"/>
  <c r="M737" i="8" l="1"/>
  <c r="L737" i="8"/>
  <c r="J739" i="8"/>
  <c r="K738" i="8"/>
  <c r="N738" i="8" s="1"/>
  <c r="M738" i="8" l="1"/>
  <c r="L738" i="8"/>
  <c r="J740" i="8"/>
  <c r="K739" i="8"/>
  <c r="N739" i="8" s="1"/>
  <c r="M739" i="8" l="1"/>
  <c r="L739" i="8"/>
  <c r="J741" i="8"/>
  <c r="K740" i="8"/>
  <c r="N740" i="8" s="1"/>
  <c r="M740" i="8" l="1"/>
  <c r="L740" i="8"/>
  <c r="J742" i="8"/>
  <c r="K741" i="8"/>
  <c r="N741" i="8" s="1"/>
  <c r="M741" i="8" l="1"/>
  <c r="L741" i="8"/>
  <c r="J743" i="8"/>
  <c r="K742" i="8"/>
  <c r="N742" i="8" s="1"/>
  <c r="M742" i="8" l="1"/>
  <c r="L742" i="8"/>
  <c r="J744" i="8"/>
  <c r="K743" i="8"/>
  <c r="N743" i="8" s="1"/>
  <c r="M743" i="8" l="1"/>
  <c r="L743" i="8"/>
  <c r="J745" i="8"/>
  <c r="K744" i="8"/>
  <c r="N744" i="8" s="1"/>
  <c r="M744" i="8" l="1"/>
  <c r="L744" i="8"/>
  <c r="J746" i="8"/>
  <c r="K745" i="8"/>
  <c r="N745" i="8" s="1"/>
  <c r="M745" i="8" l="1"/>
  <c r="L745" i="8"/>
  <c r="J747" i="8"/>
  <c r="K746" i="8"/>
  <c r="N746" i="8" s="1"/>
  <c r="M746" i="8" l="1"/>
  <c r="L746" i="8"/>
  <c r="J748" i="8"/>
  <c r="K747" i="8"/>
  <c r="N747" i="8" s="1"/>
  <c r="M747" i="8" l="1"/>
  <c r="L747" i="8"/>
  <c r="J749" i="8"/>
  <c r="K748" i="8"/>
  <c r="N748" i="8" s="1"/>
  <c r="M748" i="8" l="1"/>
  <c r="L748" i="8"/>
  <c r="J750" i="8"/>
  <c r="K749" i="8"/>
  <c r="N749" i="8" s="1"/>
  <c r="M749" i="8" l="1"/>
  <c r="L749" i="8"/>
  <c r="J751" i="8"/>
  <c r="K750" i="8"/>
  <c r="N750" i="8" s="1"/>
  <c r="M750" i="8" l="1"/>
  <c r="L750" i="8"/>
  <c r="J752" i="8"/>
  <c r="K751" i="8"/>
  <c r="N751" i="8" s="1"/>
  <c r="M751" i="8" l="1"/>
  <c r="L751" i="8"/>
  <c r="J753" i="8"/>
  <c r="K752" i="8"/>
  <c r="N752" i="8" s="1"/>
  <c r="M752" i="8" l="1"/>
  <c r="L752" i="8"/>
  <c r="J754" i="8"/>
  <c r="K753" i="8"/>
  <c r="N753" i="8" s="1"/>
  <c r="M753" i="8" l="1"/>
  <c r="L753" i="8"/>
  <c r="J755" i="8"/>
  <c r="K754" i="8"/>
  <c r="N754" i="8" s="1"/>
  <c r="M754" i="8" l="1"/>
  <c r="L754" i="8"/>
  <c r="J756" i="8"/>
  <c r="K755" i="8"/>
  <c r="N755" i="8" s="1"/>
  <c r="M755" i="8" l="1"/>
  <c r="L755" i="8"/>
  <c r="J757" i="8"/>
  <c r="K756" i="8"/>
  <c r="N756" i="8" s="1"/>
  <c r="M756" i="8" l="1"/>
  <c r="L756" i="8"/>
  <c r="J758" i="8"/>
  <c r="K757" i="8"/>
  <c r="N757" i="8" s="1"/>
  <c r="M757" i="8" l="1"/>
  <c r="L757" i="8"/>
  <c r="J759" i="8"/>
  <c r="K758" i="8"/>
  <c r="N758" i="8" s="1"/>
  <c r="M758" i="8" l="1"/>
  <c r="L758" i="8"/>
  <c r="J760" i="8"/>
  <c r="K759" i="8"/>
  <c r="N759" i="8" s="1"/>
  <c r="M759" i="8" l="1"/>
  <c r="L759" i="8"/>
  <c r="J761" i="8"/>
  <c r="K760" i="8"/>
  <c r="N760" i="8" s="1"/>
  <c r="M760" i="8" l="1"/>
  <c r="L760" i="8"/>
  <c r="J762" i="8"/>
  <c r="K761" i="8"/>
  <c r="N761" i="8" s="1"/>
  <c r="M761" i="8" l="1"/>
  <c r="L761" i="8"/>
  <c r="J763" i="8"/>
  <c r="K762" i="8"/>
  <c r="N762" i="8" s="1"/>
  <c r="M762" i="8" l="1"/>
  <c r="L762" i="8"/>
  <c r="J764" i="8"/>
  <c r="K763" i="8"/>
  <c r="N763" i="8" s="1"/>
  <c r="M763" i="8" l="1"/>
  <c r="L763" i="8"/>
  <c r="J765" i="8"/>
  <c r="K764" i="8"/>
  <c r="N764" i="8" s="1"/>
  <c r="M764" i="8" l="1"/>
  <c r="L764" i="8"/>
  <c r="J766" i="8"/>
  <c r="K765" i="8"/>
  <c r="N765" i="8" s="1"/>
  <c r="M765" i="8" l="1"/>
  <c r="L765" i="8"/>
  <c r="J767" i="8"/>
  <c r="K766" i="8"/>
  <c r="N766" i="8" s="1"/>
  <c r="M766" i="8" l="1"/>
  <c r="L766" i="8"/>
  <c r="J768" i="8"/>
  <c r="K767" i="8"/>
  <c r="N767" i="8" s="1"/>
  <c r="M767" i="8" l="1"/>
  <c r="L767" i="8"/>
  <c r="J769" i="8"/>
  <c r="K768" i="8"/>
  <c r="N768" i="8" s="1"/>
  <c r="M768" i="8" l="1"/>
  <c r="L768" i="8"/>
  <c r="J770" i="8"/>
  <c r="K769" i="8"/>
  <c r="N769" i="8" s="1"/>
  <c r="M769" i="8" l="1"/>
  <c r="L769" i="8"/>
  <c r="J771" i="8"/>
  <c r="K770" i="8"/>
  <c r="N770" i="8" s="1"/>
  <c r="M770" i="8" l="1"/>
  <c r="L770" i="8"/>
  <c r="J772" i="8"/>
  <c r="K771" i="8"/>
  <c r="N771" i="8" s="1"/>
  <c r="M771" i="8" l="1"/>
  <c r="L771" i="8"/>
  <c r="J773" i="8"/>
  <c r="K772" i="8"/>
  <c r="N772" i="8" s="1"/>
  <c r="M772" i="8" l="1"/>
  <c r="L772" i="8"/>
  <c r="J774" i="8"/>
  <c r="K773" i="8"/>
  <c r="N773" i="8" s="1"/>
  <c r="M773" i="8" l="1"/>
  <c r="L773" i="8"/>
  <c r="J775" i="8"/>
  <c r="K774" i="8"/>
  <c r="N774" i="8" s="1"/>
  <c r="M774" i="8" l="1"/>
  <c r="L774" i="8"/>
  <c r="J776" i="8"/>
  <c r="K775" i="8"/>
  <c r="N775" i="8" s="1"/>
  <c r="M775" i="8" l="1"/>
  <c r="L775" i="8"/>
  <c r="J777" i="8"/>
  <c r="K776" i="8"/>
  <c r="N776" i="8" s="1"/>
  <c r="M776" i="8" l="1"/>
  <c r="L776" i="8"/>
  <c r="J778" i="8"/>
  <c r="K777" i="8"/>
  <c r="N777" i="8" s="1"/>
  <c r="M777" i="8" l="1"/>
  <c r="L777" i="8"/>
  <c r="J779" i="8"/>
  <c r="K778" i="8"/>
  <c r="N778" i="8" s="1"/>
  <c r="M778" i="8" l="1"/>
  <c r="L778" i="8"/>
  <c r="J780" i="8"/>
  <c r="K779" i="8"/>
  <c r="N779" i="8" s="1"/>
  <c r="M779" i="8" l="1"/>
  <c r="L779" i="8"/>
  <c r="J781" i="8"/>
  <c r="K780" i="8"/>
  <c r="N780" i="8" s="1"/>
  <c r="M780" i="8" l="1"/>
  <c r="L780" i="8"/>
  <c r="J782" i="8"/>
  <c r="K781" i="8"/>
  <c r="N781" i="8" s="1"/>
  <c r="M781" i="8" l="1"/>
  <c r="L781" i="8"/>
  <c r="J783" i="8"/>
  <c r="K782" i="8"/>
  <c r="N782" i="8" s="1"/>
  <c r="M782" i="8" l="1"/>
  <c r="L782" i="8"/>
  <c r="J784" i="8"/>
  <c r="K783" i="8"/>
  <c r="N783" i="8" s="1"/>
  <c r="M783" i="8" l="1"/>
  <c r="L783" i="8"/>
  <c r="J785" i="8"/>
  <c r="K784" i="8"/>
  <c r="N784" i="8" s="1"/>
  <c r="M784" i="8" l="1"/>
  <c r="L784" i="8"/>
  <c r="J786" i="8"/>
  <c r="K785" i="8"/>
  <c r="N785" i="8" s="1"/>
  <c r="M785" i="8" l="1"/>
  <c r="L785" i="8"/>
  <c r="J787" i="8"/>
  <c r="K786" i="8"/>
  <c r="N786" i="8" s="1"/>
  <c r="M786" i="8" l="1"/>
  <c r="L786" i="8"/>
  <c r="J788" i="8"/>
  <c r="K787" i="8"/>
  <c r="N787" i="8" s="1"/>
  <c r="M787" i="8" l="1"/>
  <c r="L787" i="8"/>
  <c r="J789" i="8"/>
  <c r="K788" i="8"/>
  <c r="N788" i="8" s="1"/>
  <c r="M788" i="8" l="1"/>
  <c r="L788" i="8"/>
  <c r="J790" i="8"/>
  <c r="K789" i="8"/>
  <c r="N789" i="8" s="1"/>
  <c r="M789" i="8" l="1"/>
  <c r="L789" i="8"/>
  <c r="J791" i="8"/>
  <c r="K790" i="8"/>
  <c r="N790" i="8" s="1"/>
  <c r="M790" i="8" l="1"/>
  <c r="L790" i="8"/>
  <c r="J792" i="8"/>
  <c r="K791" i="8"/>
  <c r="N791" i="8" s="1"/>
  <c r="M791" i="8" l="1"/>
  <c r="L791" i="8"/>
  <c r="J793" i="8"/>
  <c r="K792" i="8"/>
  <c r="N792" i="8" s="1"/>
  <c r="M792" i="8" l="1"/>
  <c r="L792" i="8"/>
  <c r="J794" i="8"/>
  <c r="K793" i="8"/>
  <c r="N793" i="8" s="1"/>
  <c r="M793" i="8" l="1"/>
  <c r="L793" i="8"/>
  <c r="J795" i="8"/>
  <c r="K794" i="8"/>
  <c r="N794" i="8" s="1"/>
  <c r="M794" i="8" l="1"/>
  <c r="L794" i="8"/>
  <c r="J796" i="8"/>
  <c r="K795" i="8"/>
  <c r="N795" i="8" s="1"/>
  <c r="M795" i="8" l="1"/>
  <c r="L795" i="8"/>
  <c r="J797" i="8"/>
  <c r="K796" i="8"/>
  <c r="N796" i="8" s="1"/>
  <c r="M796" i="8" l="1"/>
  <c r="L796" i="8"/>
  <c r="J798" i="8"/>
  <c r="K797" i="8"/>
  <c r="N797" i="8" s="1"/>
  <c r="M797" i="8" l="1"/>
  <c r="L797" i="8"/>
  <c r="J799" i="8"/>
  <c r="K798" i="8"/>
  <c r="N798" i="8" s="1"/>
  <c r="M798" i="8" l="1"/>
  <c r="L798" i="8"/>
  <c r="J800" i="8"/>
  <c r="K799" i="8"/>
  <c r="N799" i="8" s="1"/>
  <c r="M799" i="8" l="1"/>
  <c r="L799" i="8"/>
  <c r="J801" i="8"/>
  <c r="K800" i="8"/>
  <c r="N800" i="8" s="1"/>
  <c r="M800" i="8" l="1"/>
  <c r="L800" i="8"/>
  <c r="J802" i="8"/>
  <c r="K801" i="8"/>
  <c r="N801" i="8" s="1"/>
  <c r="M801" i="8" l="1"/>
  <c r="L801" i="8"/>
  <c r="J803" i="8"/>
  <c r="K802" i="8"/>
  <c r="N802" i="8" s="1"/>
  <c r="M802" i="8" l="1"/>
  <c r="L802" i="8"/>
  <c r="J804" i="8"/>
  <c r="K803" i="8"/>
  <c r="N803" i="8" s="1"/>
  <c r="M803" i="8" l="1"/>
  <c r="L803" i="8"/>
  <c r="J805" i="8"/>
  <c r="K804" i="8"/>
  <c r="N804" i="8" s="1"/>
  <c r="M804" i="8" l="1"/>
  <c r="L804" i="8"/>
  <c r="J806" i="8"/>
  <c r="K805" i="8"/>
  <c r="N805" i="8" s="1"/>
  <c r="M805" i="8" l="1"/>
  <c r="L805" i="8"/>
  <c r="J807" i="8"/>
  <c r="K806" i="8"/>
  <c r="N806" i="8" s="1"/>
  <c r="M806" i="8" l="1"/>
  <c r="L806" i="8"/>
  <c r="J808" i="8"/>
  <c r="K807" i="8"/>
  <c r="N807" i="8" s="1"/>
  <c r="M807" i="8" l="1"/>
  <c r="L807" i="8"/>
  <c r="J809" i="8"/>
  <c r="K808" i="8"/>
  <c r="N808" i="8" s="1"/>
  <c r="M808" i="8" l="1"/>
  <c r="L808" i="8"/>
  <c r="J810" i="8"/>
  <c r="K809" i="8"/>
  <c r="N809" i="8" s="1"/>
  <c r="M809" i="8" l="1"/>
  <c r="L809" i="8"/>
  <c r="J811" i="8"/>
  <c r="K810" i="8"/>
  <c r="N810" i="8" s="1"/>
  <c r="M810" i="8" l="1"/>
  <c r="L810" i="8"/>
  <c r="J812" i="8"/>
  <c r="K811" i="8"/>
  <c r="N811" i="8" s="1"/>
  <c r="M811" i="8" l="1"/>
  <c r="L811" i="8"/>
  <c r="J813" i="8"/>
  <c r="K812" i="8"/>
  <c r="N812" i="8" s="1"/>
  <c r="M812" i="8" l="1"/>
  <c r="L812" i="8"/>
  <c r="J814" i="8"/>
  <c r="K813" i="8"/>
  <c r="N813" i="8" s="1"/>
  <c r="M813" i="8" l="1"/>
  <c r="L813" i="8"/>
  <c r="J815" i="8"/>
  <c r="K814" i="8"/>
  <c r="N814" i="8" s="1"/>
  <c r="M814" i="8" l="1"/>
  <c r="L814" i="8"/>
  <c r="J816" i="8"/>
  <c r="K815" i="8"/>
  <c r="N815" i="8" s="1"/>
  <c r="M815" i="8" l="1"/>
  <c r="L815" i="8"/>
  <c r="J817" i="8"/>
  <c r="K816" i="8"/>
  <c r="N816" i="8" s="1"/>
  <c r="M816" i="8" l="1"/>
  <c r="L816" i="8"/>
  <c r="J818" i="8"/>
  <c r="K817" i="8"/>
  <c r="N817" i="8" s="1"/>
  <c r="M817" i="8" l="1"/>
  <c r="L817" i="8"/>
  <c r="J819" i="8"/>
  <c r="K818" i="8"/>
  <c r="N818" i="8" s="1"/>
  <c r="M818" i="8" l="1"/>
  <c r="L818" i="8"/>
  <c r="J820" i="8"/>
  <c r="K819" i="8"/>
  <c r="N819" i="8" s="1"/>
  <c r="M819" i="8" l="1"/>
  <c r="L819" i="8"/>
  <c r="J821" i="8"/>
  <c r="K820" i="8"/>
  <c r="N820" i="8" s="1"/>
  <c r="M820" i="8" l="1"/>
  <c r="L820" i="8"/>
  <c r="J822" i="8"/>
  <c r="K821" i="8"/>
  <c r="N821" i="8" s="1"/>
  <c r="M821" i="8" l="1"/>
  <c r="L821" i="8"/>
  <c r="J823" i="8"/>
  <c r="K822" i="8"/>
  <c r="N822" i="8" s="1"/>
  <c r="M822" i="8" l="1"/>
  <c r="L822" i="8"/>
  <c r="J824" i="8"/>
  <c r="K823" i="8"/>
  <c r="N823" i="8" s="1"/>
  <c r="M823" i="8" l="1"/>
  <c r="L823" i="8"/>
  <c r="J825" i="8"/>
  <c r="K824" i="8"/>
  <c r="N824" i="8" s="1"/>
  <c r="M824" i="8" l="1"/>
  <c r="L824" i="8"/>
  <c r="J826" i="8"/>
  <c r="K825" i="8"/>
  <c r="N825" i="8" s="1"/>
  <c r="M825" i="8" l="1"/>
  <c r="L825" i="8"/>
  <c r="J827" i="8"/>
  <c r="K826" i="8"/>
  <c r="N826" i="8" s="1"/>
  <c r="M826" i="8" l="1"/>
  <c r="L826" i="8"/>
  <c r="J828" i="8"/>
  <c r="K827" i="8"/>
  <c r="N827" i="8" s="1"/>
  <c r="M827" i="8" l="1"/>
  <c r="L827" i="8"/>
  <c r="J829" i="8"/>
  <c r="K828" i="8"/>
  <c r="N828" i="8" s="1"/>
  <c r="M828" i="8" l="1"/>
  <c r="L828" i="8"/>
  <c r="J830" i="8"/>
  <c r="K829" i="8"/>
  <c r="N829" i="8" s="1"/>
  <c r="M829" i="8" l="1"/>
  <c r="L829" i="8"/>
  <c r="J831" i="8"/>
  <c r="K830" i="8"/>
  <c r="N830" i="8" s="1"/>
  <c r="M830" i="8" l="1"/>
  <c r="L830" i="8"/>
  <c r="J832" i="8"/>
  <c r="K831" i="8"/>
  <c r="N831" i="8" s="1"/>
  <c r="M831" i="8" l="1"/>
  <c r="L831" i="8"/>
  <c r="J833" i="8"/>
  <c r="K832" i="8"/>
  <c r="N832" i="8" s="1"/>
  <c r="M832" i="8" l="1"/>
  <c r="L832" i="8"/>
  <c r="J834" i="8"/>
  <c r="K833" i="8"/>
  <c r="N833" i="8" s="1"/>
  <c r="M833" i="8" l="1"/>
  <c r="L833" i="8"/>
  <c r="J835" i="8"/>
  <c r="K834" i="8"/>
  <c r="N834" i="8" s="1"/>
  <c r="M834" i="8" l="1"/>
  <c r="L834" i="8"/>
  <c r="J836" i="8"/>
  <c r="K835" i="8"/>
  <c r="N835" i="8" s="1"/>
  <c r="M835" i="8" l="1"/>
  <c r="L835" i="8"/>
  <c r="J837" i="8"/>
  <c r="K836" i="8"/>
  <c r="N836" i="8" s="1"/>
  <c r="M836" i="8" l="1"/>
  <c r="L836" i="8"/>
  <c r="J838" i="8"/>
  <c r="K837" i="8"/>
  <c r="N837" i="8" s="1"/>
  <c r="M837" i="8" l="1"/>
  <c r="L837" i="8"/>
  <c r="J839" i="8"/>
  <c r="K838" i="8"/>
  <c r="N838" i="8" s="1"/>
  <c r="M838" i="8" l="1"/>
  <c r="L838" i="8"/>
  <c r="J840" i="8"/>
  <c r="K839" i="8"/>
  <c r="N839" i="8" s="1"/>
  <c r="M839" i="8" l="1"/>
  <c r="L839" i="8"/>
  <c r="J841" i="8"/>
  <c r="K840" i="8"/>
  <c r="N840" i="8" s="1"/>
  <c r="M840" i="8" l="1"/>
  <c r="L840" i="8"/>
  <c r="J842" i="8"/>
  <c r="K841" i="8"/>
  <c r="N841" i="8" s="1"/>
  <c r="M841" i="8" l="1"/>
  <c r="L841" i="8"/>
  <c r="J843" i="8"/>
  <c r="K842" i="8"/>
  <c r="N842" i="8" s="1"/>
  <c r="M842" i="8" l="1"/>
  <c r="L842" i="8"/>
  <c r="J844" i="8"/>
  <c r="K843" i="8"/>
  <c r="N843" i="8" s="1"/>
  <c r="M843" i="8" l="1"/>
  <c r="L843" i="8"/>
  <c r="J845" i="8"/>
  <c r="K844" i="8"/>
  <c r="N844" i="8" s="1"/>
  <c r="M844" i="8" l="1"/>
  <c r="L844" i="8"/>
  <c r="J846" i="8"/>
  <c r="K845" i="8"/>
  <c r="N845" i="8" s="1"/>
  <c r="M845" i="8" l="1"/>
  <c r="L845" i="8"/>
  <c r="J847" i="8"/>
  <c r="K846" i="8"/>
  <c r="N846" i="8" s="1"/>
  <c r="M846" i="8" l="1"/>
  <c r="L846" i="8"/>
  <c r="J848" i="8"/>
  <c r="K847" i="8"/>
  <c r="N847" i="8" s="1"/>
  <c r="M847" i="8" l="1"/>
  <c r="L847" i="8"/>
  <c r="J849" i="8"/>
  <c r="K848" i="8"/>
  <c r="N848" i="8" s="1"/>
  <c r="M848" i="8" l="1"/>
  <c r="L848" i="8"/>
  <c r="J850" i="8"/>
  <c r="K849" i="8"/>
  <c r="N849" i="8" s="1"/>
  <c r="M849" i="8" l="1"/>
  <c r="L849" i="8"/>
  <c r="J851" i="8"/>
  <c r="K850" i="8"/>
  <c r="N850" i="8" s="1"/>
  <c r="M850" i="8" l="1"/>
  <c r="L850" i="8"/>
  <c r="J852" i="8"/>
  <c r="K851" i="8"/>
  <c r="N851" i="8" s="1"/>
  <c r="M851" i="8" l="1"/>
  <c r="L851" i="8"/>
  <c r="J853" i="8"/>
  <c r="K852" i="8"/>
  <c r="N852" i="8" s="1"/>
  <c r="M852" i="8" l="1"/>
  <c r="L852" i="8"/>
  <c r="J854" i="8"/>
  <c r="K853" i="8"/>
  <c r="N853" i="8" s="1"/>
  <c r="M853" i="8" l="1"/>
  <c r="L853" i="8"/>
  <c r="J855" i="8"/>
  <c r="K854" i="8"/>
  <c r="N854" i="8" s="1"/>
  <c r="M854" i="8" l="1"/>
  <c r="L854" i="8"/>
  <c r="J856" i="8"/>
  <c r="K855" i="8"/>
  <c r="N855" i="8" s="1"/>
  <c r="M855" i="8" l="1"/>
  <c r="L855" i="8"/>
  <c r="J857" i="8"/>
  <c r="K856" i="8"/>
  <c r="N856" i="8" s="1"/>
  <c r="M856" i="8" l="1"/>
  <c r="L856" i="8"/>
  <c r="J858" i="8"/>
  <c r="K857" i="8"/>
  <c r="N857" i="8" s="1"/>
  <c r="M857" i="8" l="1"/>
  <c r="L857" i="8"/>
  <c r="J859" i="8"/>
  <c r="K858" i="8"/>
  <c r="N858" i="8" s="1"/>
  <c r="J860" i="8" l="1"/>
  <c r="K859" i="8"/>
  <c r="N859" i="8" s="1"/>
  <c r="M858" i="8"/>
  <c r="L858" i="8"/>
  <c r="M859" i="8" l="1"/>
  <c r="L859" i="8"/>
  <c r="J861" i="8"/>
  <c r="K860" i="8"/>
  <c r="N860" i="8" s="1"/>
  <c r="M860" i="8" l="1"/>
  <c r="L860" i="8"/>
  <c r="J862" i="8"/>
  <c r="K861" i="8"/>
  <c r="N861" i="8" s="1"/>
  <c r="M861" i="8" l="1"/>
  <c r="L861" i="8"/>
  <c r="J863" i="8"/>
  <c r="K862" i="8"/>
  <c r="N862" i="8" s="1"/>
  <c r="M862" i="8" l="1"/>
  <c r="L862" i="8"/>
  <c r="J864" i="8"/>
  <c r="K863" i="8"/>
  <c r="N863" i="8" s="1"/>
  <c r="M863" i="8" l="1"/>
  <c r="L863" i="8"/>
  <c r="J865" i="8"/>
  <c r="K864" i="8"/>
  <c r="N864" i="8" s="1"/>
  <c r="M864" i="8" l="1"/>
  <c r="L864" i="8"/>
  <c r="J866" i="8"/>
  <c r="K865" i="8"/>
  <c r="N865" i="8" s="1"/>
  <c r="M865" i="8" l="1"/>
  <c r="L865" i="8"/>
  <c r="J867" i="8"/>
  <c r="K866" i="8"/>
  <c r="N866" i="8" s="1"/>
  <c r="M866" i="8" l="1"/>
  <c r="L866" i="8"/>
  <c r="J868" i="8"/>
  <c r="K867" i="8"/>
  <c r="N867" i="8" s="1"/>
  <c r="M867" i="8" l="1"/>
  <c r="L867" i="8"/>
  <c r="J869" i="8"/>
  <c r="K868" i="8"/>
  <c r="N868" i="8" s="1"/>
  <c r="M868" i="8" l="1"/>
  <c r="L868" i="8"/>
  <c r="J870" i="8"/>
  <c r="K869" i="8"/>
  <c r="N869" i="8" s="1"/>
  <c r="M869" i="8" l="1"/>
  <c r="L869" i="8"/>
  <c r="J871" i="8"/>
  <c r="K870" i="8"/>
  <c r="N870" i="8" s="1"/>
  <c r="M870" i="8" l="1"/>
  <c r="L870" i="8"/>
  <c r="J872" i="8"/>
  <c r="K871" i="8"/>
  <c r="N871" i="8" s="1"/>
  <c r="M871" i="8" l="1"/>
  <c r="L871" i="8"/>
  <c r="J873" i="8"/>
  <c r="K872" i="8"/>
  <c r="N872" i="8" s="1"/>
  <c r="M872" i="8" l="1"/>
  <c r="L872" i="8"/>
  <c r="J874" i="8"/>
  <c r="K873" i="8"/>
  <c r="N873" i="8" s="1"/>
  <c r="M873" i="8" l="1"/>
  <c r="L873" i="8"/>
  <c r="J875" i="8"/>
  <c r="K874" i="8"/>
  <c r="N874" i="8" s="1"/>
  <c r="M874" i="8" l="1"/>
  <c r="L874" i="8"/>
  <c r="J876" i="8"/>
  <c r="K875" i="8"/>
  <c r="N875" i="8" s="1"/>
  <c r="M875" i="8" l="1"/>
  <c r="L875" i="8"/>
  <c r="J877" i="8"/>
  <c r="K876" i="8"/>
  <c r="N876" i="8" s="1"/>
  <c r="M876" i="8" l="1"/>
  <c r="L876" i="8"/>
  <c r="J878" i="8"/>
  <c r="K877" i="8"/>
  <c r="N877" i="8" s="1"/>
  <c r="M877" i="8" l="1"/>
  <c r="L877" i="8"/>
  <c r="J879" i="8"/>
  <c r="K878" i="8"/>
  <c r="N878" i="8" s="1"/>
  <c r="M878" i="8" l="1"/>
  <c r="L878" i="8"/>
  <c r="J880" i="8"/>
  <c r="K879" i="8"/>
  <c r="N879" i="8" s="1"/>
  <c r="M879" i="8" l="1"/>
  <c r="L879" i="8"/>
  <c r="J881" i="8"/>
  <c r="K880" i="8"/>
  <c r="N880" i="8" s="1"/>
  <c r="M880" i="8" l="1"/>
  <c r="L880" i="8"/>
  <c r="J882" i="8"/>
  <c r="K881" i="8"/>
  <c r="N881" i="8" s="1"/>
  <c r="M881" i="8" l="1"/>
  <c r="L881" i="8"/>
  <c r="J883" i="8"/>
  <c r="K882" i="8"/>
  <c r="N882" i="8" s="1"/>
  <c r="M882" i="8" l="1"/>
  <c r="L882" i="8"/>
  <c r="J884" i="8"/>
  <c r="K883" i="8"/>
  <c r="N883" i="8" s="1"/>
  <c r="M883" i="8" l="1"/>
  <c r="L883" i="8"/>
  <c r="J885" i="8"/>
  <c r="K884" i="8"/>
  <c r="N884" i="8" s="1"/>
  <c r="M884" i="8" l="1"/>
  <c r="L884" i="8"/>
  <c r="J886" i="8"/>
  <c r="K885" i="8"/>
  <c r="N885" i="8" s="1"/>
  <c r="M885" i="8" l="1"/>
  <c r="L885" i="8"/>
  <c r="J887" i="8"/>
  <c r="K886" i="8"/>
  <c r="N886" i="8" s="1"/>
  <c r="M886" i="8" l="1"/>
  <c r="L886" i="8"/>
  <c r="J888" i="8"/>
  <c r="K887" i="8"/>
  <c r="N887" i="8" s="1"/>
  <c r="M887" i="8" l="1"/>
  <c r="L887" i="8"/>
  <c r="J889" i="8"/>
  <c r="K888" i="8"/>
  <c r="N888" i="8" s="1"/>
  <c r="M888" i="8" l="1"/>
  <c r="L888" i="8"/>
  <c r="J890" i="8"/>
  <c r="K889" i="8"/>
  <c r="N889" i="8" s="1"/>
  <c r="M889" i="8" l="1"/>
  <c r="L889" i="8"/>
  <c r="J891" i="8"/>
  <c r="K890" i="8"/>
  <c r="N890" i="8" s="1"/>
  <c r="M890" i="8" l="1"/>
  <c r="L890" i="8"/>
  <c r="J892" i="8"/>
  <c r="K891" i="8"/>
  <c r="N891" i="8" s="1"/>
  <c r="M891" i="8" l="1"/>
  <c r="L891" i="8"/>
  <c r="J893" i="8"/>
  <c r="K892" i="8"/>
  <c r="N892" i="8" s="1"/>
  <c r="M892" i="8" l="1"/>
  <c r="L892" i="8"/>
  <c r="J894" i="8"/>
  <c r="K893" i="8"/>
  <c r="N893" i="8" s="1"/>
  <c r="M893" i="8" l="1"/>
  <c r="L893" i="8"/>
  <c r="J895" i="8"/>
  <c r="K894" i="8"/>
  <c r="N894" i="8" s="1"/>
  <c r="M894" i="8" l="1"/>
  <c r="L894" i="8"/>
  <c r="J896" i="8"/>
  <c r="K895" i="8"/>
  <c r="N895" i="8" s="1"/>
  <c r="M895" i="8" l="1"/>
  <c r="L895" i="8"/>
  <c r="J897" i="8"/>
  <c r="K896" i="8"/>
  <c r="N896" i="8" s="1"/>
  <c r="M896" i="8" l="1"/>
  <c r="L896" i="8"/>
  <c r="J898" i="8"/>
  <c r="K897" i="8"/>
  <c r="N897" i="8" s="1"/>
  <c r="M897" i="8" l="1"/>
  <c r="L897" i="8"/>
  <c r="J899" i="8"/>
  <c r="K898" i="8"/>
  <c r="N898" i="8" s="1"/>
  <c r="M898" i="8" l="1"/>
  <c r="L898" i="8"/>
  <c r="J900" i="8"/>
  <c r="K899" i="8"/>
  <c r="N899" i="8" s="1"/>
  <c r="M899" i="8" l="1"/>
  <c r="L899" i="8"/>
  <c r="J901" i="8"/>
  <c r="K900" i="8"/>
  <c r="N900" i="8" s="1"/>
  <c r="M900" i="8" l="1"/>
  <c r="L900" i="8"/>
  <c r="J902" i="8"/>
  <c r="K901" i="8"/>
  <c r="N901" i="8" s="1"/>
  <c r="M901" i="8" l="1"/>
  <c r="L901" i="8"/>
  <c r="J903" i="8"/>
  <c r="K902" i="8"/>
  <c r="N902" i="8" s="1"/>
  <c r="M902" i="8" l="1"/>
  <c r="L902" i="8"/>
  <c r="J904" i="8"/>
  <c r="K903" i="8"/>
  <c r="N903" i="8" s="1"/>
  <c r="M903" i="8" l="1"/>
  <c r="L903" i="8"/>
  <c r="J905" i="8"/>
  <c r="K904" i="8"/>
  <c r="N904" i="8" s="1"/>
  <c r="M904" i="8" l="1"/>
  <c r="L904" i="8"/>
  <c r="J906" i="8"/>
  <c r="K905" i="8"/>
  <c r="N905" i="8" s="1"/>
  <c r="M905" i="8" l="1"/>
  <c r="L905" i="8"/>
  <c r="J907" i="8"/>
  <c r="K906" i="8"/>
  <c r="N906" i="8" s="1"/>
  <c r="M906" i="8" l="1"/>
  <c r="L906" i="8"/>
  <c r="J908" i="8"/>
  <c r="K907" i="8"/>
  <c r="N907" i="8" s="1"/>
  <c r="M907" i="8" l="1"/>
  <c r="L907" i="8"/>
  <c r="J909" i="8"/>
  <c r="K908" i="8"/>
  <c r="N908" i="8" s="1"/>
  <c r="M908" i="8" l="1"/>
  <c r="L908" i="8"/>
  <c r="J910" i="8"/>
  <c r="K909" i="8"/>
  <c r="N909" i="8" s="1"/>
  <c r="M909" i="8" l="1"/>
  <c r="L909" i="8"/>
  <c r="J911" i="8"/>
  <c r="K910" i="8"/>
  <c r="N910" i="8" s="1"/>
  <c r="M910" i="8" l="1"/>
  <c r="L910" i="8"/>
  <c r="J912" i="8"/>
  <c r="K911" i="8"/>
  <c r="N911" i="8" s="1"/>
  <c r="M911" i="8" l="1"/>
  <c r="L911" i="8"/>
  <c r="J913" i="8"/>
  <c r="K912" i="8"/>
  <c r="N912" i="8" s="1"/>
  <c r="M912" i="8" l="1"/>
  <c r="L912" i="8"/>
  <c r="J914" i="8"/>
  <c r="K913" i="8"/>
  <c r="N913" i="8" s="1"/>
  <c r="M913" i="8" l="1"/>
  <c r="L913" i="8"/>
  <c r="J915" i="8"/>
  <c r="K914" i="8"/>
  <c r="N914" i="8" s="1"/>
  <c r="M914" i="8" l="1"/>
  <c r="L914" i="8"/>
  <c r="J916" i="8"/>
  <c r="K915" i="8"/>
  <c r="N915" i="8" s="1"/>
  <c r="M915" i="8" l="1"/>
  <c r="L915" i="8"/>
  <c r="J917" i="8"/>
  <c r="K916" i="8"/>
  <c r="N916" i="8" s="1"/>
  <c r="M916" i="8" l="1"/>
  <c r="L916" i="8"/>
  <c r="J918" i="8"/>
  <c r="K917" i="8"/>
  <c r="N917" i="8" s="1"/>
  <c r="M917" i="8" l="1"/>
  <c r="L917" i="8"/>
  <c r="J919" i="8"/>
  <c r="K918" i="8"/>
  <c r="N918" i="8" s="1"/>
  <c r="M918" i="8" l="1"/>
  <c r="L918" i="8"/>
  <c r="J920" i="8"/>
  <c r="K919" i="8"/>
  <c r="N919" i="8" s="1"/>
  <c r="M919" i="8" l="1"/>
  <c r="L919" i="8"/>
  <c r="J921" i="8"/>
  <c r="K920" i="8"/>
  <c r="N920" i="8" s="1"/>
  <c r="M920" i="8" l="1"/>
  <c r="L920" i="8"/>
  <c r="J922" i="8"/>
  <c r="K921" i="8"/>
  <c r="N921" i="8" s="1"/>
  <c r="M921" i="8" l="1"/>
  <c r="L921" i="8"/>
  <c r="J923" i="8"/>
  <c r="K922" i="8"/>
  <c r="N922" i="8" s="1"/>
  <c r="M922" i="8" l="1"/>
  <c r="L922" i="8"/>
  <c r="J924" i="8"/>
  <c r="K923" i="8"/>
  <c r="N923" i="8" s="1"/>
  <c r="M923" i="8" l="1"/>
  <c r="L923" i="8"/>
  <c r="J925" i="8"/>
  <c r="K924" i="8"/>
  <c r="N924" i="8" s="1"/>
  <c r="M924" i="8" l="1"/>
  <c r="L924" i="8"/>
  <c r="J926" i="8"/>
  <c r="K925" i="8"/>
  <c r="N925" i="8" s="1"/>
  <c r="M925" i="8" l="1"/>
  <c r="L925" i="8"/>
  <c r="J927" i="8"/>
  <c r="K926" i="8"/>
  <c r="N926" i="8" s="1"/>
  <c r="M926" i="8" l="1"/>
  <c r="L926" i="8"/>
  <c r="J928" i="8"/>
  <c r="K927" i="8"/>
  <c r="N927" i="8" s="1"/>
  <c r="M927" i="8" l="1"/>
  <c r="L927" i="8"/>
  <c r="J929" i="8"/>
  <c r="K928" i="8"/>
  <c r="N928" i="8" s="1"/>
  <c r="M928" i="8" l="1"/>
  <c r="L928" i="8"/>
  <c r="J930" i="8"/>
  <c r="K929" i="8"/>
  <c r="N929" i="8" s="1"/>
  <c r="M929" i="8" l="1"/>
  <c r="L929" i="8"/>
  <c r="J931" i="8"/>
  <c r="K930" i="8"/>
  <c r="N930" i="8" s="1"/>
  <c r="M930" i="8" l="1"/>
  <c r="L930" i="8"/>
  <c r="J932" i="8"/>
  <c r="K931" i="8"/>
  <c r="N931" i="8" s="1"/>
  <c r="M931" i="8" l="1"/>
  <c r="L931" i="8"/>
  <c r="J933" i="8"/>
  <c r="K932" i="8"/>
  <c r="N932" i="8" s="1"/>
  <c r="M932" i="8" l="1"/>
  <c r="L932" i="8"/>
  <c r="J934" i="8"/>
  <c r="K933" i="8"/>
  <c r="N933" i="8" s="1"/>
  <c r="M933" i="8" l="1"/>
  <c r="L933" i="8"/>
  <c r="J935" i="8"/>
  <c r="K934" i="8"/>
  <c r="N934" i="8" s="1"/>
  <c r="M934" i="8" l="1"/>
  <c r="L934" i="8"/>
  <c r="J936" i="8"/>
  <c r="K935" i="8"/>
  <c r="N935" i="8" s="1"/>
  <c r="M935" i="8" l="1"/>
  <c r="L935" i="8"/>
  <c r="J937" i="8"/>
  <c r="K936" i="8"/>
  <c r="N936" i="8" s="1"/>
  <c r="M936" i="8" l="1"/>
  <c r="L936" i="8"/>
  <c r="J938" i="8"/>
  <c r="K937" i="8"/>
  <c r="N937" i="8" s="1"/>
  <c r="M937" i="8" l="1"/>
  <c r="L937" i="8"/>
  <c r="J939" i="8"/>
  <c r="K938" i="8"/>
  <c r="N938" i="8" s="1"/>
  <c r="M938" i="8" l="1"/>
  <c r="L938" i="8"/>
  <c r="J940" i="8"/>
  <c r="K939" i="8"/>
  <c r="N939" i="8" s="1"/>
  <c r="M939" i="8" l="1"/>
  <c r="L939" i="8"/>
  <c r="J941" i="8"/>
  <c r="K940" i="8"/>
  <c r="N940" i="8" s="1"/>
  <c r="M940" i="8" l="1"/>
  <c r="L940" i="8"/>
  <c r="J942" i="8"/>
  <c r="K941" i="8"/>
  <c r="N941" i="8" s="1"/>
  <c r="M941" i="8" l="1"/>
  <c r="L941" i="8"/>
  <c r="J943" i="8"/>
  <c r="K942" i="8"/>
  <c r="N942" i="8" s="1"/>
  <c r="M942" i="8" l="1"/>
  <c r="L942" i="8"/>
  <c r="J944" i="8"/>
  <c r="K943" i="8"/>
  <c r="N943" i="8" s="1"/>
  <c r="M943" i="8" l="1"/>
  <c r="L943" i="8"/>
  <c r="J945" i="8"/>
  <c r="K944" i="8"/>
  <c r="N944" i="8" s="1"/>
  <c r="J946" i="8" l="1"/>
  <c r="K945" i="8"/>
  <c r="N945" i="8" s="1"/>
  <c r="M944" i="8"/>
  <c r="L944" i="8"/>
  <c r="M945" i="8" l="1"/>
  <c r="L945" i="8"/>
  <c r="J947" i="8"/>
  <c r="K946" i="8"/>
  <c r="N946" i="8" s="1"/>
  <c r="M946" i="8" l="1"/>
  <c r="L946" i="8"/>
  <c r="J948" i="8"/>
  <c r="K947" i="8"/>
  <c r="N947" i="8" s="1"/>
  <c r="M947" i="8" l="1"/>
  <c r="L947" i="8"/>
  <c r="J949" i="8"/>
  <c r="K948" i="8"/>
  <c r="N948" i="8" s="1"/>
  <c r="M948" i="8" l="1"/>
  <c r="L948" i="8"/>
  <c r="J950" i="8"/>
  <c r="K949" i="8"/>
  <c r="N949" i="8" s="1"/>
  <c r="M949" i="8" l="1"/>
  <c r="L949" i="8"/>
  <c r="J951" i="8"/>
  <c r="K950" i="8"/>
  <c r="N950" i="8" s="1"/>
  <c r="M950" i="8" l="1"/>
  <c r="L950" i="8"/>
  <c r="J952" i="8"/>
  <c r="K951" i="8"/>
  <c r="N951" i="8" s="1"/>
  <c r="M951" i="8" l="1"/>
  <c r="L951" i="8"/>
  <c r="J953" i="8"/>
  <c r="K952" i="8"/>
  <c r="N952" i="8" s="1"/>
  <c r="J954" i="8" l="1"/>
  <c r="K953" i="8"/>
  <c r="N953" i="8" s="1"/>
  <c r="M952" i="8"/>
  <c r="L952" i="8"/>
  <c r="M953" i="8" l="1"/>
  <c r="L953" i="8"/>
  <c r="J955" i="8"/>
  <c r="K954" i="8"/>
  <c r="N954" i="8" s="1"/>
  <c r="M954" i="8" l="1"/>
  <c r="L954" i="8"/>
  <c r="J956" i="8"/>
  <c r="K955" i="8"/>
  <c r="N955" i="8" s="1"/>
  <c r="M955" i="8" l="1"/>
  <c r="L955" i="8"/>
  <c r="J957" i="8"/>
  <c r="K956" i="8"/>
  <c r="N956" i="8" s="1"/>
  <c r="J958" i="8" l="1"/>
  <c r="K957" i="8"/>
  <c r="N957" i="8" s="1"/>
  <c r="M956" i="8"/>
  <c r="L956" i="8"/>
  <c r="M957" i="8" l="1"/>
  <c r="L957" i="8"/>
  <c r="J959" i="8"/>
  <c r="K958" i="8"/>
  <c r="N958" i="8" s="1"/>
  <c r="M958" i="8" l="1"/>
  <c r="L958" i="8"/>
  <c r="J960" i="8"/>
  <c r="K959" i="8"/>
  <c r="N959" i="8" s="1"/>
  <c r="M959" i="8" l="1"/>
  <c r="L959" i="8"/>
  <c r="J961" i="8"/>
  <c r="K960" i="8"/>
  <c r="N960" i="8" s="1"/>
  <c r="M960" i="8" l="1"/>
  <c r="L960" i="8"/>
  <c r="J962" i="8"/>
  <c r="K961" i="8"/>
  <c r="N961" i="8" s="1"/>
  <c r="M961" i="8" l="1"/>
  <c r="L961" i="8"/>
  <c r="J963" i="8"/>
  <c r="K962" i="8"/>
  <c r="N962" i="8" s="1"/>
  <c r="M962" i="8" l="1"/>
  <c r="L962" i="8"/>
  <c r="J964" i="8"/>
  <c r="K963" i="8"/>
  <c r="N963" i="8" s="1"/>
  <c r="M963" i="8" l="1"/>
  <c r="L963" i="8"/>
  <c r="J965" i="8"/>
  <c r="K964" i="8"/>
  <c r="N964" i="8" s="1"/>
  <c r="M964" i="8" l="1"/>
  <c r="L964" i="8"/>
  <c r="J966" i="8"/>
  <c r="K965" i="8"/>
  <c r="N965" i="8" s="1"/>
  <c r="M965" i="8" l="1"/>
  <c r="L965" i="8"/>
  <c r="J967" i="8"/>
  <c r="K966" i="8"/>
  <c r="N966" i="8" s="1"/>
  <c r="M966" i="8" l="1"/>
  <c r="L966" i="8"/>
  <c r="J968" i="8"/>
  <c r="K967" i="8"/>
  <c r="N967" i="8" s="1"/>
  <c r="M967" i="8" l="1"/>
  <c r="L967" i="8"/>
  <c r="J969" i="8"/>
  <c r="K968" i="8"/>
  <c r="N968" i="8" s="1"/>
  <c r="M968" i="8" l="1"/>
  <c r="L968" i="8"/>
  <c r="J970" i="8"/>
  <c r="K969" i="8"/>
  <c r="N969" i="8" s="1"/>
  <c r="M969" i="8" l="1"/>
  <c r="L969" i="8"/>
  <c r="J971" i="8"/>
  <c r="K970" i="8"/>
  <c r="N970" i="8" s="1"/>
  <c r="M970" i="8" l="1"/>
  <c r="L970" i="8"/>
  <c r="J972" i="8"/>
  <c r="K971" i="8"/>
  <c r="N971" i="8" s="1"/>
  <c r="M971" i="8" l="1"/>
  <c r="L971" i="8"/>
  <c r="J973" i="8"/>
  <c r="K972" i="8"/>
  <c r="N972" i="8" s="1"/>
  <c r="M972" i="8" l="1"/>
  <c r="L972" i="8"/>
  <c r="J974" i="8"/>
  <c r="K973" i="8"/>
  <c r="N973" i="8" s="1"/>
  <c r="M973" i="8" l="1"/>
  <c r="L973" i="8"/>
  <c r="J975" i="8"/>
  <c r="K974" i="8"/>
  <c r="N974" i="8" s="1"/>
  <c r="M974" i="8" l="1"/>
  <c r="L974" i="8"/>
  <c r="J976" i="8"/>
  <c r="K975" i="8"/>
  <c r="N975" i="8" s="1"/>
  <c r="M975" i="8" l="1"/>
  <c r="L975" i="8"/>
  <c r="J977" i="8"/>
  <c r="K976" i="8"/>
  <c r="N976" i="8" s="1"/>
  <c r="M976" i="8" l="1"/>
  <c r="L976" i="8"/>
  <c r="J978" i="8"/>
  <c r="K977" i="8"/>
  <c r="N977" i="8" s="1"/>
  <c r="M977" i="8" l="1"/>
  <c r="L977" i="8"/>
  <c r="J979" i="8"/>
  <c r="K978" i="8"/>
  <c r="N978" i="8" s="1"/>
  <c r="M978" i="8" l="1"/>
  <c r="L978" i="8"/>
  <c r="J980" i="8"/>
  <c r="K979" i="8"/>
  <c r="N979" i="8" s="1"/>
  <c r="M979" i="8" l="1"/>
  <c r="L979" i="8"/>
  <c r="J981" i="8"/>
  <c r="K980" i="8"/>
  <c r="N980" i="8" s="1"/>
  <c r="M980" i="8" l="1"/>
  <c r="L980" i="8"/>
  <c r="J982" i="8"/>
  <c r="K981" i="8"/>
  <c r="N981" i="8" s="1"/>
  <c r="M981" i="8" l="1"/>
  <c r="L981" i="8"/>
  <c r="J983" i="8"/>
  <c r="K982" i="8"/>
  <c r="N982" i="8" s="1"/>
  <c r="M982" i="8" l="1"/>
  <c r="L982" i="8"/>
  <c r="J984" i="8"/>
  <c r="K983" i="8"/>
  <c r="N983" i="8" s="1"/>
  <c r="M983" i="8" l="1"/>
  <c r="L983" i="8"/>
  <c r="J985" i="8"/>
  <c r="K984" i="8"/>
  <c r="N984" i="8" s="1"/>
  <c r="M984" i="8" l="1"/>
  <c r="L984" i="8"/>
  <c r="J986" i="8"/>
  <c r="K985" i="8"/>
  <c r="N985" i="8" s="1"/>
  <c r="M985" i="8" l="1"/>
  <c r="L985" i="8"/>
  <c r="J987" i="8"/>
  <c r="K986" i="8"/>
  <c r="N986" i="8" s="1"/>
  <c r="M986" i="8" l="1"/>
  <c r="L986" i="8"/>
  <c r="J988" i="8"/>
  <c r="K987" i="8"/>
  <c r="N987" i="8" s="1"/>
  <c r="M987" i="8" l="1"/>
  <c r="L987" i="8"/>
  <c r="J989" i="8"/>
  <c r="K988" i="8"/>
  <c r="N988" i="8" s="1"/>
  <c r="M988" i="8" l="1"/>
  <c r="L988" i="8"/>
  <c r="J990" i="8"/>
  <c r="K989" i="8"/>
  <c r="N989" i="8" s="1"/>
  <c r="M989" i="8" l="1"/>
  <c r="L989" i="8"/>
  <c r="J991" i="8"/>
  <c r="K990" i="8"/>
  <c r="N990" i="8" s="1"/>
  <c r="M990" i="8" l="1"/>
  <c r="L990" i="8"/>
  <c r="J992" i="8"/>
  <c r="K991" i="8"/>
  <c r="N991" i="8" s="1"/>
  <c r="M991" i="8" l="1"/>
  <c r="L991" i="8"/>
  <c r="J993" i="8"/>
  <c r="K992" i="8"/>
  <c r="N992" i="8" s="1"/>
  <c r="M992" i="8" l="1"/>
  <c r="L992" i="8"/>
  <c r="J994" i="8"/>
  <c r="K993" i="8"/>
  <c r="N993" i="8" s="1"/>
  <c r="M993" i="8" l="1"/>
  <c r="L993" i="8"/>
  <c r="J995" i="8"/>
  <c r="K994" i="8"/>
  <c r="N994" i="8" s="1"/>
  <c r="M994" i="8" l="1"/>
  <c r="L994" i="8"/>
  <c r="J996" i="8"/>
  <c r="K995" i="8"/>
  <c r="N995" i="8" s="1"/>
  <c r="M995" i="8" l="1"/>
  <c r="L995" i="8"/>
  <c r="J997" i="8"/>
  <c r="K996" i="8"/>
  <c r="N996" i="8" s="1"/>
  <c r="M996" i="8" l="1"/>
  <c r="L996" i="8"/>
  <c r="J998" i="8"/>
  <c r="K997" i="8"/>
  <c r="N997" i="8" s="1"/>
  <c r="M997" i="8" l="1"/>
  <c r="L997" i="8"/>
  <c r="J999" i="8"/>
  <c r="K998" i="8"/>
  <c r="N998" i="8" s="1"/>
  <c r="M998" i="8" l="1"/>
  <c r="L998" i="8"/>
  <c r="J1000" i="8"/>
  <c r="K999" i="8"/>
  <c r="N999" i="8" s="1"/>
  <c r="M999" i="8" l="1"/>
  <c r="L999" i="8"/>
  <c r="J1001" i="8"/>
  <c r="K1000" i="8"/>
  <c r="N1000" i="8" s="1"/>
  <c r="M1000" i="8" l="1"/>
  <c r="L1000" i="8"/>
  <c r="J1002" i="8"/>
  <c r="K1001" i="8"/>
  <c r="N1001" i="8" s="1"/>
  <c r="M1001" i="8" l="1"/>
  <c r="L1001" i="8"/>
  <c r="J1003" i="8"/>
  <c r="K1002" i="8"/>
  <c r="N1002" i="8" s="1"/>
  <c r="M1002" i="8" l="1"/>
  <c r="L1002" i="8"/>
  <c r="J1004" i="8"/>
  <c r="K1003" i="8"/>
  <c r="N1003" i="8" s="1"/>
  <c r="M1003" i="8" l="1"/>
  <c r="L1003" i="8"/>
  <c r="J1005" i="8"/>
  <c r="K1004" i="8"/>
  <c r="N1004" i="8" s="1"/>
  <c r="M1004" i="8" l="1"/>
  <c r="L1004" i="8"/>
  <c r="J1006" i="8"/>
  <c r="K1005" i="8"/>
  <c r="N1005" i="8" s="1"/>
  <c r="M1005" i="8" l="1"/>
  <c r="L1005" i="8"/>
  <c r="J1007" i="8"/>
  <c r="K1006" i="8"/>
  <c r="N1006" i="8" s="1"/>
  <c r="M1006" i="8" l="1"/>
  <c r="L1006" i="8"/>
  <c r="J1008" i="8"/>
  <c r="K1007" i="8"/>
  <c r="N1007" i="8" s="1"/>
  <c r="M1007" i="8" l="1"/>
  <c r="L1007" i="8"/>
  <c r="J1009" i="8"/>
  <c r="K1008" i="8"/>
  <c r="N1008" i="8" s="1"/>
  <c r="M1008" i="8" l="1"/>
  <c r="L1008" i="8"/>
  <c r="J1010" i="8"/>
  <c r="K1009" i="8"/>
  <c r="N1009" i="8" s="1"/>
  <c r="M1009" i="8" l="1"/>
  <c r="L1009" i="8"/>
  <c r="J1011" i="8"/>
  <c r="K1010" i="8"/>
  <c r="N1010" i="8" s="1"/>
  <c r="M1010" i="8" l="1"/>
  <c r="L1010" i="8"/>
  <c r="J1012" i="8"/>
  <c r="K1011" i="8"/>
  <c r="N1011" i="8" s="1"/>
  <c r="M1011" i="8" l="1"/>
  <c r="L1011" i="8"/>
  <c r="J1013" i="8"/>
  <c r="K1012" i="8"/>
  <c r="N1012" i="8" s="1"/>
  <c r="M1012" i="8" l="1"/>
  <c r="L1012" i="8"/>
  <c r="J1014" i="8"/>
  <c r="K1013" i="8"/>
  <c r="N1013" i="8" s="1"/>
  <c r="M1013" i="8" l="1"/>
  <c r="L1013" i="8"/>
  <c r="J1015" i="8"/>
  <c r="K1014" i="8"/>
  <c r="N1014" i="8" s="1"/>
  <c r="M1014" i="8" l="1"/>
  <c r="L1014" i="8"/>
  <c r="J1016" i="8"/>
  <c r="K1015" i="8"/>
  <c r="N1015" i="8" s="1"/>
  <c r="M1015" i="8" l="1"/>
  <c r="L1015" i="8"/>
  <c r="J1017" i="8"/>
  <c r="K1016" i="8"/>
  <c r="N1016" i="8" s="1"/>
  <c r="M1016" i="8" l="1"/>
  <c r="L1016" i="8"/>
  <c r="J1018" i="8"/>
  <c r="K1017" i="8"/>
  <c r="N1017" i="8" s="1"/>
  <c r="M1017" i="8" l="1"/>
  <c r="L1017" i="8"/>
  <c r="J1019" i="8"/>
  <c r="K1018" i="8"/>
  <c r="N1018" i="8" s="1"/>
  <c r="M1018" i="8" l="1"/>
  <c r="L1018" i="8"/>
  <c r="J1020" i="8"/>
  <c r="K1019" i="8"/>
  <c r="N1019" i="8" s="1"/>
  <c r="M1019" i="8" l="1"/>
  <c r="L1019" i="8"/>
  <c r="J1021" i="8"/>
  <c r="K1020" i="8"/>
  <c r="N1020" i="8" s="1"/>
  <c r="M1020" i="8" l="1"/>
  <c r="L1020" i="8"/>
  <c r="J1022" i="8"/>
  <c r="K1021" i="8"/>
  <c r="N1021" i="8" s="1"/>
  <c r="M1021" i="8" l="1"/>
  <c r="L1021" i="8"/>
  <c r="J1023" i="8"/>
  <c r="K1022" i="8"/>
  <c r="N1022" i="8" s="1"/>
  <c r="M1022" i="8" l="1"/>
  <c r="L1022" i="8"/>
  <c r="J1024" i="8"/>
  <c r="K1023" i="8"/>
  <c r="N1023" i="8" s="1"/>
  <c r="M1023" i="8" l="1"/>
  <c r="L1023" i="8"/>
  <c r="J1025" i="8"/>
  <c r="K1024" i="8"/>
  <c r="N1024" i="8" s="1"/>
  <c r="M1024" i="8" l="1"/>
  <c r="L1024" i="8"/>
  <c r="J1026" i="8"/>
  <c r="K1025" i="8"/>
  <c r="N1025" i="8" s="1"/>
  <c r="M1025" i="8" l="1"/>
  <c r="L1025" i="8"/>
  <c r="J1027" i="8"/>
  <c r="K1026" i="8"/>
  <c r="N1026" i="8" s="1"/>
  <c r="M1026" i="8" l="1"/>
  <c r="L1026" i="8"/>
  <c r="J1028" i="8"/>
  <c r="K1027" i="8"/>
  <c r="N1027" i="8" s="1"/>
  <c r="M1027" i="8" l="1"/>
  <c r="L1027" i="8"/>
  <c r="J1029" i="8"/>
  <c r="K1028" i="8"/>
  <c r="N1028" i="8" s="1"/>
  <c r="M1028" i="8" l="1"/>
  <c r="L1028" i="8"/>
  <c r="J1030" i="8"/>
  <c r="K1029" i="8"/>
  <c r="N1029" i="8" s="1"/>
  <c r="J1031" i="8" l="1"/>
  <c r="K1030" i="8"/>
  <c r="N1030" i="8" s="1"/>
  <c r="M1029" i="8"/>
  <c r="L1029" i="8"/>
  <c r="M1030" i="8" l="1"/>
  <c r="L1030" i="8"/>
  <c r="J1032" i="8"/>
  <c r="K1031" i="8"/>
  <c r="N1031" i="8" s="1"/>
  <c r="M1031" i="8" l="1"/>
  <c r="L1031" i="8"/>
  <c r="J1033" i="8"/>
  <c r="K1032" i="8"/>
  <c r="N1032" i="8" s="1"/>
  <c r="M1032" i="8" l="1"/>
  <c r="L1032" i="8"/>
  <c r="J1034" i="8"/>
  <c r="K1033" i="8"/>
  <c r="N1033" i="8" s="1"/>
  <c r="M1033" i="8" l="1"/>
  <c r="L1033" i="8"/>
  <c r="J1035" i="8"/>
  <c r="K1034" i="8"/>
  <c r="N1034" i="8" s="1"/>
  <c r="M1034" i="8" l="1"/>
  <c r="L1034" i="8"/>
  <c r="J1036" i="8"/>
  <c r="K1035" i="8"/>
  <c r="N1035" i="8" s="1"/>
  <c r="M1035" i="8" l="1"/>
  <c r="L1035" i="8"/>
  <c r="J1037" i="8"/>
  <c r="K1036" i="8"/>
  <c r="N1036" i="8" s="1"/>
  <c r="M1036" i="8" l="1"/>
  <c r="L1036" i="8"/>
  <c r="J1038" i="8"/>
  <c r="K1037" i="8"/>
  <c r="N1037" i="8" s="1"/>
  <c r="M1037" i="8" l="1"/>
  <c r="L1037" i="8"/>
  <c r="J1039" i="8"/>
  <c r="K1038" i="8"/>
  <c r="N1038" i="8" s="1"/>
  <c r="M1038" i="8" l="1"/>
  <c r="L1038" i="8"/>
  <c r="J1040" i="8"/>
  <c r="K1039" i="8"/>
  <c r="N1039" i="8" s="1"/>
  <c r="M1039" i="8" l="1"/>
  <c r="L1039" i="8"/>
  <c r="J1041" i="8"/>
  <c r="K1040" i="8"/>
  <c r="N1040" i="8" s="1"/>
  <c r="M1040" i="8" l="1"/>
  <c r="L1040" i="8"/>
  <c r="J1042" i="8"/>
  <c r="K1041" i="8"/>
  <c r="N1041" i="8" s="1"/>
  <c r="M1041" i="8" l="1"/>
  <c r="L1041" i="8"/>
  <c r="J1043" i="8"/>
  <c r="K1042" i="8"/>
  <c r="N1042" i="8" s="1"/>
  <c r="M1042" i="8" l="1"/>
  <c r="L1042" i="8"/>
  <c r="J1044" i="8"/>
  <c r="K1043" i="8"/>
  <c r="N1043" i="8" s="1"/>
  <c r="M1043" i="8" l="1"/>
  <c r="L1043" i="8"/>
  <c r="J1045" i="8"/>
  <c r="K1044" i="8"/>
  <c r="N1044" i="8" s="1"/>
  <c r="M1044" i="8" l="1"/>
  <c r="L1044" i="8"/>
  <c r="J1046" i="8"/>
  <c r="K1045" i="8"/>
  <c r="N1045" i="8" s="1"/>
  <c r="M1045" i="8" l="1"/>
  <c r="L1045" i="8"/>
  <c r="J1047" i="8"/>
  <c r="K1046" i="8"/>
  <c r="N1046" i="8" s="1"/>
  <c r="M1046" i="8" l="1"/>
  <c r="L1046" i="8"/>
  <c r="J1048" i="8"/>
  <c r="K1047" i="8"/>
  <c r="N1047" i="8" s="1"/>
  <c r="M1047" i="8" l="1"/>
  <c r="L1047" i="8"/>
  <c r="J1049" i="8"/>
  <c r="K1048" i="8"/>
  <c r="N1048" i="8" s="1"/>
  <c r="M1048" i="8" l="1"/>
  <c r="L1048" i="8"/>
  <c r="J1050" i="8"/>
  <c r="K1049" i="8"/>
  <c r="N1049" i="8" s="1"/>
  <c r="M1049" i="8" l="1"/>
  <c r="L1049" i="8"/>
  <c r="J1051" i="8"/>
  <c r="K1050" i="8"/>
  <c r="N1050" i="8" s="1"/>
  <c r="M1050" i="8" l="1"/>
  <c r="L1050" i="8"/>
  <c r="J1052" i="8"/>
  <c r="K1051" i="8"/>
  <c r="N1051" i="8" s="1"/>
  <c r="M1051" i="8" l="1"/>
  <c r="L1051" i="8"/>
  <c r="J1053" i="8"/>
  <c r="K1052" i="8"/>
  <c r="N1052" i="8" s="1"/>
  <c r="J1054" i="8" l="1"/>
  <c r="K1053" i="8"/>
  <c r="N1053" i="8" s="1"/>
  <c r="M1052" i="8"/>
  <c r="L1052" i="8"/>
  <c r="M1053" i="8" l="1"/>
  <c r="L1053" i="8"/>
  <c r="J1055" i="8"/>
  <c r="K1054" i="8"/>
  <c r="N1054" i="8" s="1"/>
  <c r="M1054" i="8" l="1"/>
  <c r="L1054" i="8"/>
  <c r="J1056" i="8"/>
  <c r="K1055" i="8"/>
  <c r="N1055" i="8" s="1"/>
  <c r="M1055" i="8" l="1"/>
  <c r="L1055" i="8"/>
  <c r="J1057" i="8"/>
  <c r="K1056" i="8"/>
  <c r="N1056" i="8" s="1"/>
  <c r="M1056" i="8" l="1"/>
  <c r="L1056" i="8"/>
  <c r="J1058" i="8"/>
  <c r="K1057" i="8"/>
  <c r="N1057" i="8" s="1"/>
  <c r="M1057" i="8" l="1"/>
  <c r="L1057" i="8"/>
  <c r="J1059" i="8"/>
  <c r="K1058" i="8"/>
  <c r="N1058" i="8" s="1"/>
  <c r="M1058" i="8" l="1"/>
  <c r="L1058" i="8"/>
  <c r="J1060" i="8"/>
  <c r="K1059" i="8"/>
  <c r="N1059" i="8" s="1"/>
  <c r="M1059" i="8" l="1"/>
  <c r="L1059" i="8"/>
  <c r="J1061" i="8"/>
  <c r="K1060" i="8"/>
  <c r="N1060" i="8" s="1"/>
  <c r="M1060" i="8" l="1"/>
  <c r="L1060" i="8"/>
  <c r="J1062" i="8"/>
  <c r="K1061" i="8"/>
  <c r="N1061" i="8" s="1"/>
  <c r="M1061" i="8" l="1"/>
  <c r="L1061" i="8"/>
  <c r="J1063" i="8"/>
  <c r="K1062" i="8"/>
  <c r="N1062" i="8" s="1"/>
  <c r="M1062" i="8" l="1"/>
  <c r="L1062" i="8"/>
  <c r="J1064" i="8"/>
  <c r="K1063" i="8"/>
  <c r="N1063" i="8" s="1"/>
  <c r="J1065" i="8" l="1"/>
  <c r="K1064" i="8"/>
  <c r="N1064" i="8" s="1"/>
  <c r="M1063" i="8"/>
  <c r="L1063" i="8"/>
  <c r="M1064" i="8" l="1"/>
  <c r="L1064" i="8"/>
  <c r="J1066" i="8"/>
  <c r="K1065" i="8"/>
  <c r="N1065" i="8" s="1"/>
  <c r="M1065" i="8" l="1"/>
  <c r="L1065" i="8"/>
  <c r="J1067" i="8"/>
  <c r="K1066" i="8"/>
  <c r="N1066" i="8" s="1"/>
  <c r="M1066" i="8" l="1"/>
  <c r="L1066" i="8"/>
  <c r="J1068" i="8"/>
  <c r="K1067" i="8"/>
  <c r="N1067" i="8" s="1"/>
  <c r="M1067" i="8" l="1"/>
  <c r="L1067" i="8"/>
  <c r="J1069" i="8"/>
  <c r="K1068" i="8"/>
  <c r="N1068" i="8" s="1"/>
  <c r="M1068" i="8" l="1"/>
  <c r="L1068" i="8"/>
  <c r="J1070" i="8"/>
  <c r="K1069" i="8"/>
  <c r="N1069" i="8" s="1"/>
  <c r="M1069" i="8" l="1"/>
  <c r="L1069" i="8"/>
  <c r="J1071" i="8"/>
  <c r="K1070" i="8"/>
  <c r="N1070" i="8" s="1"/>
  <c r="M1070" i="8" l="1"/>
  <c r="L1070" i="8"/>
  <c r="J1072" i="8"/>
  <c r="K1071" i="8"/>
  <c r="N1071" i="8" s="1"/>
  <c r="M1071" i="8" l="1"/>
  <c r="L1071" i="8"/>
  <c r="J1073" i="8"/>
  <c r="K1072" i="8"/>
  <c r="N1072" i="8" s="1"/>
  <c r="M1072" i="8" l="1"/>
  <c r="L1072" i="8"/>
  <c r="J1074" i="8"/>
  <c r="K1073" i="8"/>
  <c r="N1073" i="8" s="1"/>
  <c r="M1073" i="8" l="1"/>
  <c r="L1073" i="8"/>
  <c r="J1075" i="8"/>
  <c r="K1074" i="8"/>
  <c r="N1074" i="8" s="1"/>
  <c r="M1074" i="8" l="1"/>
  <c r="L1074" i="8"/>
  <c r="J1076" i="8"/>
  <c r="K1075" i="8"/>
  <c r="N1075" i="8" s="1"/>
  <c r="M1075" i="8" l="1"/>
  <c r="L1075" i="8"/>
  <c r="J1077" i="8"/>
  <c r="K1076" i="8"/>
  <c r="N1076" i="8" s="1"/>
  <c r="M1076" i="8" l="1"/>
  <c r="L1076" i="8"/>
  <c r="J1078" i="8"/>
  <c r="K1077" i="8"/>
  <c r="N1077" i="8" s="1"/>
  <c r="M1077" i="8" l="1"/>
  <c r="L1077" i="8"/>
  <c r="J1079" i="8"/>
  <c r="K1078" i="8"/>
  <c r="N1078" i="8" s="1"/>
  <c r="M1078" i="8" l="1"/>
  <c r="L1078" i="8"/>
  <c r="J1080" i="8"/>
  <c r="K1079" i="8"/>
  <c r="N1079" i="8" s="1"/>
  <c r="M1079" i="8" l="1"/>
  <c r="L1079" i="8"/>
  <c r="J1081" i="8"/>
  <c r="K1080" i="8"/>
  <c r="N1080" i="8" s="1"/>
  <c r="M1080" i="8" l="1"/>
  <c r="L1080" i="8"/>
  <c r="J1082" i="8"/>
  <c r="K1081" i="8"/>
  <c r="N1081" i="8" s="1"/>
  <c r="M1081" i="8" l="1"/>
  <c r="L1081" i="8"/>
  <c r="J1083" i="8"/>
  <c r="K1082" i="8"/>
  <c r="N1082" i="8" s="1"/>
  <c r="M1082" i="8" l="1"/>
  <c r="L1082" i="8"/>
  <c r="J1084" i="8"/>
  <c r="K1083" i="8"/>
  <c r="N1083" i="8" s="1"/>
  <c r="M1083" i="8" l="1"/>
  <c r="L1083" i="8"/>
  <c r="J1085" i="8"/>
  <c r="K1084" i="8"/>
  <c r="N1084" i="8" s="1"/>
  <c r="M1084" i="8" l="1"/>
  <c r="L1084" i="8"/>
  <c r="J1086" i="8"/>
  <c r="K1085" i="8"/>
  <c r="N1085" i="8" s="1"/>
  <c r="M1085" i="8" l="1"/>
  <c r="L1085" i="8"/>
  <c r="J1087" i="8"/>
  <c r="K1086" i="8"/>
  <c r="N1086" i="8" s="1"/>
  <c r="J1088" i="8" l="1"/>
  <c r="K1087" i="8"/>
  <c r="N1087" i="8" s="1"/>
  <c r="M1086" i="8"/>
  <c r="L1086" i="8"/>
  <c r="M1087" i="8" l="1"/>
  <c r="L1087" i="8"/>
  <c r="J1089" i="8"/>
  <c r="K1088" i="8"/>
  <c r="N1088" i="8" s="1"/>
  <c r="M1088" i="8" l="1"/>
  <c r="L1088" i="8"/>
  <c r="J1090" i="8"/>
  <c r="K1089" i="8"/>
  <c r="N1089" i="8" s="1"/>
  <c r="M1089" i="8" l="1"/>
  <c r="L1089" i="8"/>
  <c r="J1091" i="8"/>
  <c r="K1090" i="8"/>
  <c r="N1090" i="8" s="1"/>
  <c r="M1090" i="8" l="1"/>
  <c r="L1090" i="8"/>
  <c r="J1092" i="8"/>
  <c r="K1091" i="8"/>
  <c r="N1091" i="8" s="1"/>
  <c r="M1091" i="8" l="1"/>
  <c r="L1091" i="8"/>
  <c r="J1093" i="8"/>
  <c r="K1092" i="8"/>
  <c r="N1092" i="8" s="1"/>
  <c r="M1092" i="8" l="1"/>
  <c r="L1092" i="8"/>
  <c r="J1094" i="8"/>
  <c r="K1093" i="8"/>
  <c r="N1093" i="8" s="1"/>
  <c r="M1093" i="8" l="1"/>
  <c r="L1093" i="8"/>
  <c r="J1095" i="8"/>
  <c r="K1094" i="8"/>
  <c r="N1094" i="8" s="1"/>
  <c r="M1094" i="8" l="1"/>
  <c r="L1094" i="8"/>
  <c r="J1096" i="8"/>
  <c r="K1095" i="8"/>
  <c r="N1095" i="8" s="1"/>
  <c r="M1095" i="8" l="1"/>
  <c r="L1095" i="8"/>
  <c r="J1097" i="8"/>
  <c r="K1096" i="8"/>
  <c r="N1096" i="8" s="1"/>
  <c r="M1096" i="8" l="1"/>
  <c r="L1096" i="8"/>
  <c r="J1098" i="8"/>
  <c r="K1097" i="8"/>
  <c r="N1097" i="8" s="1"/>
  <c r="M1097" i="8" l="1"/>
  <c r="L1097" i="8"/>
  <c r="J1099" i="8"/>
  <c r="K1098" i="8"/>
  <c r="N1098" i="8" s="1"/>
  <c r="M1098" i="8" l="1"/>
  <c r="L1098" i="8"/>
  <c r="J1100" i="8"/>
  <c r="K1099" i="8"/>
  <c r="N1099" i="8" s="1"/>
  <c r="M1099" i="8" l="1"/>
  <c r="L1099" i="8"/>
  <c r="J1101" i="8"/>
  <c r="K1100" i="8"/>
  <c r="N1100" i="8" s="1"/>
  <c r="M1100" i="8" l="1"/>
  <c r="L1100" i="8"/>
  <c r="J1102" i="8"/>
  <c r="K1101" i="8"/>
  <c r="N1101" i="8" s="1"/>
  <c r="M1101" i="8" l="1"/>
  <c r="L1101" i="8"/>
  <c r="J1103" i="8"/>
  <c r="K1102" i="8"/>
  <c r="N1102" i="8" s="1"/>
  <c r="M1102" i="8" l="1"/>
  <c r="L1102" i="8"/>
  <c r="J1104" i="8"/>
  <c r="K1103" i="8"/>
  <c r="N1103" i="8" s="1"/>
  <c r="M1103" i="8" l="1"/>
  <c r="L1103" i="8"/>
  <c r="J1105" i="8"/>
  <c r="K1104" i="8"/>
  <c r="N1104" i="8" s="1"/>
  <c r="M1104" i="8" l="1"/>
  <c r="L1104" i="8"/>
  <c r="J1106" i="8"/>
  <c r="K1105" i="8"/>
  <c r="N1105" i="8" s="1"/>
  <c r="M1105" i="8" l="1"/>
  <c r="L1105" i="8"/>
  <c r="J1107" i="8"/>
  <c r="K1106" i="8"/>
  <c r="N1106" i="8" s="1"/>
  <c r="M1106" i="8" l="1"/>
  <c r="L1106" i="8"/>
  <c r="J1108" i="8"/>
  <c r="K1107" i="8"/>
  <c r="N1107" i="8" s="1"/>
  <c r="M1107" i="8" l="1"/>
  <c r="L1107" i="8"/>
  <c r="J1109" i="8"/>
  <c r="K1108" i="8"/>
  <c r="N1108" i="8" s="1"/>
  <c r="M1108" i="8" l="1"/>
  <c r="L1108" i="8"/>
  <c r="J1110" i="8"/>
  <c r="K1109" i="8"/>
  <c r="N1109" i="8" s="1"/>
  <c r="M1109" i="8" l="1"/>
  <c r="L1109" i="8"/>
  <c r="J1111" i="8"/>
  <c r="K1110" i="8"/>
  <c r="N1110" i="8" s="1"/>
  <c r="M1110" i="8" l="1"/>
  <c r="L1110" i="8"/>
  <c r="J1112" i="8"/>
  <c r="K1111" i="8"/>
  <c r="N1111" i="8" s="1"/>
  <c r="M1111" i="8" l="1"/>
  <c r="L1111" i="8"/>
  <c r="J1113" i="8"/>
  <c r="K1112" i="8"/>
  <c r="N1112" i="8" s="1"/>
  <c r="M1112" i="8" l="1"/>
  <c r="L1112" i="8"/>
  <c r="J1114" i="8"/>
  <c r="K1113" i="8"/>
  <c r="N1113" i="8" s="1"/>
  <c r="M1113" i="8" l="1"/>
  <c r="L1113" i="8"/>
  <c r="J1115" i="8"/>
  <c r="K1114" i="8"/>
  <c r="N1114" i="8" s="1"/>
  <c r="M1114" i="8" l="1"/>
  <c r="L1114" i="8"/>
  <c r="J1116" i="8"/>
  <c r="K1115" i="8"/>
  <c r="N1115" i="8" s="1"/>
  <c r="M1115" i="8" l="1"/>
  <c r="L1115" i="8"/>
  <c r="J1117" i="8"/>
  <c r="K1116" i="8"/>
  <c r="N1116" i="8" s="1"/>
  <c r="M1116" i="8" l="1"/>
  <c r="L1116" i="8"/>
  <c r="J1118" i="8"/>
  <c r="K1117" i="8"/>
  <c r="N1117" i="8" s="1"/>
  <c r="M1117" i="8" l="1"/>
  <c r="L1117" i="8"/>
  <c r="J1119" i="8"/>
  <c r="K1118" i="8"/>
  <c r="N1118" i="8" s="1"/>
  <c r="M1118" i="8" l="1"/>
  <c r="L1118" i="8"/>
  <c r="J1120" i="8"/>
  <c r="K1119" i="8"/>
  <c r="N1119" i="8" s="1"/>
  <c r="M1119" i="8" l="1"/>
  <c r="L1119" i="8"/>
  <c r="J1121" i="8"/>
  <c r="K1120" i="8"/>
  <c r="N1120" i="8" s="1"/>
  <c r="M1120" i="8" l="1"/>
  <c r="L1120" i="8"/>
  <c r="J1122" i="8"/>
  <c r="K1121" i="8"/>
  <c r="N1121" i="8" s="1"/>
  <c r="M1121" i="8" l="1"/>
  <c r="L1121" i="8"/>
  <c r="J1123" i="8"/>
  <c r="K1122" i="8"/>
  <c r="N1122" i="8" s="1"/>
  <c r="M1122" i="8" l="1"/>
  <c r="L1122" i="8"/>
  <c r="J1124" i="8"/>
  <c r="K1123" i="8"/>
  <c r="N1123" i="8" s="1"/>
  <c r="M1123" i="8" l="1"/>
  <c r="L1123" i="8"/>
  <c r="J1125" i="8"/>
  <c r="K1124" i="8"/>
  <c r="N1124" i="8" s="1"/>
  <c r="M1124" i="8" l="1"/>
  <c r="L1124" i="8"/>
  <c r="J1126" i="8"/>
  <c r="K1125" i="8"/>
  <c r="N1125" i="8" s="1"/>
  <c r="M1125" i="8" l="1"/>
  <c r="L1125" i="8"/>
  <c r="J1127" i="8"/>
  <c r="K1126" i="8"/>
  <c r="N1126" i="8" s="1"/>
  <c r="M1126" i="8" l="1"/>
  <c r="L1126" i="8"/>
  <c r="J1128" i="8"/>
  <c r="K1127" i="8"/>
  <c r="N1127" i="8" s="1"/>
  <c r="M1127" i="8" l="1"/>
  <c r="L1127" i="8"/>
  <c r="J1129" i="8"/>
  <c r="K1128" i="8"/>
  <c r="N1128" i="8" s="1"/>
  <c r="M1128" i="8" l="1"/>
  <c r="L1128" i="8"/>
  <c r="J1130" i="8"/>
  <c r="K1129" i="8"/>
  <c r="N1129" i="8" s="1"/>
  <c r="M1129" i="8" l="1"/>
  <c r="L1129" i="8"/>
  <c r="J1131" i="8"/>
  <c r="K1130" i="8"/>
  <c r="N1130" i="8" s="1"/>
  <c r="L1130" i="8" l="1"/>
  <c r="M1130" i="8"/>
  <c r="J1132" i="8"/>
  <c r="K1131" i="8"/>
  <c r="N1131" i="8" s="1"/>
  <c r="M1131" i="8" l="1"/>
  <c r="L1131" i="8"/>
  <c r="J1133" i="8"/>
  <c r="K1132" i="8"/>
  <c r="N1132" i="8" s="1"/>
  <c r="M1132" i="8" l="1"/>
  <c r="L1132" i="8"/>
  <c r="J1134" i="8"/>
  <c r="K1133" i="8"/>
  <c r="N1133" i="8" s="1"/>
  <c r="M1133" i="8" l="1"/>
  <c r="L1133" i="8"/>
  <c r="J1135" i="8"/>
  <c r="K1134" i="8"/>
  <c r="N1134" i="8" s="1"/>
  <c r="M1134" i="8" l="1"/>
  <c r="L1134" i="8"/>
  <c r="J1136" i="8"/>
  <c r="K1135" i="8"/>
  <c r="N1135" i="8" s="1"/>
  <c r="M1135" i="8" l="1"/>
  <c r="L1135" i="8"/>
  <c r="J1137" i="8"/>
  <c r="K1136" i="8"/>
  <c r="N1136" i="8" s="1"/>
  <c r="M1136" i="8" l="1"/>
  <c r="L1136" i="8"/>
  <c r="J1138" i="8"/>
  <c r="K1137" i="8"/>
  <c r="N1137" i="8" s="1"/>
  <c r="M1137" i="8" l="1"/>
  <c r="L1137" i="8"/>
  <c r="J1139" i="8"/>
  <c r="K1138" i="8"/>
  <c r="N1138" i="8" s="1"/>
  <c r="M1138" i="8" l="1"/>
  <c r="L1138" i="8"/>
  <c r="J1140" i="8"/>
  <c r="K1139" i="8"/>
  <c r="N1139" i="8" s="1"/>
  <c r="M1139" i="8" l="1"/>
  <c r="L1139" i="8"/>
  <c r="J1141" i="8"/>
  <c r="K1140" i="8"/>
  <c r="N1140" i="8" s="1"/>
  <c r="M1140" i="8" l="1"/>
  <c r="L1140" i="8"/>
  <c r="J1142" i="8"/>
  <c r="K1141" i="8"/>
  <c r="N1141" i="8" s="1"/>
  <c r="M1141" i="8" l="1"/>
  <c r="L1141" i="8"/>
  <c r="J1143" i="8"/>
  <c r="K1142" i="8"/>
  <c r="N1142" i="8" s="1"/>
  <c r="M1142" i="8" l="1"/>
  <c r="L1142" i="8"/>
  <c r="J1144" i="8"/>
  <c r="K1143" i="8"/>
  <c r="N1143" i="8" s="1"/>
  <c r="M1143" i="8" l="1"/>
  <c r="L1143" i="8"/>
  <c r="J1145" i="8"/>
  <c r="K1144" i="8"/>
  <c r="N1144" i="8" s="1"/>
  <c r="M1144" i="8" l="1"/>
  <c r="L1144" i="8"/>
  <c r="J1146" i="8"/>
  <c r="K1145" i="8"/>
  <c r="N1145" i="8" s="1"/>
  <c r="M1145" i="8" l="1"/>
  <c r="L1145" i="8"/>
  <c r="J1147" i="8"/>
  <c r="K1146" i="8"/>
  <c r="N1146" i="8" s="1"/>
  <c r="M1146" i="8" l="1"/>
  <c r="L1146" i="8"/>
  <c r="J1148" i="8"/>
  <c r="K1147" i="8"/>
  <c r="N1147" i="8" s="1"/>
  <c r="M1147" i="8" l="1"/>
  <c r="L1147" i="8"/>
  <c r="J1149" i="8"/>
  <c r="K1148" i="8"/>
  <c r="N1148" i="8" s="1"/>
  <c r="M1148" i="8" l="1"/>
  <c r="L1148" i="8"/>
  <c r="J1150" i="8"/>
  <c r="K1149" i="8"/>
  <c r="N1149" i="8" s="1"/>
  <c r="M1149" i="8" l="1"/>
  <c r="L1149" i="8"/>
  <c r="J1151" i="8"/>
  <c r="K1150" i="8"/>
  <c r="N1150" i="8" s="1"/>
  <c r="M1150" i="8" l="1"/>
  <c r="L1150" i="8"/>
  <c r="J1152" i="8"/>
  <c r="K1151" i="8"/>
  <c r="N1151" i="8" s="1"/>
  <c r="M1151" i="8" l="1"/>
  <c r="L1151" i="8"/>
  <c r="J1153" i="8"/>
  <c r="K1152" i="8"/>
  <c r="N1152" i="8" s="1"/>
  <c r="M1152" i="8" l="1"/>
  <c r="L1152" i="8"/>
  <c r="J1154" i="8"/>
  <c r="K1153" i="8"/>
  <c r="N1153" i="8" s="1"/>
  <c r="M1153" i="8" l="1"/>
  <c r="L1153" i="8"/>
  <c r="J1155" i="8"/>
  <c r="K1154" i="8"/>
  <c r="N1154" i="8" s="1"/>
  <c r="M1154" i="8" l="1"/>
  <c r="L1154" i="8"/>
  <c r="J1156" i="8"/>
  <c r="K1155" i="8"/>
  <c r="N1155" i="8" s="1"/>
  <c r="M1155" i="8" l="1"/>
  <c r="L1155" i="8"/>
  <c r="J1157" i="8"/>
  <c r="K1156" i="8"/>
  <c r="N1156" i="8" s="1"/>
  <c r="M1156" i="8" l="1"/>
  <c r="L1156" i="8"/>
  <c r="J1158" i="8"/>
  <c r="K1157" i="8"/>
  <c r="N1157" i="8" s="1"/>
  <c r="M1157" i="8" l="1"/>
  <c r="L1157" i="8"/>
  <c r="J1159" i="8"/>
  <c r="K1158" i="8"/>
  <c r="N1158" i="8" s="1"/>
  <c r="M1158" i="8" l="1"/>
  <c r="L1158" i="8"/>
  <c r="J1160" i="8"/>
  <c r="K1159" i="8"/>
  <c r="N1159" i="8" s="1"/>
  <c r="M1159" i="8" l="1"/>
  <c r="L1159" i="8"/>
  <c r="J1161" i="8"/>
  <c r="K1160" i="8"/>
  <c r="N1160" i="8" s="1"/>
  <c r="M1160" i="8" l="1"/>
  <c r="L1160" i="8"/>
  <c r="J1162" i="8"/>
  <c r="K1161" i="8"/>
  <c r="N1161" i="8" s="1"/>
  <c r="M1161" i="8" l="1"/>
  <c r="L1161" i="8"/>
  <c r="J1163" i="8"/>
  <c r="K1162" i="8"/>
  <c r="N1162" i="8" s="1"/>
  <c r="L1162" i="8" l="1"/>
  <c r="M1162" i="8"/>
  <c r="J1164" i="8"/>
  <c r="K1163" i="8"/>
  <c r="N1163" i="8" s="1"/>
  <c r="M1163" i="8" l="1"/>
  <c r="L1163" i="8"/>
  <c r="J1165" i="8"/>
  <c r="K1164" i="8"/>
  <c r="N1164" i="8" s="1"/>
  <c r="M1164" i="8" l="1"/>
  <c r="L1164" i="8"/>
  <c r="J1166" i="8"/>
  <c r="K1165" i="8"/>
  <c r="N1165" i="8" s="1"/>
  <c r="M1165" i="8" l="1"/>
  <c r="L1165" i="8"/>
  <c r="J1167" i="8"/>
  <c r="K1166" i="8"/>
  <c r="N1166" i="8" s="1"/>
  <c r="M1166" i="8" l="1"/>
  <c r="L1166" i="8"/>
  <c r="J1168" i="8"/>
  <c r="K1167" i="8"/>
  <c r="N1167" i="8" s="1"/>
  <c r="M1167" i="8" l="1"/>
  <c r="L1167" i="8"/>
  <c r="J1169" i="8"/>
  <c r="K1168" i="8"/>
  <c r="N1168" i="8" s="1"/>
  <c r="M1168" i="8" l="1"/>
  <c r="L1168" i="8"/>
  <c r="J1170" i="8"/>
  <c r="K1169" i="8"/>
  <c r="N1169" i="8" s="1"/>
  <c r="M1169" i="8" l="1"/>
  <c r="L1169" i="8"/>
  <c r="J1171" i="8"/>
  <c r="K1170" i="8"/>
  <c r="N1170" i="8" s="1"/>
  <c r="M1170" i="8" l="1"/>
  <c r="L1170" i="8"/>
  <c r="J1172" i="8"/>
  <c r="K1171" i="8"/>
  <c r="N1171" i="8" s="1"/>
  <c r="M1171" i="8" l="1"/>
  <c r="L1171" i="8"/>
  <c r="J1173" i="8"/>
  <c r="K1172" i="8"/>
  <c r="N1172" i="8" s="1"/>
  <c r="M1172" i="8" l="1"/>
  <c r="L1172" i="8"/>
  <c r="J1174" i="8"/>
  <c r="K1173" i="8"/>
  <c r="N1173" i="8" s="1"/>
  <c r="M1173" i="8" l="1"/>
  <c r="L1173" i="8"/>
  <c r="J1175" i="8"/>
  <c r="K1174" i="8"/>
  <c r="N1174" i="8" s="1"/>
  <c r="M1174" i="8" l="1"/>
  <c r="L1174" i="8"/>
  <c r="J1176" i="8"/>
  <c r="K1175" i="8"/>
  <c r="N1175" i="8" s="1"/>
  <c r="M1175" i="8" l="1"/>
  <c r="L1175" i="8"/>
  <c r="J1177" i="8"/>
  <c r="K1176" i="8"/>
  <c r="N1176" i="8" s="1"/>
  <c r="M1176" i="8" l="1"/>
  <c r="L1176" i="8"/>
  <c r="J1178" i="8"/>
  <c r="K1177" i="8"/>
  <c r="N1177" i="8" s="1"/>
  <c r="M1177" i="8" l="1"/>
  <c r="L1177" i="8"/>
  <c r="J1179" i="8"/>
  <c r="K1178" i="8"/>
  <c r="N1178" i="8" s="1"/>
  <c r="M1178" i="8" l="1"/>
  <c r="L1178" i="8"/>
  <c r="J1180" i="8"/>
  <c r="K1179" i="8"/>
  <c r="N1179" i="8" s="1"/>
  <c r="M1179" i="8" l="1"/>
  <c r="L1179" i="8"/>
  <c r="J1181" i="8"/>
  <c r="K1180" i="8"/>
  <c r="N1180" i="8" s="1"/>
  <c r="M1180" i="8" l="1"/>
  <c r="L1180" i="8"/>
  <c r="J1182" i="8"/>
  <c r="K1181" i="8"/>
  <c r="N1181" i="8" s="1"/>
  <c r="M1181" i="8" l="1"/>
  <c r="L1181" i="8"/>
  <c r="J1183" i="8"/>
  <c r="K1182" i="8"/>
  <c r="N1182" i="8" s="1"/>
  <c r="M1182" i="8" l="1"/>
  <c r="L1182" i="8"/>
  <c r="J1184" i="8"/>
  <c r="K1183" i="8"/>
  <c r="N1183" i="8" s="1"/>
  <c r="M1183" i="8" l="1"/>
  <c r="L1183" i="8"/>
  <c r="J1185" i="8"/>
  <c r="K1184" i="8"/>
  <c r="N1184" i="8" s="1"/>
  <c r="M1184" i="8" l="1"/>
  <c r="L1184" i="8"/>
  <c r="J1186" i="8"/>
  <c r="K1185" i="8"/>
  <c r="N1185" i="8" s="1"/>
  <c r="M1185" i="8" l="1"/>
  <c r="L1185" i="8"/>
  <c r="J1187" i="8"/>
  <c r="K1186" i="8"/>
  <c r="N1186" i="8" s="1"/>
  <c r="M1186" i="8" l="1"/>
  <c r="L1186" i="8"/>
  <c r="J1188" i="8"/>
  <c r="K1187" i="8"/>
  <c r="N1187" i="8" s="1"/>
  <c r="M1187" i="8" l="1"/>
  <c r="L1187" i="8"/>
  <c r="J1189" i="8"/>
  <c r="K1188" i="8"/>
  <c r="N1188" i="8" s="1"/>
  <c r="M1188" i="8" l="1"/>
  <c r="L1188" i="8"/>
  <c r="J1190" i="8"/>
  <c r="K1189" i="8"/>
  <c r="N1189" i="8" s="1"/>
  <c r="M1189" i="8" l="1"/>
  <c r="L1189" i="8"/>
  <c r="J1191" i="8"/>
  <c r="K1190" i="8"/>
  <c r="N1190" i="8" s="1"/>
  <c r="M1190" i="8" l="1"/>
  <c r="L1190" i="8"/>
  <c r="J1192" i="8"/>
  <c r="K1191" i="8"/>
  <c r="N1191" i="8" s="1"/>
  <c r="M1191" i="8" l="1"/>
  <c r="L1191" i="8"/>
  <c r="J1193" i="8"/>
  <c r="K1192" i="8"/>
  <c r="N1192" i="8" s="1"/>
  <c r="M1192" i="8" l="1"/>
  <c r="L1192" i="8"/>
  <c r="J1194" i="8"/>
  <c r="K1193" i="8"/>
  <c r="N1193" i="8" s="1"/>
  <c r="M1193" i="8" l="1"/>
  <c r="L1193" i="8"/>
  <c r="J1195" i="8"/>
  <c r="K1194" i="8"/>
  <c r="N1194" i="8" s="1"/>
  <c r="L1194" i="8" l="1"/>
  <c r="M1194" i="8"/>
  <c r="J1196" i="8"/>
  <c r="K1195" i="8"/>
  <c r="N1195" i="8" s="1"/>
  <c r="M1195" i="8" l="1"/>
  <c r="L1195" i="8"/>
  <c r="J1197" i="8"/>
  <c r="K1196" i="8"/>
  <c r="N1196" i="8" s="1"/>
  <c r="M1196" i="8" l="1"/>
  <c r="L1196" i="8"/>
  <c r="J1198" i="8"/>
  <c r="K1197" i="8"/>
  <c r="N1197" i="8" s="1"/>
  <c r="M1197" i="8" l="1"/>
  <c r="L1197" i="8"/>
  <c r="J1199" i="8"/>
  <c r="K1198" i="8"/>
  <c r="N1198" i="8" s="1"/>
  <c r="M1198" i="8" l="1"/>
  <c r="L1198" i="8"/>
  <c r="J1200" i="8"/>
  <c r="K1199" i="8"/>
  <c r="N1199" i="8" s="1"/>
  <c r="M1199" i="8" l="1"/>
  <c r="L1199" i="8"/>
  <c r="J1201" i="8"/>
  <c r="K1200" i="8"/>
  <c r="N1200" i="8" s="1"/>
  <c r="M1200" i="8" l="1"/>
  <c r="L1200" i="8"/>
  <c r="J1202" i="8"/>
  <c r="K1201" i="8"/>
  <c r="N1201" i="8" s="1"/>
  <c r="M1201" i="8" l="1"/>
  <c r="L1201" i="8"/>
  <c r="J1203" i="8"/>
  <c r="K1202" i="8"/>
  <c r="N1202" i="8" s="1"/>
  <c r="M1202" i="8" l="1"/>
  <c r="L1202" i="8"/>
  <c r="J1204" i="8"/>
  <c r="K1203" i="8"/>
  <c r="N1203" i="8" s="1"/>
  <c r="M1203" i="8" l="1"/>
  <c r="L1203" i="8"/>
  <c r="J1205" i="8"/>
  <c r="K1204" i="8"/>
  <c r="N1204" i="8" s="1"/>
  <c r="M1204" i="8" l="1"/>
  <c r="L1204" i="8"/>
  <c r="J1206" i="8"/>
  <c r="K1205" i="8"/>
  <c r="N1205" i="8" s="1"/>
  <c r="M1205" i="8" l="1"/>
  <c r="L1205" i="8"/>
  <c r="J1207" i="8"/>
  <c r="K1206" i="8"/>
  <c r="N1206" i="8" s="1"/>
  <c r="M1206" i="8" l="1"/>
  <c r="L1206" i="8"/>
  <c r="J1208" i="8"/>
  <c r="K1207" i="8"/>
  <c r="N1207" i="8" s="1"/>
  <c r="M1207" i="8" l="1"/>
  <c r="L1207" i="8"/>
  <c r="J1209" i="8"/>
  <c r="K1208" i="8"/>
  <c r="N1208" i="8" s="1"/>
  <c r="M1208" i="8" l="1"/>
  <c r="L1208" i="8"/>
  <c r="J1210" i="8"/>
  <c r="K1209" i="8"/>
  <c r="N1209" i="8" s="1"/>
  <c r="M1209" i="8" l="1"/>
  <c r="L1209" i="8"/>
  <c r="J1211" i="8"/>
  <c r="K1210" i="8"/>
  <c r="N1210" i="8" s="1"/>
  <c r="M1210" i="8" l="1"/>
  <c r="L1210" i="8"/>
  <c r="J1212" i="8"/>
  <c r="K1211" i="8"/>
  <c r="N1211" i="8" s="1"/>
  <c r="M1211" i="8" l="1"/>
  <c r="L1211" i="8"/>
  <c r="J1213" i="8"/>
  <c r="K1212" i="8"/>
  <c r="N1212" i="8" s="1"/>
  <c r="J1214" i="8" l="1"/>
  <c r="K1213" i="8"/>
  <c r="N1213" i="8" s="1"/>
  <c r="M1212" i="8"/>
  <c r="L1212" i="8"/>
  <c r="M1213" i="8" l="1"/>
  <c r="L1213" i="8"/>
  <c r="J1215" i="8"/>
  <c r="K1214" i="8"/>
  <c r="N1214" i="8" s="1"/>
  <c r="M1214" i="8" l="1"/>
  <c r="L1214" i="8"/>
  <c r="J1216" i="8"/>
  <c r="K1215" i="8"/>
  <c r="N1215" i="8" s="1"/>
  <c r="M1215" i="8" l="1"/>
  <c r="L1215" i="8"/>
  <c r="J1217" i="8"/>
  <c r="K1216" i="8"/>
  <c r="N1216" i="8" s="1"/>
  <c r="M1216" i="8" l="1"/>
  <c r="L1216" i="8"/>
  <c r="J1218" i="8"/>
  <c r="K1217" i="8"/>
  <c r="N1217" i="8" s="1"/>
  <c r="M1217" i="8" l="1"/>
  <c r="L1217" i="8"/>
  <c r="J1219" i="8"/>
  <c r="K1218" i="8"/>
  <c r="N1218" i="8" s="1"/>
  <c r="M1218" i="8" l="1"/>
  <c r="L1218" i="8"/>
  <c r="J1220" i="8"/>
  <c r="K1219" i="8"/>
  <c r="N1219" i="8" s="1"/>
  <c r="M1219" i="8" l="1"/>
  <c r="L1219" i="8"/>
  <c r="J1221" i="8"/>
  <c r="K1220" i="8"/>
  <c r="N1220" i="8" s="1"/>
  <c r="M1220" i="8" l="1"/>
  <c r="L1220" i="8"/>
  <c r="J1222" i="8"/>
  <c r="K1221" i="8"/>
  <c r="N1221" i="8" s="1"/>
  <c r="M1221" i="8" l="1"/>
  <c r="L1221" i="8"/>
  <c r="J1223" i="8"/>
  <c r="K1222" i="8"/>
  <c r="N1222" i="8" s="1"/>
  <c r="M1222" i="8" l="1"/>
  <c r="L1222" i="8"/>
  <c r="J1224" i="8"/>
  <c r="K1223" i="8"/>
  <c r="N1223" i="8" s="1"/>
  <c r="M1223" i="8" l="1"/>
  <c r="L1223" i="8"/>
  <c r="J1225" i="8"/>
  <c r="K1224" i="8"/>
  <c r="N1224" i="8" s="1"/>
  <c r="M1224" i="8" l="1"/>
  <c r="L1224" i="8"/>
  <c r="J1226" i="8"/>
  <c r="K1225" i="8"/>
  <c r="N1225" i="8" s="1"/>
  <c r="M1225" i="8" l="1"/>
  <c r="L1225" i="8"/>
  <c r="J1227" i="8"/>
  <c r="K1226" i="8"/>
  <c r="N1226" i="8" s="1"/>
  <c r="L1226" i="8" l="1"/>
  <c r="M1226" i="8"/>
  <c r="J1228" i="8"/>
  <c r="K1227" i="8"/>
  <c r="N1227" i="8" s="1"/>
  <c r="M1227" i="8" l="1"/>
  <c r="L1227" i="8"/>
  <c r="J1229" i="8"/>
  <c r="K1228" i="8"/>
  <c r="N1228" i="8" s="1"/>
  <c r="M1228" i="8" l="1"/>
  <c r="L1228" i="8"/>
  <c r="J1230" i="8"/>
  <c r="K1229" i="8"/>
  <c r="N1229" i="8" s="1"/>
  <c r="M1229" i="8" l="1"/>
  <c r="L1229" i="8"/>
  <c r="J1231" i="8"/>
  <c r="K1230" i="8"/>
  <c r="N1230" i="8" s="1"/>
  <c r="M1230" i="8" l="1"/>
  <c r="L1230" i="8"/>
  <c r="J1232" i="8"/>
  <c r="K1231" i="8"/>
  <c r="N1231" i="8" s="1"/>
  <c r="M1231" i="8" l="1"/>
  <c r="L1231" i="8"/>
  <c r="J1233" i="8"/>
  <c r="K1232" i="8"/>
  <c r="N1232" i="8" s="1"/>
  <c r="M1232" i="8" l="1"/>
  <c r="L1232" i="8"/>
  <c r="J1234" i="8"/>
  <c r="K1233" i="8"/>
  <c r="N1233" i="8" s="1"/>
  <c r="M1233" i="8" l="1"/>
  <c r="L1233" i="8"/>
  <c r="J1235" i="8"/>
  <c r="K1234" i="8"/>
  <c r="N1234" i="8" s="1"/>
  <c r="M1234" i="8" l="1"/>
  <c r="L1234" i="8"/>
  <c r="J1236" i="8"/>
  <c r="K1235" i="8"/>
  <c r="N1235" i="8" s="1"/>
  <c r="M1235" i="8" l="1"/>
  <c r="L1235" i="8"/>
  <c r="J1237" i="8"/>
  <c r="K1236" i="8"/>
  <c r="N1236" i="8" s="1"/>
  <c r="M1236" i="8" l="1"/>
  <c r="L1236" i="8"/>
  <c r="J1238" i="8"/>
  <c r="K1237" i="8"/>
  <c r="N1237" i="8" s="1"/>
  <c r="M1237" i="8" l="1"/>
  <c r="L1237" i="8"/>
  <c r="J1239" i="8"/>
  <c r="K1238" i="8"/>
  <c r="N1238" i="8" s="1"/>
  <c r="M1238" i="8" l="1"/>
  <c r="L1238" i="8"/>
  <c r="J1240" i="8"/>
  <c r="K1239" i="8"/>
  <c r="N1239" i="8" s="1"/>
  <c r="M1239" i="8" l="1"/>
  <c r="L1239" i="8"/>
  <c r="J1241" i="8"/>
  <c r="K1240" i="8"/>
  <c r="N1240" i="8" s="1"/>
  <c r="M1240" i="8" l="1"/>
  <c r="L1240" i="8"/>
  <c r="J1242" i="8"/>
  <c r="K1241" i="8"/>
  <c r="N1241" i="8" s="1"/>
  <c r="M1241" i="8" l="1"/>
  <c r="L1241" i="8"/>
  <c r="J1243" i="8"/>
  <c r="K1242" i="8"/>
  <c r="N1242" i="8" s="1"/>
  <c r="M1242" i="8" l="1"/>
  <c r="L1242" i="8"/>
  <c r="J1244" i="8"/>
  <c r="K1243" i="8"/>
  <c r="N1243" i="8" s="1"/>
  <c r="M1243" i="8" l="1"/>
  <c r="L1243" i="8"/>
  <c r="J1245" i="8"/>
  <c r="K1244" i="8"/>
  <c r="N1244" i="8" s="1"/>
  <c r="M1244" i="8" l="1"/>
  <c r="L1244" i="8"/>
  <c r="J1246" i="8"/>
  <c r="K1245" i="8"/>
  <c r="N1245" i="8" s="1"/>
  <c r="M1245" i="8" l="1"/>
  <c r="L1245" i="8"/>
  <c r="J1247" i="8"/>
  <c r="K1246" i="8"/>
  <c r="N1246" i="8" s="1"/>
  <c r="M1246" i="8" l="1"/>
  <c r="L1246" i="8"/>
  <c r="J1248" i="8"/>
  <c r="K1247" i="8"/>
  <c r="N1247" i="8" s="1"/>
  <c r="M1247" i="8" l="1"/>
  <c r="L1247" i="8"/>
  <c r="J1249" i="8"/>
  <c r="K1248" i="8"/>
  <c r="N1248" i="8" s="1"/>
  <c r="M1248" i="8" l="1"/>
  <c r="L1248" i="8"/>
  <c r="J1250" i="8"/>
  <c r="K1249" i="8"/>
  <c r="N1249" i="8" s="1"/>
  <c r="M1249" i="8" l="1"/>
  <c r="L1249" i="8"/>
  <c r="J1251" i="8"/>
  <c r="K1250" i="8"/>
  <c r="N1250" i="8" s="1"/>
  <c r="M1250" i="8" l="1"/>
  <c r="L1250" i="8"/>
  <c r="J1252" i="8"/>
  <c r="K1251" i="8"/>
  <c r="N1251" i="8" s="1"/>
  <c r="M1251" i="8" l="1"/>
  <c r="L1251" i="8"/>
  <c r="J1253" i="8"/>
  <c r="K1252" i="8"/>
  <c r="N1252" i="8" s="1"/>
  <c r="M1252" i="8" l="1"/>
  <c r="L1252" i="8"/>
  <c r="J1254" i="8"/>
  <c r="K1253" i="8"/>
  <c r="N1253" i="8" s="1"/>
  <c r="M1253" i="8" l="1"/>
  <c r="L1253" i="8"/>
  <c r="J1255" i="8"/>
  <c r="K1254" i="8"/>
  <c r="N1254" i="8" s="1"/>
  <c r="M1254" i="8" l="1"/>
  <c r="L1254" i="8"/>
  <c r="J1256" i="8"/>
  <c r="K1255" i="8"/>
  <c r="N1255" i="8" s="1"/>
  <c r="M1255" i="8" l="1"/>
  <c r="L1255" i="8"/>
  <c r="J1257" i="8"/>
  <c r="K1256" i="8"/>
  <c r="N1256" i="8" s="1"/>
  <c r="M1256" i="8" l="1"/>
  <c r="L1256" i="8"/>
  <c r="J1258" i="8"/>
  <c r="K1257" i="8"/>
  <c r="N1257" i="8" s="1"/>
  <c r="M1257" i="8" l="1"/>
  <c r="L1257" i="8"/>
  <c r="J1259" i="8"/>
  <c r="K1258" i="8"/>
  <c r="N1258" i="8" s="1"/>
  <c r="L1258" i="8" l="1"/>
  <c r="M1258" i="8"/>
  <c r="J1260" i="8"/>
  <c r="K1259" i="8"/>
  <c r="N1259" i="8" s="1"/>
  <c r="M1259" i="8" l="1"/>
  <c r="L1259" i="8"/>
  <c r="J1261" i="8"/>
  <c r="K1260" i="8"/>
  <c r="N1260" i="8" s="1"/>
  <c r="M1260" i="8" l="1"/>
  <c r="L1260" i="8"/>
  <c r="J1262" i="8"/>
  <c r="K1261" i="8"/>
  <c r="N1261" i="8" s="1"/>
  <c r="M1261" i="8" l="1"/>
  <c r="L1261" i="8"/>
  <c r="J1263" i="8"/>
  <c r="K1262" i="8"/>
  <c r="N1262" i="8" s="1"/>
  <c r="M1262" i="8" l="1"/>
  <c r="L1262" i="8"/>
  <c r="J1264" i="8"/>
  <c r="K1263" i="8"/>
  <c r="N1263" i="8" s="1"/>
  <c r="M1263" i="8" l="1"/>
  <c r="L1263" i="8"/>
  <c r="J1265" i="8"/>
  <c r="K1264" i="8"/>
  <c r="N1264" i="8" s="1"/>
  <c r="M1264" i="8" l="1"/>
  <c r="L1264" i="8"/>
  <c r="J1266" i="8"/>
  <c r="K1265" i="8"/>
  <c r="N1265" i="8" s="1"/>
  <c r="M1265" i="8" l="1"/>
  <c r="L1265" i="8"/>
  <c r="J1267" i="8"/>
  <c r="K1266" i="8"/>
  <c r="N1266" i="8" s="1"/>
  <c r="M1266" i="8" l="1"/>
  <c r="L1266" i="8"/>
  <c r="J1268" i="8"/>
  <c r="K1267" i="8"/>
  <c r="N1267" i="8" s="1"/>
  <c r="M1267" i="8" l="1"/>
  <c r="L1267" i="8"/>
  <c r="J1269" i="8"/>
  <c r="K1268" i="8"/>
  <c r="N1268" i="8" s="1"/>
  <c r="M1268" i="8" l="1"/>
  <c r="L1268" i="8"/>
  <c r="J1270" i="8"/>
  <c r="K1269" i="8"/>
  <c r="N1269" i="8" s="1"/>
  <c r="M1269" i="8" l="1"/>
  <c r="L1269" i="8"/>
  <c r="J1271" i="8"/>
  <c r="K1270" i="8"/>
  <c r="N1270" i="8" s="1"/>
  <c r="M1270" i="8" l="1"/>
  <c r="L1270" i="8"/>
  <c r="J1272" i="8"/>
  <c r="K1271" i="8"/>
  <c r="N1271" i="8" s="1"/>
  <c r="M1271" i="8" l="1"/>
  <c r="L1271" i="8"/>
  <c r="J1273" i="8"/>
  <c r="K1272" i="8"/>
  <c r="N1272" i="8" s="1"/>
  <c r="M1272" i="8" l="1"/>
  <c r="L1272" i="8"/>
  <c r="J1274" i="8"/>
  <c r="K1273" i="8"/>
  <c r="N1273" i="8" s="1"/>
  <c r="M1273" i="8" l="1"/>
  <c r="L1273" i="8"/>
  <c r="J1275" i="8"/>
  <c r="K1274" i="8"/>
  <c r="N1274" i="8" s="1"/>
  <c r="M1274" i="8" l="1"/>
  <c r="L1274" i="8"/>
  <c r="J1276" i="8"/>
  <c r="K1275" i="8"/>
  <c r="N1275" i="8" s="1"/>
  <c r="M1275" i="8" l="1"/>
  <c r="L1275" i="8"/>
  <c r="J1277" i="8"/>
  <c r="K1276" i="8"/>
  <c r="N1276" i="8" s="1"/>
  <c r="M1276" i="8" l="1"/>
  <c r="L1276" i="8"/>
  <c r="J1278" i="8"/>
  <c r="K1277" i="8"/>
  <c r="N1277" i="8" s="1"/>
  <c r="M1277" i="8" l="1"/>
  <c r="L1277" i="8"/>
  <c r="J1279" i="8"/>
  <c r="K1278" i="8"/>
  <c r="N1278" i="8" s="1"/>
  <c r="M1278" i="8" l="1"/>
  <c r="L1278" i="8"/>
  <c r="J1280" i="8"/>
  <c r="K1279" i="8"/>
  <c r="N1279" i="8" s="1"/>
  <c r="M1279" i="8" l="1"/>
  <c r="L1279" i="8"/>
  <c r="J1281" i="8"/>
  <c r="K1280" i="8"/>
  <c r="N1280" i="8" s="1"/>
  <c r="M1280" i="8" l="1"/>
  <c r="L1280" i="8"/>
  <c r="J1282" i="8"/>
  <c r="K1281" i="8"/>
  <c r="N1281" i="8" s="1"/>
  <c r="M1281" i="8" l="1"/>
  <c r="L1281" i="8"/>
  <c r="J1283" i="8"/>
  <c r="K1282" i="8"/>
  <c r="N1282" i="8" s="1"/>
  <c r="M1282" i="8" l="1"/>
  <c r="L1282" i="8"/>
  <c r="J1284" i="8"/>
  <c r="K1283" i="8"/>
  <c r="N1283" i="8" s="1"/>
  <c r="M1283" i="8" l="1"/>
  <c r="L1283" i="8"/>
  <c r="J1285" i="8"/>
  <c r="K1284" i="8"/>
  <c r="N1284" i="8" s="1"/>
  <c r="M1284" i="8" l="1"/>
  <c r="L1284" i="8"/>
  <c r="J1286" i="8"/>
  <c r="K1285" i="8"/>
  <c r="N1285" i="8" s="1"/>
  <c r="M1285" i="8" l="1"/>
  <c r="L1285" i="8"/>
  <c r="J1287" i="8"/>
  <c r="K1286" i="8"/>
  <c r="N1286" i="8" s="1"/>
  <c r="M1286" i="8" l="1"/>
  <c r="L1286" i="8"/>
  <c r="J1288" i="8"/>
  <c r="K1287" i="8"/>
  <c r="N1287" i="8" s="1"/>
  <c r="M1287" i="8" l="1"/>
  <c r="L1287" i="8"/>
  <c r="J1289" i="8"/>
  <c r="K1288" i="8"/>
  <c r="N1288" i="8" s="1"/>
  <c r="M1288" i="8" l="1"/>
  <c r="L1288" i="8"/>
  <c r="J1290" i="8"/>
  <c r="K1289" i="8"/>
  <c r="N1289" i="8" s="1"/>
  <c r="M1289" i="8" l="1"/>
  <c r="L1289" i="8"/>
  <c r="J1291" i="8"/>
  <c r="K1290" i="8"/>
  <c r="N1290" i="8" s="1"/>
  <c r="L1290" i="8" l="1"/>
  <c r="M1290" i="8"/>
  <c r="J1292" i="8"/>
  <c r="K1291" i="8"/>
  <c r="N1291" i="8" s="1"/>
  <c r="M1291" i="8" l="1"/>
  <c r="L1291" i="8"/>
  <c r="J1293" i="8"/>
  <c r="K1292" i="8"/>
  <c r="N1292" i="8" s="1"/>
  <c r="M1292" i="8" l="1"/>
  <c r="L1292" i="8"/>
  <c r="J1294" i="8"/>
  <c r="K1293" i="8"/>
  <c r="N1293" i="8" s="1"/>
  <c r="M1293" i="8" l="1"/>
  <c r="L1293" i="8"/>
  <c r="J1295" i="8"/>
  <c r="K1294" i="8"/>
  <c r="N1294" i="8" s="1"/>
  <c r="M1294" i="8" l="1"/>
  <c r="L1294" i="8"/>
  <c r="J1296" i="8"/>
  <c r="K1295" i="8"/>
  <c r="N1295" i="8" s="1"/>
  <c r="M1295" i="8" l="1"/>
  <c r="L1295" i="8"/>
  <c r="J1297" i="8"/>
  <c r="K1296" i="8"/>
  <c r="N1296" i="8" s="1"/>
  <c r="M1296" i="8" l="1"/>
  <c r="L1296" i="8"/>
  <c r="J1298" i="8"/>
  <c r="K1297" i="8"/>
  <c r="N1297" i="8" s="1"/>
  <c r="M1297" i="8" l="1"/>
  <c r="L1297" i="8"/>
  <c r="J1299" i="8"/>
  <c r="K1298" i="8"/>
  <c r="N1298" i="8" s="1"/>
  <c r="M1298" i="8" l="1"/>
  <c r="L1298" i="8"/>
  <c r="J1300" i="8"/>
  <c r="K1299" i="8"/>
  <c r="N1299" i="8" s="1"/>
  <c r="M1299" i="8" l="1"/>
  <c r="L1299" i="8"/>
  <c r="J1301" i="8"/>
  <c r="K1300" i="8"/>
  <c r="N1300" i="8" s="1"/>
  <c r="M1300" i="8" l="1"/>
  <c r="L1300" i="8"/>
  <c r="J1302" i="8"/>
  <c r="K1301" i="8"/>
  <c r="N1301" i="8" s="1"/>
  <c r="M1301" i="8" l="1"/>
  <c r="L1301" i="8"/>
  <c r="J1303" i="8"/>
  <c r="K1302" i="8"/>
  <c r="N1302" i="8" s="1"/>
  <c r="M1302" i="8" l="1"/>
  <c r="L1302" i="8"/>
  <c r="J1304" i="8"/>
  <c r="K1303" i="8"/>
  <c r="N1303" i="8" s="1"/>
  <c r="M1303" i="8" l="1"/>
  <c r="L1303" i="8"/>
  <c r="J1305" i="8"/>
  <c r="K1304" i="8"/>
  <c r="N1304" i="8" s="1"/>
  <c r="M1304" i="8" l="1"/>
  <c r="L1304" i="8"/>
  <c r="J1306" i="8"/>
  <c r="K1305" i="8"/>
  <c r="N1305" i="8" s="1"/>
  <c r="M1305" i="8" l="1"/>
  <c r="L1305" i="8"/>
  <c r="J1307" i="8"/>
  <c r="K1306" i="8"/>
  <c r="N1306" i="8" s="1"/>
  <c r="M1306" i="8" l="1"/>
  <c r="L1306" i="8"/>
  <c r="J1308" i="8"/>
  <c r="K1307" i="8"/>
  <c r="N1307" i="8" s="1"/>
  <c r="M1307" i="8" l="1"/>
  <c r="L1307" i="8"/>
  <c r="J1309" i="8"/>
  <c r="K1308" i="8"/>
  <c r="N1308" i="8" s="1"/>
  <c r="M1308" i="8" l="1"/>
  <c r="L1308" i="8"/>
  <c r="J1310" i="8"/>
  <c r="K1309" i="8"/>
  <c r="N1309" i="8" s="1"/>
  <c r="M1309" i="8" l="1"/>
  <c r="L1309" i="8"/>
  <c r="J1311" i="8"/>
  <c r="K1310" i="8"/>
  <c r="N1310" i="8" s="1"/>
  <c r="M1310" i="8" l="1"/>
  <c r="L1310" i="8"/>
  <c r="J1312" i="8"/>
  <c r="K1311" i="8"/>
  <c r="N1311" i="8" s="1"/>
  <c r="M1311" i="8" l="1"/>
  <c r="L1311" i="8"/>
  <c r="J1313" i="8"/>
  <c r="K1312" i="8"/>
  <c r="N1312" i="8" s="1"/>
  <c r="M1312" i="8" l="1"/>
  <c r="L1312" i="8"/>
  <c r="J1314" i="8"/>
  <c r="K1313" i="8"/>
  <c r="N1313" i="8" s="1"/>
  <c r="M1313" i="8" l="1"/>
  <c r="L1313" i="8"/>
  <c r="J1315" i="8"/>
  <c r="K1314" i="8"/>
  <c r="N1314" i="8" s="1"/>
  <c r="M1314" i="8" l="1"/>
  <c r="L1314" i="8"/>
  <c r="J1316" i="8"/>
  <c r="K1315" i="8"/>
  <c r="N1315" i="8" s="1"/>
  <c r="M1315" i="8" l="1"/>
  <c r="L1315" i="8"/>
  <c r="J1317" i="8"/>
  <c r="K1316" i="8"/>
  <c r="N1316" i="8" s="1"/>
  <c r="M1316" i="8" l="1"/>
  <c r="L1316" i="8"/>
  <c r="J1318" i="8"/>
  <c r="K1317" i="8"/>
  <c r="N1317" i="8" s="1"/>
  <c r="M1317" i="8" l="1"/>
  <c r="L1317" i="8"/>
  <c r="J1319" i="8"/>
  <c r="K1318" i="8"/>
  <c r="N1318" i="8" s="1"/>
  <c r="M1318" i="8" l="1"/>
  <c r="L1318" i="8"/>
  <c r="J1320" i="8"/>
  <c r="K1319" i="8"/>
  <c r="N1319" i="8" s="1"/>
  <c r="M1319" i="8" l="1"/>
  <c r="L1319" i="8"/>
  <c r="J1321" i="8"/>
  <c r="K1320" i="8"/>
  <c r="N1320" i="8" s="1"/>
  <c r="M1320" i="8" l="1"/>
  <c r="L1320" i="8"/>
  <c r="J1322" i="8"/>
  <c r="K1321" i="8"/>
  <c r="N1321" i="8" s="1"/>
  <c r="M1321" i="8" l="1"/>
  <c r="L1321" i="8"/>
  <c r="J1323" i="8"/>
  <c r="K1322" i="8"/>
  <c r="N1322" i="8" s="1"/>
  <c r="L1322" i="8" l="1"/>
  <c r="M1322" i="8"/>
  <c r="J1324" i="8"/>
  <c r="K1323" i="8"/>
  <c r="N1323" i="8" s="1"/>
  <c r="M1323" i="8" l="1"/>
  <c r="L1323" i="8"/>
  <c r="J1325" i="8"/>
  <c r="K1324" i="8"/>
  <c r="N1324" i="8" s="1"/>
  <c r="M1324" i="8" l="1"/>
  <c r="L1324" i="8"/>
  <c r="J1326" i="8"/>
  <c r="K1325" i="8"/>
  <c r="N1325" i="8" s="1"/>
  <c r="M1325" i="8" l="1"/>
  <c r="L1325" i="8"/>
  <c r="J1327" i="8"/>
  <c r="K1326" i="8"/>
  <c r="N1326" i="8" s="1"/>
  <c r="M1326" i="8" l="1"/>
  <c r="L1326" i="8"/>
  <c r="J1328" i="8"/>
  <c r="K1327" i="8"/>
  <c r="N1327" i="8" s="1"/>
  <c r="M1327" i="8" l="1"/>
  <c r="L1327" i="8"/>
  <c r="J1329" i="8"/>
  <c r="K1328" i="8"/>
  <c r="N1328" i="8" s="1"/>
  <c r="M1328" i="8" l="1"/>
  <c r="L1328" i="8"/>
  <c r="J1330" i="8"/>
  <c r="K1329" i="8"/>
  <c r="N1329" i="8" s="1"/>
  <c r="M1329" i="8" l="1"/>
  <c r="L1329" i="8"/>
  <c r="J1331" i="8"/>
  <c r="K1330" i="8"/>
  <c r="N1330" i="8" s="1"/>
  <c r="M1330" i="8" l="1"/>
  <c r="L1330" i="8"/>
  <c r="J1332" i="8"/>
  <c r="K1331" i="8"/>
  <c r="N1331" i="8" s="1"/>
  <c r="M1331" i="8" l="1"/>
  <c r="L1331" i="8"/>
  <c r="J1333" i="8"/>
  <c r="K1332" i="8"/>
  <c r="N1332" i="8" s="1"/>
  <c r="M1332" i="8" l="1"/>
  <c r="L1332" i="8"/>
  <c r="J1334" i="8"/>
  <c r="K1333" i="8"/>
  <c r="N1333" i="8" s="1"/>
  <c r="M1333" i="8" l="1"/>
  <c r="L1333" i="8"/>
  <c r="J1335" i="8"/>
  <c r="K1334" i="8"/>
  <c r="N1334" i="8" s="1"/>
  <c r="M1334" i="8" l="1"/>
  <c r="L1334" i="8"/>
  <c r="J1336" i="8"/>
  <c r="K1335" i="8"/>
  <c r="N1335" i="8" s="1"/>
  <c r="M1335" i="8" l="1"/>
  <c r="L1335" i="8"/>
  <c r="J1337" i="8"/>
  <c r="K1336" i="8"/>
  <c r="N1336" i="8" s="1"/>
  <c r="M1336" i="8" l="1"/>
  <c r="L1336" i="8"/>
  <c r="J1338" i="8"/>
  <c r="K1337" i="8"/>
  <c r="N1337" i="8" s="1"/>
  <c r="M1337" i="8" l="1"/>
  <c r="L1337" i="8"/>
  <c r="J1339" i="8"/>
  <c r="K1338" i="8"/>
  <c r="N1338" i="8" s="1"/>
  <c r="M1338" i="8" l="1"/>
  <c r="L1338" i="8"/>
  <c r="J1340" i="8"/>
  <c r="K1339" i="8"/>
  <c r="N1339" i="8" s="1"/>
  <c r="M1339" i="8" l="1"/>
  <c r="L1339" i="8"/>
  <c r="J1341" i="8"/>
  <c r="K1340" i="8"/>
  <c r="N1340" i="8" s="1"/>
  <c r="M1340" i="8" l="1"/>
  <c r="L1340" i="8"/>
  <c r="J1342" i="8"/>
  <c r="K1341" i="8"/>
  <c r="N1341" i="8" s="1"/>
  <c r="M1341" i="8" l="1"/>
  <c r="L1341" i="8"/>
  <c r="J1343" i="8"/>
  <c r="K1342" i="8"/>
  <c r="N1342" i="8" s="1"/>
  <c r="M1342" i="8" l="1"/>
  <c r="L1342" i="8"/>
  <c r="J1344" i="8"/>
  <c r="K1343" i="8"/>
  <c r="N1343" i="8" s="1"/>
  <c r="M1343" i="8" l="1"/>
  <c r="L1343" i="8"/>
  <c r="J1345" i="8"/>
  <c r="K1344" i="8"/>
  <c r="N1344" i="8" s="1"/>
  <c r="M1344" i="8" l="1"/>
  <c r="L1344" i="8"/>
  <c r="J1346" i="8"/>
  <c r="K1345" i="8"/>
  <c r="N1345" i="8" s="1"/>
  <c r="M1345" i="8" l="1"/>
  <c r="L1345" i="8"/>
  <c r="J1347" i="8"/>
  <c r="K1346" i="8"/>
  <c r="N1346" i="8" s="1"/>
  <c r="M1346" i="8" l="1"/>
  <c r="L1346" i="8"/>
  <c r="J1348" i="8"/>
  <c r="K1347" i="8"/>
  <c r="N1347" i="8" s="1"/>
  <c r="M1347" i="8" l="1"/>
  <c r="L1347" i="8"/>
  <c r="J1349" i="8"/>
  <c r="K1348" i="8"/>
  <c r="N1348" i="8" s="1"/>
  <c r="M1348" i="8" l="1"/>
  <c r="L1348" i="8"/>
  <c r="J1350" i="8"/>
  <c r="K1349" i="8"/>
  <c r="N1349" i="8" s="1"/>
  <c r="M1349" i="8" l="1"/>
  <c r="L1349" i="8"/>
  <c r="J1351" i="8"/>
  <c r="K1350" i="8"/>
  <c r="N1350" i="8" s="1"/>
  <c r="M1350" i="8" l="1"/>
  <c r="L1350" i="8"/>
  <c r="J1352" i="8"/>
  <c r="K1351" i="8"/>
  <c r="N1351" i="8" s="1"/>
  <c r="M1351" i="8" l="1"/>
  <c r="L1351" i="8"/>
  <c r="J1353" i="8"/>
  <c r="K1352" i="8"/>
  <c r="N1352" i="8" s="1"/>
  <c r="M1352" i="8" l="1"/>
  <c r="L1352" i="8"/>
  <c r="J1354" i="8"/>
  <c r="K1353" i="8"/>
  <c r="N1353" i="8" s="1"/>
  <c r="M1353" i="8" l="1"/>
  <c r="L1353" i="8"/>
  <c r="J1355" i="8"/>
  <c r="K1354" i="8"/>
  <c r="N1354" i="8" s="1"/>
  <c r="L1354" i="8" l="1"/>
  <c r="M1354" i="8"/>
  <c r="J1356" i="8"/>
  <c r="K1355" i="8"/>
  <c r="N1355" i="8" s="1"/>
  <c r="M1355" i="8" l="1"/>
  <c r="L1355" i="8"/>
  <c r="J1357" i="8"/>
  <c r="K1356" i="8"/>
  <c r="N1356" i="8" s="1"/>
  <c r="M1356" i="8" l="1"/>
  <c r="L1356" i="8"/>
  <c r="J1358" i="8"/>
  <c r="K1357" i="8"/>
  <c r="N1357" i="8" s="1"/>
  <c r="M1357" i="8" l="1"/>
  <c r="L1357" i="8"/>
  <c r="J1359" i="8"/>
  <c r="K1358" i="8"/>
  <c r="N1358" i="8" s="1"/>
  <c r="M1358" i="8" l="1"/>
  <c r="L1358" i="8"/>
  <c r="J1360" i="8"/>
  <c r="K1359" i="8"/>
  <c r="N1359" i="8" s="1"/>
  <c r="M1359" i="8" l="1"/>
  <c r="L1359" i="8"/>
  <c r="J1361" i="8"/>
  <c r="K1360" i="8"/>
  <c r="N1360" i="8" s="1"/>
  <c r="M1360" i="8" l="1"/>
  <c r="L1360" i="8"/>
  <c r="J1362" i="8"/>
  <c r="K1361" i="8"/>
  <c r="N1361" i="8" s="1"/>
  <c r="M1361" i="8" l="1"/>
  <c r="L1361" i="8"/>
  <c r="J1363" i="8"/>
  <c r="K1362" i="8"/>
  <c r="N1362" i="8" s="1"/>
  <c r="M1362" i="8" l="1"/>
  <c r="L1362" i="8"/>
  <c r="J1364" i="8"/>
  <c r="K1363" i="8"/>
  <c r="N1363" i="8" s="1"/>
  <c r="M1363" i="8" l="1"/>
  <c r="L1363" i="8"/>
  <c r="J1365" i="8"/>
  <c r="K1364" i="8"/>
  <c r="N1364" i="8" s="1"/>
  <c r="M1364" i="8" l="1"/>
  <c r="L1364" i="8"/>
  <c r="J1366" i="8"/>
  <c r="K1365" i="8"/>
  <c r="N1365" i="8" s="1"/>
  <c r="M1365" i="8" l="1"/>
  <c r="L1365" i="8"/>
  <c r="J1367" i="8"/>
  <c r="K1366" i="8"/>
  <c r="N1366" i="8" s="1"/>
  <c r="M1366" i="8" l="1"/>
  <c r="L1366" i="8"/>
  <c r="J1368" i="8"/>
  <c r="K1367" i="8"/>
  <c r="N1367" i="8" s="1"/>
  <c r="M1367" i="8" l="1"/>
  <c r="L1367" i="8"/>
  <c r="J1369" i="8"/>
  <c r="K1368" i="8"/>
  <c r="N1368" i="8" s="1"/>
  <c r="M1368" i="8" l="1"/>
  <c r="L1368" i="8"/>
  <c r="J1370" i="8"/>
  <c r="K1369" i="8"/>
  <c r="N1369" i="8" s="1"/>
  <c r="J1371" i="8" l="1"/>
  <c r="K1370" i="8"/>
  <c r="N1370" i="8" s="1"/>
  <c r="M1369" i="8"/>
  <c r="L1369" i="8"/>
  <c r="L1370" i="8" l="1"/>
  <c r="M1370" i="8"/>
  <c r="J1372" i="8"/>
  <c r="K1371" i="8"/>
  <c r="N1371" i="8" s="1"/>
  <c r="M1371" i="8" l="1"/>
  <c r="L1371" i="8"/>
  <c r="J1373" i="8"/>
  <c r="K1372" i="8"/>
  <c r="N1372" i="8" s="1"/>
  <c r="M1372" i="8" l="1"/>
  <c r="L1372" i="8"/>
  <c r="J1374" i="8"/>
  <c r="K1373" i="8"/>
  <c r="N1373" i="8" s="1"/>
  <c r="M1373" i="8" l="1"/>
  <c r="L1373" i="8"/>
  <c r="J1375" i="8"/>
  <c r="K1374" i="8"/>
  <c r="N1374" i="8" s="1"/>
  <c r="M1374" i="8" l="1"/>
  <c r="L1374" i="8"/>
  <c r="J1376" i="8"/>
  <c r="K1375" i="8"/>
  <c r="N1375" i="8" s="1"/>
  <c r="M1375" i="8" l="1"/>
  <c r="L1375" i="8"/>
  <c r="J1377" i="8"/>
  <c r="K1376" i="8"/>
  <c r="N1376" i="8" s="1"/>
  <c r="M1376" i="8" l="1"/>
  <c r="L1376" i="8"/>
  <c r="J1378" i="8"/>
  <c r="K1377" i="8"/>
  <c r="N1377" i="8" s="1"/>
  <c r="M1377" i="8" l="1"/>
  <c r="L1377" i="8"/>
  <c r="J1379" i="8"/>
  <c r="K1378" i="8"/>
  <c r="N1378" i="8" s="1"/>
  <c r="L1378" i="8" l="1"/>
  <c r="M1378" i="8"/>
  <c r="J1380" i="8"/>
  <c r="K1379" i="8"/>
  <c r="N1379" i="8" s="1"/>
  <c r="M1379" i="8" l="1"/>
  <c r="L1379" i="8"/>
  <c r="J1381" i="8"/>
  <c r="K1380" i="8"/>
  <c r="N1380" i="8" s="1"/>
  <c r="M1380" i="8" l="1"/>
  <c r="L1380" i="8"/>
  <c r="J1382" i="8"/>
  <c r="K1381" i="8"/>
  <c r="N1381" i="8" s="1"/>
  <c r="M1381" i="8" l="1"/>
  <c r="L1381" i="8"/>
  <c r="J1383" i="8"/>
  <c r="K1382" i="8"/>
  <c r="N1382" i="8" s="1"/>
  <c r="M1382" i="8" l="1"/>
  <c r="L1382" i="8"/>
  <c r="J1384" i="8"/>
  <c r="K1383" i="8"/>
  <c r="N1383" i="8" s="1"/>
  <c r="M1383" i="8" l="1"/>
  <c r="L1383" i="8"/>
  <c r="J1385" i="8"/>
  <c r="K1384" i="8"/>
  <c r="N1384" i="8" s="1"/>
  <c r="M1384" i="8" l="1"/>
  <c r="L1384" i="8"/>
  <c r="J1386" i="8"/>
  <c r="K1385" i="8"/>
  <c r="N1385" i="8" s="1"/>
  <c r="M1385" i="8" l="1"/>
  <c r="L1385" i="8"/>
  <c r="J1387" i="8"/>
  <c r="K1386" i="8"/>
  <c r="N1386" i="8" s="1"/>
  <c r="L1386" i="8" l="1"/>
  <c r="M1386" i="8"/>
  <c r="J1388" i="8"/>
  <c r="K1387" i="8"/>
  <c r="N1387" i="8" s="1"/>
  <c r="M1387" i="8" l="1"/>
  <c r="L1387" i="8"/>
  <c r="J1389" i="8"/>
  <c r="K1388" i="8"/>
  <c r="N1388" i="8" s="1"/>
  <c r="M1388" i="8" l="1"/>
  <c r="L1388" i="8"/>
  <c r="J1390" i="8"/>
  <c r="K1389" i="8"/>
  <c r="N1389" i="8" s="1"/>
  <c r="M1389" i="8" l="1"/>
  <c r="L1389" i="8"/>
  <c r="J1391" i="8"/>
  <c r="K1390" i="8"/>
  <c r="N1390" i="8" s="1"/>
  <c r="M1390" i="8" l="1"/>
  <c r="L1390" i="8"/>
  <c r="J1392" i="8"/>
  <c r="K1391" i="8"/>
  <c r="N1391" i="8" s="1"/>
  <c r="M1391" i="8" l="1"/>
  <c r="L1391" i="8"/>
  <c r="J1393" i="8"/>
  <c r="K1392" i="8"/>
  <c r="N1392" i="8" s="1"/>
  <c r="M1392" i="8" l="1"/>
  <c r="L1392" i="8"/>
  <c r="J1394" i="8"/>
  <c r="K1393" i="8"/>
  <c r="N1393" i="8" s="1"/>
  <c r="M1393" i="8" l="1"/>
  <c r="L1393" i="8"/>
  <c r="J1395" i="8"/>
  <c r="K1394" i="8"/>
  <c r="N1394" i="8" s="1"/>
  <c r="L1394" i="8" l="1"/>
  <c r="M1394" i="8"/>
  <c r="J1396" i="8"/>
  <c r="K1395" i="8"/>
  <c r="N1395" i="8" s="1"/>
  <c r="M1395" i="8" l="1"/>
  <c r="L1395" i="8"/>
  <c r="J1397" i="8"/>
  <c r="K1396" i="8"/>
  <c r="N1396" i="8" s="1"/>
  <c r="M1396" i="8" l="1"/>
  <c r="L1396" i="8"/>
  <c r="J1398" i="8"/>
  <c r="K1397" i="8"/>
  <c r="N1397" i="8" s="1"/>
  <c r="M1397" i="8" l="1"/>
  <c r="L1397" i="8"/>
  <c r="J1399" i="8"/>
  <c r="K1398" i="8"/>
  <c r="N1398" i="8" s="1"/>
  <c r="M1398" i="8" l="1"/>
  <c r="L1398" i="8"/>
  <c r="J1400" i="8"/>
  <c r="K1399" i="8"/>
  <c r="N1399" i="8" s="1"/>
  <c r="M1399" i="8" l="1"/>
  <c r="L1399" i="8"/>
  <c r="J1401" i="8"/>
  <c r="K1400" i="8"/>
  <c r="N1400" i="8" s="1"/>
  <c r="M1400" i="8" l="1"/>
  <c r="L1400" i="8"/>
  <c r="J1402" i="8"/>
  <c r="K1401" i="8"/>
  <c r="N1401" i="8" s="1"/>
  <c r="M1401" i="8" l="1"/>
  <c r="L1401" i="8"/>
  <c r="J1403" i="8"/>
  <c r="K1402" i="8"/>
  <c r="N1402" i="8" s="1"/>
  <c r="L1402" i="8" l="1"/>
  <c r="M1402" i="8"/>
  <c r="J1404" i="8"/>
  <c r="K1403" i="8"/>
  <c r="N1403" i="8" s="1"/>
  <c r="M1403" i="8" l="1"/>
  <c r="L1403" i="8"/>
  <c r="J1405" i="8"/>
  <c r="K1404" i="8"/>
  <c r="N1404" i="8" s="1"/>
  <c r="M1404" i="8" l="1"/>
  <c r="L1404" i="8"/>
  <c r="J1406" i="8"/>
  <c r="K1405" i="8"/>
  <c r="N1405" i="8" s="1"/>
  <c r="M1405" i="8" l="1"/>
  <c r="L1405" i="8"/>
  <c r="J1407" i="8"/>
  <c r="K1406" i="8"/>
  <c r="N1406" i="8" s="1"/>
  <c r="M1406" i="8" l="1"/>
  <c r="L1406" i="8"/>
  <c r="J1408" i="8"/>
  <c r="K1407" i="8"/>
  <c r="N1407" i="8" s="1"/>
  <c r="M1407" i="8" l="1"/>
  <c r="L1407" i="8"/>
  <c r="J1409" i="8"/>
  <c r="K1408" i="8"/>
  <c r="N1408" i="8" s="1"/>
  <c r="M1408" i="8" l="1"/>
  <c r="L1408" i="8"/>
  <c r="J1410" i="8"/>
  <c r="K1409" i="8"/>
  <c r="N1409" i="8" s="1"/>
  <c r="M1409" i="8" l="1"/>
  <c r="L1409" i="8"/>
  <c r="J1411" i="8"/>
  <c r="K1410" i="8"/>
  <c r="N1410" i="8" s="1"/>
  <c r="L1410" i="8" l="1"/>
  <c r="M1410" i="8"/>
  <c r="J1412" i="8"/>
  <c r="K1411" i="8"/>
  <c r="N1411" i="8" s="1"/>
  <c r="M1411" i="8" l="1"/>
  <c r="L1411" i="8"/>
  <c r="J1413" i="8"/>
  <c r="K1412" i="8"/>
  <c r="N1412" i="8" s="1"/>
  <c r="M1412" i="8" l="1"/>
  <c r="L1412" i="8"/>
  <c r="J1414" i="8"/>
  <c r="K1413" i="8"/>
  <c r="N1413" i="8" s="1"/>
  <c r="M1413" i="8" l="1"/>
  <c r="L1413" i="8"/>
  <c r="J1415" i="8"/>
  <c r="K1414" i="8"/>
  <c r="N1414" i="8" s="1"/>
  <c r="M1414" i="8" l="1"/>
  <c r="L1414" i="8"/>
  <c r="J1416" i="8"/>
  <c r="K1415" i="8"/>
  <c r="N1415" i="8" s="1"/>
  <c r="M1415" i="8" l="1"/>
  <c r="L1415" i="8"/>
  <c r="J1417" i="8"/>
  <c r="K1416" i="8"/>
  <c r="N1416" i="8" s="1"/>
  <c r="M1416" i="8" l="1"/>
  <c r="L1416" i="8"/>
  <c r="J1418" i="8"/>
  <c r="K1417" i="8"/>
  <c r="N1417" i="8" s="1"/>
  <c r="M1417" i="8" l="1"/>
  <c r="L1417" i="8"/>
  <c r="J1419" i="8"/>
  <c r="K1418" i="8"/>
  <c r="N1418" i="8" s="1"/>
  <c r="L1418" i="8" l="1"/>
  <c r="M1418" i="8"/>
  <c r="J1420" i="8"/>
  <c r="K1419" i="8"/>
  <c r="N1419" i="8" s="1"/>
  <c r="M1419" i="8" l="1"/>
  <c r="L1419" i="8"/>
  <c r="J1421" i="8"/>
  <c r="K1420" i="8"/>
  <c r="N1420" i="8" s="1"/>
  <c r="M1420" i="8" l="1"/>
  <c r="L1420" i="8"/>
  <c r="J1422" i="8"/>
  <c r="K1421" i="8"/>
  <c r="N1421" i="8" s="1"/>
  <c r="M1421" i="8" l="1"/>
  <c r="L1421" i="8"/>
  <c r="J1423" i="8"/>
  <c r="K1422" i="8"/>
  <c r="N1422" i="8" s="1"/>
  <c r="M1422" i="8" l="1"/>
  <c r="L1422" i="8"/>
  <c r="J1424" i="8"/>
  <c r="K1423" i="8"/>
  <c r="N1423" i="8" s="1"/>
  <c r="M1423" i="8" l="1"/>
  <c r="L1423" i="8"/>
  <c r="J1425" i="8"/>
  <c r="K1424" i="8"/>
  <c r="N1424" i="8" s="1"/>
  <c r="M1424" i="8" l="1"/>
  <c r="L1424" i="8"/>
  <c r="J1426" i="8"/>
  <c r="K1425" i="8"/>
  <c r="N1425" i="8" s="1"/>
  <c r="M1425" i="8" l="1"/>
  <c r="L1425" i="8"/>
  <c r="J1427" i="8"/>
  <c r="K1426" i="8"/>
  <c r="N1426" i="8" s="1"/>
  <c r="L1426" i="8" l="1"/>
  <c r="M1426" i="8"/>
  <c r="J1428" i="8"/>
  <c r="K1427" i="8"/>
  <c r="N1427" i="8" s="1"/>
  <c r="M1427" i="8" l="1"/>
  <c r="L1427" i="8"/>
  <c r="J1429" i="8"/>
  <c r="K1428" i="8"/>
  <c r="N1428" i="8" s="1"/>
  <c r="M1428" i="8" l="1"/>
  <c r="L1428" i="8"/>
  <c r="J1430" i="8"/>
  <c r="K1429" i="8"/>
  <c r="N1429" i="8" s="1"/>
  <c r="M1429" i="8" l="1"/>
  <c r="L1429" i="8"/>
  <c r="J1431" i="8"/>
  <c r="K1430" i="8"/>
  <c r="N1430" i="8" s="1"/>
  <c r="M1430" i="8" l="1"/>
  <c r="L1430" i="8"/>
  <c r="J1432" i="8"/>
  <c r="K1431" i="8"/>
  <c r="N1431" i="8" s="1"/>
  <c r="M1431" i="8" l="1"/>
  <c r="L1431" i="8"/>
  <c r="J1433" i="8"/>
  <c r="K1432" i="8"/>
  <c r="N1432" i="8" s="1"/>
  <c r="M1432" i="8" l="1"/>
  <c r="L1432" i="8"/>
  <c r="J1434" i="8"/>
  <c r="K1433" i="8"/>
  <c r="N1433" i="8" s="1"/>
  <c r="M1433" i="8" l="1"/>
  <c r="L1433" i="8"/>
  <c r="J1435" i="8"/>
  <c r="K1434" i="8"/>
  <c r="N1434" i="8" s="1"/>
  <c r="L1434" i="8" l="1"/>
  <c r="M1434" i="8"/>
  <c r="J1436" i="8"/>
  <c r="K1435" i="8"/>
  <c r="N1435" i="8" s="1"/>
  <c r="M1435" i="8" l="1"/>
  <c r="L1435" i="8"/>
  <c r="J1437" i="8"/>
  <c r="K1436" i="8"/>
  <c r="N1436" i="8" s="1"/>
  <c r="M1436" i="8" l="1"/>
  <c r="L1436" i="8"/>
  <c r="J1438" i="8"/>
  <c r="K1437" i="8"/>
  <c r="N1437" i="8" s="1"/>
  <c r="M1437" i="8" l="1"/>
  <c r="L1437" i="8"/>
  <c r="J1439" i="8"/>
  <c r="K1438" i="8"/>
  <c r="N1438" i="8" s="1"/>
  <c r="M1438" i="8" l="1"/>
  <c r="L1438" i="8"/>
  <c r="J1440" i="8"/>
  <c r="K1439" i="8"/>
  <c r="N1439" i="8" s="1"/>
  <c r="M1439" i="8" l="1"/>
  <c r="L1439" i="8"/>
  <c r="J1441" i="8"/>
  <c r="K1440" i="8"/>
  <c r="N1440" i="8" s="1"/>
  <c r="M1440" i="8" l="1"/>
  <c r="L1440" i="8"/>
  <c r="J1442" i="8"/>
  <c r="K1441" i="8"/>
  <c r="N1441" i="8" s="1"/>
  <c r="M1441" i="8" l="1"/>
  <c r="L1441" i="8"/>
  <c r="J1443" i="8"/>
  <c r="K1442" i="8"/>
  <c r="N1442" i="8" s="1"/>
  <c r="L1442" i="8" l="1"/>
  <c r="M1442" i="8"/>
  <c r="J1444" i="8"/>
  <c r="K1443" i="8"/>
  <c r="N1443" i="8" s="1"/>
  <c r="M1443" i="8" l="1"/>
  <c r="L1443" i="8"/>
  <c r="J1445" i="8"/>
  <c r="K1444" i="8"/>
  <c r="N1444" i="8" s="1"/>
  <c r="M1444" i="8" l="1"/>
  <c r="L1444" i="8"/>
  <c r="J1446" i="8"/>
  <c r="K1445" i="8"/>
  <c r="N1445" i="8" s="1"/>
  <c r="M1445" i="8" l="1"/>
  <c r="L1445" i="8"/>
  <c r="J1447" i="8"/>
  <c r="K1446" i="8"/>
  <c r="N1446" i="8" s="1"/>
  <c r="M1446" i="8" l="1"/>
  <c r="L1446" i="8"/>
  <c r="J1448" i="8"/>
  <c r="K1447" i="8"/>
  <c r="N1447" i="8" s="1"/>
  <c r="M1447" i="8" l="1"/>
  <c r="L1447" i="8"/>
  <c r="J1449" i="8"/>
  <c r="K1448" i="8"/>
  <c r="N1448" i="8" s="1"/>
  <c r="M1448" i="8" l="1"/>
  <c r="L1448" i="8"/>
  <c r="J1450" i="8"/>
  <c r="K1449" i="8"/>
  <c r="N1449" i="8" s="1"/>
  <c r="M1449" i="8" l="1"/>
  <c r="L1449" i="8"/>
  <c r="J1451" i="8"/>
  <c r="K1450" i="8"/>
  <c r="N1450" i="8" s="1"/>
  <c r="L1450" i="8" l="1"/>
  <c r="M1450" i="8"/>
  <c r="J1452" i="8"/>
  <c r="K1451" i="8"/>
  <c r="N1451" i="8" s="1"/>
  <c r="M1451" i="8" l="1"/>
  <c r="L1451" i="8"/>
  <c r="J1453" i="8"/>
  <c r="K1452" i="8"/>
  <c r="N1452" i="8" s="1"/>
  <c r="M1452" i="8" l="1"/>
  <c r="L1452" i="8"/>
  <c r="J1454" i="8"/>
  <c r="K1453" i="8"/>
  <c r="N1453" i="8" s="1"/>
  <c r="M1453" i="8" l="1"/>
  <c r="L1453" i="8"/>
  <c r="J1455" i="8"/>
  <c r="K1454" i="8"/>
  <c r="N1454" i="8" s="1"/>
  <c r="M1454" i="8" l="1"/>
  <c r="L1454" i="8"/>
  <c r="J1456" i="8"/>
  <c r="K1455" i="8"/>
  <c r="N1455" i="8" s="1"/>
  <c r="M1455" i="8" l="1"/>
  <c r="L1455" i="8"/>
  <c r="J1457" i="8"/>
  <c r="K1456" i="8"/>
  <c r="N1456" i="8" s="1"/>
  <c r="M1456" i="8" l="1"/>
  <c r="L1456" i="8"/>
  <c r="J1458" i="8"/>
  <c r="K1457" i="8"/>
  <c r="N1457" i="8" s="1"/>
  <c r="M1457" i="8" l="1"/>
  <c r="L1457" i="8"/>
  <c r="J1459" i="8"/>
  <c r="K1458" i="8"/>
  <c r="N1458" i="8" s="1"/>
  <c r="L1458" i="8" l="1"/>
  <c r="M1458" i="8"/>
  <c r="J1460" i="8"/>
  <c r="K1459" i="8"/>
  <c r="N1459" i="8" s="1"/>
  <c r="M1459" i="8" l="1"/>
  <c r="L1459" i="8"/>
  <c r="J1461" i="8"/>
  <c r="K1460" i="8"/>
  <c r="N1460" i="8" s="1"/>
  <c r="M1460" i="8" l="1"/>
  <c r="L1460" i="8"/>
  <c r="J1462" i="8"/>
  <c r="K1461" i="8"/>
  <c r="N1461" i="8" s="1"/>
  <c r="M1461" i="8" l="1"/>
  <c r="L1461" i="8"/>
  <c r="J1463" i="8"/>
  <c r="K1462" i="8"/>
  <c r="N1462" i="8" s="1"/>
  <c r="M1462" i="8" l="1"/>
  <c r="L1462" i="8"/>
  <c r="J1464" i="8"/>
  <c r="K1463" i="8"/>
  <c r="N1463" i="8" s="1"/>
  <c r="J1465" i="8" l="1"/>
  <c r="K1464" i="8"/>
  <c r="N1464" i="8" s="1"/>
  <c r="M1463" i="8"/>
  <c r="L1463" i="8"/>
  <c r="M1464" i="8" l="1"/>
  <c r="L1464" i="8"/>
  <c r="J1466" i="8"/>
  <c r="K1465" i="8"/>
  <c r="N1465" i="8" s="1"/>
  <c r="M1465" i="8" l="1"/>
  <c r="L1465" i="8"/>
  <c r="J1467" i="8"/>
  <c r="K1466" i="8"/>
  <c r="N1466" i="8" s="1"/>
  <c r="L1466" i="8" l="1"/>
  <c r="M1466" i="8"/>
  <c r="J1468" i="8"/>
  <c r="K1467" i="8"/>
  <c r="N1467" i="8" s="1"/>
  <c r="M1467" i="8" l="1"/>
  <c r="L1467" i="8"/>
  <c r="J1469" i="8"/>
  <c r="K1468" i="8"/>
  <c r="N1468" i="8" s="1"/>
  <c r="M1468" i="8" l="1"/>
  <c r="L1468" i="8"/>
  <c r="J1470" i="8"/>
  <c r="K1469" i="8"/>
  <c r="N1469" i="8" s="1"/>
  <c r="M1469" i="8" l="1"/>
  <c r="L1469" i="8"/>
  <c r="J1471" i="8"/>
  <c r="K1470" i="8"/>
  <c r="N1470" i="8" s="1"/>
  <c r="M1470" i="8" l="1"/>
  <c r="L1470" i="8"/>
  <c r="J1472" i="8"/>
  <c r="K1471" i="8"/>
  <c r="N1471" i="8" s="1"/>
  <c r="M1471" i="8" l="1"/>
  <c r="L1471" i="8"/>
  <c r="J1473" i="8"/>
  <c r="K1472" i="8"/>
  <c r="N1472" i="8" s="1"/>
  <c r="M1472" i="8" l="1"/>
  <c r="L1472" i="8"/>
  <c r="J1474" i="8"/>
  <c r="K1473" i="8"/>
  <c r="N1473" i="8" s="1"/>
  <c r="M1473" i="8" l="1"/>
  <c r="L1473" i="8"/>
  <c r="J1475" i="8"/>
  <c r="K1474" i="8"/>
  <c r="N1474" i="8" s="1"/>
  <c r="L1474" i="8" l="1"/>
  <c r="M1474" i="8"/>
  <c r="J1476" i="8"/>
  <c r="K1475" i="8"/>
  <c r="N1475" i="8" s="1"/>
  <c r="M1475" i="8" l="1"/>
  <c r="L1475" i="8"/>
  <c r="J1477" i="8"/>
  <c r="K1476" i="8"/>
  <c r="N1476" i="8" s="1"/>
  <c r="M1476" i="8" l="1"/>
  <c r="L1476" i="8"/>
  <c r="J1478" i="8"/>
  <c r="K1477" i="8"/>
  <c r="N1477" i="8" s="1"/>
  <c r="M1477" i="8" l="1"/>
  <c r="L1477" i="8"/>
  <c r="J1479" i="8"/>
  <c r="K1478" i="8"/>
  <c r="N1478" i="8" s="1"/>
  <c r="M1478" i="8" l="1"/>
  <c r="L1478" i="8"/>
  <c r="J1480" i="8"/>
  <c r="K1479" i="8"/>
  <c r="N1479" i="8" s="1"/>
  <c r="M1479" i="8" l="1"/>
  <c r="L1479" i="8"/>
  <c r="J1481" i="8"/>
  <c r="K1480" i="8"/>
  <c r="N1480" i="8" s="1"/>
  <c r="M1480" i="8" l="1"/>
  <c r="L1480" i="8"/>
  <c r="J1482" i="8"/>
  <c r="K1481" i="8"/>
  <c r="N1481" i="8" s="1"/>
  <c r="M1481" i="8" l="1"/>
  <c r="L1481" i="8"/>
  <c r="J1483" i="8"/>
  <c r="K1482" i="8"/>
  <c r="N1482" i="8" s="1"/>
  <c r="L1482" i="8" l="1"/>
  <c r="M1482" i="8"/>
  <c r="J1484" i="8"/>
  <c r="K1483" i="8"/>
  <c r="N1483" i="8" s="1"/>
  <c r="M1483" i="8" l="1"/>
  <c r="L1483" i="8"/>
  <c r="J1485" i="8"/>
  <c r="K1484" i="8"/>
  <c r="N1484" i="8" s="1"/>
  <c r="M1484" i="8" l="1"/>
  <c r="L1484" i="8"/>
  <c r="J1486" i="8"/>
  <c r="K1485" i="8"/>
  <c r="N1485" i="8" s="1"/>
  <c r="M1485" i="8" l="1"/>
  <c r="L1485" i="8"/>
  <c r="J1487" i="8"/>
  <c r="K1486" i="8"/>
  <c r="N1486" i="8" s="1"/>
  <c r="M1486" i="8" l="1"/>
  <c r="L1486" i="8"/>
  <c r="J1488" i="8"/>
  <c r="K1487" i="8"/>
  <c r="N1487" i="8" s="1"/>
  <c r="M1487" i="8" l="1"/>
  <c r="L1487" i="8"/>
  <c r="J1489" i="8"/>
  <c r="K1488" i="8"/>
  <c r="N1488" i="8" s="1"/>
  <c r="M1488" i="8" l="1"/>
  <c r="L1488" i="8"/>
  <c r="J1490" i="8"/>
  <c r="K1489" i="8"/>
  <c r="N1489" i="8" s="1"/>
  <c r="M1489" i="8" l="1"/>
  <c r="L1489" i="8"/>
  <c r="J1491" i="8"/>
  <c r="K1490" i="8"/>
  <c r="N1490" i="8" s="1"/>
  <c r="L1490" i="8" l="1"/>
  <c r="M1490" i="8"/>
  <c r="J1492" i="8"/>
  <c r="K1491" i="8"/>
  <c r="N1491" i="8" s="1"/>
  <c r="M1491" i="8" l="1"/>
  <c r="L1491" i="8"/>
  <c r="J1493" i="8"/>
  <c r="K1492" i="8"/>
  <c r="N1492" i="8" s="1"/>
  <c r="M1492" i="8" l="1"/>
  <c r="L1492" i="8"/>
  <c r="J1494" i="8"/>
  <c r="K1493" i="8"/>
  <c r="N1493" i="8" s="1"/>
  <c r="M1493" i="8" l="1"/>
  <c r="L1493" i="8"/>
  <c r="J1495" i="8"/>
  <c r="K1494" i="8"/>
  <c r="N1494" i="8" s="1"/>
  <c r="M1494" i="8" l="1"/>
  <c r="L1494" i="8"/>
  <c r="J1496" i="8"/>
  <c r="K1495" i="8"/>
  <c r="N1495" i="8" s="1"/>
  <c r="M1495" i="8" l="1"/>
  <c r="L1495" i="8"/>
  <c r="J1497" i="8"/>
  <c r="K1496" i="8"/>
  <c r="N1496" i="8" s="1"/>
  <c r="M1496" i="8" l="1"/>
  <c r="L1496" i="8"/>
  <c r="J1498" i="8"/>
  <c r="K1497" i="8"/>
  <c r="N1497" i="8" s="1"/>
  <c r="M1497" i="8" l="1"/>
  <c r="L1497" i="8"/>
  <c r="J1499" i="8"/>
  <c r="K1498" i="8"/>
  <c r="N1498" i="8" s="1"/>
  <c r="L1498" i="8" l="1"/>
  <c r="M1498" i="8"/>
  <c r="J1500" i="8"/>
  <c r="K1499" i="8"/>
  <c r="N1499" i="8" s="1"/>
  <c r="M1499" i="8" l="1"/>
  <c r="L1499" i="8"/>
  <c r="J1501" i="8"/>
  <c r="K1500" i="8"/>
  <c r="N1500" i="8" s="1"/>
  <c r="M1500" i="8" l="1"/>
  <c r="L1500" i="8"/>
  <c r="J1502" i="8"/>
  <c r="K1501" i="8"/>
  <c r="N1501" i="8" s="1"/>
  <c r="M1501" i="8" l="1"/>
  <c r="L1501" i="8"/>
  <c r="J1503" i="8"/>
  <c r="K1502" i="8"/>
  <c r="N1502" i="8" s="1"/>
  <c r="M1502" i="8" l="1"/>
  <c r="L1502" i="8"/>
  <c r="J1504" i="8"/>
  <c r="K1503" i="8"/>
  <c r="N1503" i="8" s="1"/>
  <c r="M1503" i="8" l="1"/>
  <c r="L1503" i="8"/>
  <c r="J1505" i="8"/>
  <c r="K1504" i="8"/>
  <c r="N1504" i="8" s="1"/>
  <c r="M1504" i="8" l="1"/>
  <c r="L1504" i="8"/>
  <c r="J1506" i="8"/>
  <c r="K1505" i="8"/>
  <c r="N1505" i="8" s="1"/>
  <c r="M1505" i="8" l="1"/>
  <c r="L1505" i="8"/>
  <c r="J1507" i="8"/>
  <c r="K1506" i="8"/>
  <c r="N1506" i="8" s="1"/>
  <c r="L1506" i="8" l="1"/>
  <c r="M1506" i="8"/>
  <c r="J1508" i="8"/>
  <c r="K1507" i="8"/>
  <c r="N1507" i="8" s="1"/>
  <c r="M1507" i="8" l="1"/>
  <c r="L1507" i="8"/>
  <c r="J1509" i="8"/>
  <c r="K1508" i="8"/>
  <c r="N1508" i="8" s="1"/>
  <c r="M1508" i="8" l="1"/>
  <c r="L1508" i="8"/>
  <c r="J1510" i="8"/>
  <c r="K1509" i="8"/>
  <c r="N1509" i="8" s="1"/>
  <c r="M1509" i="8" l="1"/>
  <c r="L1509" i="8"/>
  <c r="J1511" i="8"/>
  <c r="K1510" i="8"/>
  <c r="N1510" i="8" s="1"/>
  <c r="M1510" i="8" l="1"/>
  <c r="L1510" i="8"/>
  <c r="J1512" i="8"/>
  <c r="K1511" i="8"/>
  <c r="N1511" i="8" s="1"/>
  <c r="M1511" i="8" l="1"/>
  <c r="L1511" i="8"/>
  <c r="J1513" i="8"/>
  <c r="K1512" i="8"/>
  <c r="N1512" i="8" s="1"/>
  <c r="M1512" i="8" l="1"/>
  <c r="L1512" i="8"/>
  <c r="J1514" i="8"/>
  <c r="K1513" i="8"/>
  <c r="N1513" i="8" s="1"/>
  <c r="M1513" i="8" l="1"/>
  <c r="L1513" i="8"/>
  <c r="J1515" i="8"/>
  <c r="K1514" i="8"/>
  <c r="N1514" i="8" s="1"/>
  <c r="L1514" i="8" l="1"/>
  <c r="M1514" i="8"/>
  <c r="J1516" i="8"/>
  <c r="K1515" i="8"/>
  <c r="N1515" i="8" s="1"/>
  <c r="M1515" i="8" l="1"/>
  <c r="L1515" i="8"/>
  <c r="J1517" i="8"/>
  <c r="K1516" i="8"/>
  <c r="N1516" i="8" s="1"/>
  <c r="M1516" i="8" l="1"/>
  <c r="L1516" i="8"/>
  <c r="J1518" i="8"/>
  <c r="K1517" i="8"/>
  <c r="N1517" i="8" s="1"/>
  <c r="M1517" i="8" l="1"/>
  <c r="L1517" i="8"/>
  <c r="J1519" i="8"/>
  <c r="K1518" i="8"/>
  <c r="N1518" i="8" s="1"/>
  <c r="M1518" i="8" l="1"/>
  <c r="L1518" i="8"/>
  <c r="J1520" i="8"/>
  <c r="K1519" i="8"/>
  <c r="N1519" i="8" s="1"/>
  <c r="M1519" i="8" l="1"/>
  <c r="L1519" i="8"/>
  <c r="J1521" i="8"/>
  <c r="K1520" i="8"/>
  <c r="N1520" i="8" s="1"/>
  <c r="M1520" i="8" l="1"/>
  <c r="L1520" i="8"/>
  <c r="J1522" i="8"/>
  <c r="K1521" i="8"/>
  <c r="N1521" i="8" s="1"/>
  <c r="M1521" i="8" l="1"/>
  <c r="L1521" i="8"/>
  <c r="J1523" i="8"/>
  <c r="K1522" i="8"/>
  <c r="N1522" i="8" s="1"/>
  <c r="L1522" i="8" l="1"/>
  <c r="M1522" i="8"/>
  <c r="J1524" i="8"/>
  <c r="K1523" i="8"/>
  <c r="N1523" i="8" s="1"/>
  <c r="M1523" i="8" l="1"/>
  <c r="L1523" i="8"/>
  <c r="J1525" i="8"/>
  <c r="K1524" i="8"/>
  <c r="N1524" i="8" s="1"/>
  <c r="M1524" i="8" l="1"/>
  <c r="L1524" i="8"/>
  <c r="J1526" i="8"/>
  <c r="K1525" i="8"/>
  <c r="N1525" i="8" s="1"/>
  <c r="M1525" i="8" l="1"/>
  <c r="L1525" i="8"/>
  <c r="J1527" i="8"/>
  <c r="K1526" i="8"/>
  <c r="N1526" i="8" s="1"/>
  <c r="M1526" i="8" l="1"/>
  <c r="L1526" i="8"/>
  <c r="J1528" i="8"/>
  <c r="K1527" i="8"/>
  <c r="N1527" i="8" s="1"/>
  <c r="M1527" i="8" l="1"/>
  <c r="L1527" i="8"/>
  <c r="J1529" i="8"/>
  <c r="K1528" i="8"/>
  <c r="N1528" i="8" s="1"/>
  <c r="M1528" i="8" l="1"/>
  <c r="L1528" i="8"/>
  <c r="J1530" i="8"/>
  <c r="K1529" i="8"/>
  <c r="N1529" i="8" s="1"/>
  <c r="M1529" i="8" l="1"/>
  <c r="L1529" i="8"/>
  <c r="J1531" i="8"/>
  <c r="K1530" i="8"/>
  <c r="N1530" i="8" s="1"/>
  <c r="L1530" i="8" l="1"/>
  <c r="M1530" i="8"/>
  <c r="J1532" i="8"/>
  <c r="K1531" i="8"/>
  <c r="N1531" i="8" s="1"/>
  <c r="M1531" i="8" l="1"/>
  <c r="L1531" i="8"/>
  <c r="J1533" i="8"/>
  <c r="K1532" i="8"/>
  <c r="N1532" i="8" s="1"/>
  <c r="M1532" i="8" l="1"/>
  <c r="L1532" i="8"/>
  <c r="J1534" i="8"/>
  <c r="K1533" i="8"/>
  <c r="N1533" i="8" s="1"/>
  <c r="M1533" i="8" l="1"/>
  <c r="L1533" i="8"/>
  <c r="J1535" i="8"/>
  <c r="K1534" i="8"/>
  <c r="N1534" i="8" s="1"/>
  <c r="M1534" i="8" l="1"/>
  <c r="L1534" i="8"/>
  <c r="J1536" i="8"/>
  <c r="K1535" i="8"/>
  <c r="N1535" i="8" s="1"/>
  <c r="M1535" i="8" l="1"/>
  <c r="L1535" i="8"/>
  <c r="J1537" i="8"/>
  <c r="K1536" i="8"/>
  <c r="N1536" i="8" s="1"/>
  <c r="M1536" i="8" l="1"/>
  <c r="L1536" i="8"/>
  <c r="J1538" i="8"/>
  <c r="K1537" i="8"/>
  <c r="N1537" i="8" s="1"/>
  <c r="M1537" i="8" l="1"/>
  <c r="L1537" i="8"/>
  <c r="J1539" i="8"/>
  <c r="K1538" i="8"/>
  <c r="N1538" i="8" s="1"/>
  <c r="L1538" i="8" l="1"/>
  <c r="M1538" i="8"/>
  <c r="J1540" i="8"/>
  <c r="K1539" i="8"/>
  <c r="N1539" i="8" s="1"/>
  <c r="M1539" i="8" l="1"/>
  <c r="L1539" i="8"/>
  <c r="J1541" i="8"/>
  <c r="K1540" i="8"/>
  <c r="N1540" i="8" s="1"/>
  <c r="M1540" i="8" l="1"/>
  <c r="L1540" i="8"/>
  <c r="J1542" i="8"/>
  <c r="K1541" i="8"/>
  <c r="N1541" i="8" s="1"/>
  <c r="M1541" i="8" l="1"/>
  <c r="L1541" i="8"/>
  <c r="J1543" i="8"/>
  <c r="K1542" i="8"/>
  <c r="N1542" i="8" s="1"/>
  <c r="M1542" i="8" l="1"/>
  <c r="L1542" i="8"/>
  <c r="J1544" i="8"/>
  <c r="K1543" i="8"/>
  <c r="N1543" i="8" s="1"/>
  <c r="M1543" i="8" l="1"/>
  <c r="L1543" i="8"/>
  <c r="J1545" i="8"/>
  <c r="K1544" i="8"/>
  <c r="N1544" i="8" s="1"/>
  <c r="M1544" i="8" l="1"/>
  <c r="L1544" i="8"/>
  <c r="J1546" i="8"/>
  <c r="K1545" i="8"/>
  <c r="N1545" i="8" s="1"/>
  <c r="M1545" i="8" l="1"/>
  <c r="L1545" i="8"/>
  <c r="J1547" i="8"/>
  <c r="K1546" i="8"/>
  <c r="N1546" i="8" s="1"/>
  <c r="L1546" i="8" l="1"/>
  <c r="M1546" i="8"/>
  <c r="J1548" i="8"/>
  <c r="K1547" i="8"/>
  <c r="N1547" i="8" s="1"/>
  <c r="M1547" i="8" l="1"/>
  <c r="L1547" i="8"/>
  <c r="J1549" i="8"/>
  <c r="K1548" i="8"/>
  <c r="N1548" i="8" s="1"/>
  <c r="M1548" i="8" l="1"/>
  <c r="L1548" i="8"/>
  <c r="J1550" i="8"/>
  <c r="K1549" i="8"/>
  <c r="N1549" i="8" s="1"/>
  <c r="M1549" i="8" l="1"/>
  <c r="L1549" i="8"/>
  <c r="J1551" i="8"/>
  <c r="K1550" i="8"/>
  <c r="N1550" i="8" s="1"/>
  <c r="M1550" i="8" l="1"/>
  <c r="L1550" i="8"/>
  <c r="J1552" i="8"/>
  <c r="K1551" i="8"/>
  <c r="N1551" i="8" s="1"/>
  <c r="M1551" i="8" l="1"/>
  <c r="L1551" i="8"/>
  <c r="J1553" i="8"/>
  <c r="K1552" i="8"/>
  <c r="N1552" i="8" s="1"/>
  <c r="M1552" i="8" l="1"/>
  <c r="L1552" i="8"/>
  <c r="J1554" i="8"/>
  <c r="K1553" i="8"/>
  <c r="N1553" i="8" s="1"/>
  <c r="M1553" i="8" l="1"/>
  <c r="L1553" i="8"/>
  <c r="J1555" i="8"/>
  <c r="K1554" i="8"/>
  <c r="N1554" i="8" s="1"/>
  <c r="L1554" i="8" l="1"/>
  <c r="M1554" i="8"/>
  <c r="J1556" i="8"/>
  <c r="K1555" i="8"/>
  <c r="N1555" i="8" s="1"/>
  <c r="M1555" i="8" l="1"/>
  <c r="L1555" i="8"/>
  <c r="J1557" i="8"/>
  <c r="K1556" i="8"/>
  <c r="N1556" i="8" s="1"/>
  <c r="M1556" i="8" l="1"/>
  <c r="L1556" i="8"/>
  <c r="J1558" i="8"/>
  <c r="K1557" i="8"/>
  <c r="N1557" i="8" s="1"/>
  <c r="M1557" i="8" l="1"/>
  <c r="L1557" i="8"/>
  <c r="J1559" i="8"/>
  <c r="K1558" i="8"/>
  <c r="N1558" i="8" s="1"/>
  <c r="M1558" i="8" l="1"/>
  <c r="L1558" i="8"/>
  <c r="J1560" i="8"/>
  <c r="K1559" i="8"/>
  <c r="N1559" i="8" s="1"/>
  <c r="M1559" i="8" l="1"/>
  <c r="L1559" i="8"/>
  <c r="J1561" i="8"/>
  <c r="K1560" i="8"/>
  <c r="N1560" i="8" s="1"/>
  <c r="M1560" i="8" l="1"/>
  <c r="L1560" i="8"/>
  <c r="J1562" i="8"/>
  <c r="K1561" i="8"/>
  <c r="N1561" i="8" s="1"/>
  <c r="M1561" i="8" l="1"/>
  <c r="L1561" i="8"/>
  <c r="J1563" i="8"/>
  <c r="K1562" i="8"/>
  <c r="N1562" i="8" s="1"/>
  <c r="L1562" i="8" l="1"/>
  <c r="M1562" i="8"/>
  <c r="J1564" i="8"/>
  <c r="K1563" i="8"/>
  <c r="N1563" i="8" s="1"/>
  <c r="M1563" i="8" l="1"/>
  <c r="L1563" i="8"/>
  <c r="J1565" i="8"/>
  <c r="K1564" i="8"/>
  <c r="N1564" i="8" s="1"/>
  <c r="M1564" i="8" l="1"/>
  <c r="L1564" i="8"/>
  <c r="J1566" i="8"/>
  <c r="K1565" i="8"/>
  <c r="N1565" i="8" s="1"/>
  <c r="M1565" i="8" l="1"/>
  <c r="L1565" i="8"/>
  <c r="J1567" i="8"/>
  <c r="K1566" i="8"/>
  <c r="N1566" i="8" s="1"/>
  <c r="M1566" i="8" l="1"/>
  <c r="L1566" i="8"/>
  <c r="J1568" i="8"/>
  <c r="K1567" i="8"/>
  <c r="N1567" i="8" s="1"/>
  <c r="M1567" i="8" l="1"/>
  <c r="L1567" i="8"/>
  <c r="J1569" i="8"/>
  <c r="K1568" i="8"/>
  <c r="N1568" i="8" s="1"/>
  <c r="M1568" i="8" l="1"/>
  <c r="L1568" i="8"/>
  <c r="J1570" i="8"/>
  <c r="K1569" i="8"/>
  <c r="N1569" i="8" s="1"/>
  <c r="M1569" i="8" l="1"/>
  <c r="L1569" i="8"/>
  <c r="J1571" i="8"/>
  <c r="K1570" i="8"/>
  <c r="N1570" i="8" s="1"/>
  <c r="L1570" i="8" l="1"/>
  <c r="M1570" i="8"/>
  <c r="J1572" i="8"/>
  <c r="K1571" i="8"/>
  <c r="N1571" i="8" s="1"/>
  <c r="M1571" i="8" l="1"/>
  <c r="L1571" i="8"/>
  <c r="J1573" i="8"/>
  <c r="K1572" i="8"/>
  <c r="N1572" i="8" s="1"/>
  <c r="M1572" i="8" l="1"/>
  <c r="L1572" i="8"/>
  <c r="J1574" i="8"/>
  <c r="K1573" i="8"/>
  <c r="N1573" i="8" s="1"/>
  <c r="M1573" i="8" l="1"/>
  <c r="L1573" i="8"/>
  <c r="J1575" i="8"/>
  <c r="K1574" i="8"/>
  <c r="N1574" i="8" s="1"/>
  <c r="M1574" i="8" l="1"/>
  <c r="L1574" i="8"/>
  <c r="J1576" i="8"/>
  <c r="K1575" i="8"/>
  <c r="N1575" i="8" s="1"/>
  <c r="M1575" i="8" l="1"/>
  <c r="L1575" i="8"/>
  <c r="J1577" i="8"/>
  <c r="K1576" i="8"/>
  <c r="N1576" i="8" s="1"/>
  <c r="M1576" i="8" l="1"/>
  <c r="L1576" i="8"/>
  <c r="J1578" i="8"/>
  <c r="K1577" i="8"/>
  <c r="N1577" i="8" s="1"/>
  <c r="M1577" i="8" l="1"/>
  <c r="L1577" i="8"/>
  <c r="J1579" i="8"/>
  <c r="K1578" i="8"/>
  <c r="N1578" i="8" s="1"/>
  <c r="L1578" i="8" l="1"/>
  <c r="M1578" i="8"/>
  <c r="J1580" i="8"/>
  <c r="K1579" i="8"/>
  <c r="N1579" i="8" s="1"/>
  <c r="M1579" i="8" l="1"/>
  <c r="L1579" i="8"/>
  <c r="J1581" i="8"/>
  <c r="K1580" i="8"/>
  <c r="N1580" i="8" s="1"/>
  <c r="M1580" i="8" l="1"/>
  <c r="L1580" i="8"/>
  <c r="J1582" i="8"/>
  <c r="K1581" i="8"/>
  <c r="N1581" i="8" s="1"/>
  <c r="M1581" i="8" l="1"/>
  <c r="L1581" i="8"/>
  <c r="J1583" i="8"/>
  <c r="K1582" i="8"/>
  <c r="N1582" i="8" s="1"/>
  <c r="M1582" i="8" l="1"/>
  <c r="L1582" i="8"/>
  <c r="J1584" i="8"/>
  <c r="K1583" i="8"/>
  <c r="N1583" i="8" s="1"/>
  <c r="M1583" i="8" l="1"/>
  <c r="L1583" i="8"/>
  <c r="J1585" i="8"/>
  <c r="K1584" i="8"/>
  <c r="N1584" i="8" s="1"/>
  <c r="M1584" i="8" l="1"/>
  <c r="L1584" i="8"/>
  <c r="J1586" i="8"/>
  <c r="K1585" i="8"/>
  <c r="N1585" i="8" s="1"/>
  <c r="M1585" i="8" l="1"/>
  <c r="L1585" i="8"/>
  <c r="J1587" i="8"/>
  <c r="K1586" i="8"/>
  <c r="N1586" i="8" s="1"/>
  <c r="L1586" i="8" l="1"/>
  <c r="M1586" i="8"/>
  <c r="J1588" i="8"/>
  <c r="K1587" i="8"/>
  <c r="N1587" i="8" s="1"/>
  <c r="M1587" i="8" l="1"/>
  <c r="L1587" i="8"/>
  <c r="J1589" i="8"/>
  <c r="K1588" i="8"/>
  <c r="N1588" i="8" s="1"/>
  <c r="M1588" i="8" l="1"/>
  <c r="L1588" i="8"/>
  <c r="J1590" i="8"/>
  <c r="K1589" i="8"/>
  <c r="N1589" i="8" s="1"/>
  <c r="M1589" i="8" l="1"/>
  <c r="L1589" i="8"/>
  <c r="J1591" i="8"/>
  <c r="K1590" i="8"/>
  <c r="N1590" i="8" s="1"/>
  <c r="M1590" i="8" l="1"/>
  <c r="L1590" i="8"/>
  <c r="J1592" i="8"/>
  <c r="K1591" i="8"/>
  <c r="N1591" i="8" s="1"/>
  <c r="M1591" i="8" l="1"/>
  <c r="L1591" i="8"/>
  <c r="J1593" i="8"/>
  <c r="K1592" i="8"/>
  <c r="N1592" i="8" s="1"/>
  <c r="M1592" i="8" l="1"/>
  <c r="L1592" i="8"/>
  <c r="J1594" i="8"/>
  <c r="K1593" i="8"/>
  <c r="N1593" i="8" s="1"/>
  <c r="M1593" i="8" l="1"/>
  <c r="L1593" i="8"/>
  <c r="J1595" i="8"/>
  <c r="K1594" i="8"/>
  <c r="N1594" i="8" s="1"/>
  <c r="L1594" i="8" l="1"/>
  <c r="M1594" i="8"/>
  <c r="J1596" i="8"/>
  <c r="K1595" i="8"/>
  <c r="N1595" i="8" s="1"/>
  <c r="M1595" i="8" l="1"/>
  <c r="L1595" i="8"/>
  <c r="J1597" i="8"/>
  <c r="K1596" i="8"/>
  <c r="N1596" i="8" s="1"/>
  <c r="M1596" i="8" l="1"/>
  <c r="L1596" i="8"/>
  <c r="J1598" i="8"/>
  <c r="K1597" i="8"/>
  <c r="N1597" i="8" s="1"/>
  <c r="M1597" i="8" l="1"/>
  <c r="L1597" i="8"/>
  <c r="J1599" i="8"/>
  <c r="K1598" i="8"/>
  <c r="N1598" i="8" s="1"/>
  <c r="M1598" i="8" l="1"/>
  <c r="L1598" i="8"/>
  <c r="J1600" i="8"/>
  <c r="K1599" i="8"/>
  <c r="N1599" i="8" s="1"/>
  <c r="M1599" i="8" l="1"/>
  <c r="L1599" i="8"/>
  <c r="J1601" i="8"/>
  <c r="K1600" i="8"/>
  <c r="N1600" i="8" s="1"/>
  <c r="M1600" i="8" l="1"/>
  <c r="L1600" i="8"/>
  <c r="J1602" i="8"/>
  <c r="K1601" i="8"/>
  <c r="N1601" i="8" s="1"/>
  <c r="M1601" i="8" l="1"/>
  <c r="L1601" i="8"/>
  <c r="J1603" i="8"/>
  <c r="K1602" i="8"/>
  <c r="N1602" i="8" s="1"/>
  <c r="L1602" i="8" l="1"/>
  <c r="M1602" i="8"/>
  <c r="J1604" i="8"/>
  <c r="K1603" i="8"/>
  <c r="N1603" i="8" s="1"/>
  <c r="M1603" i="8" l="1"/>
  <c r="L1603" i="8"/>
  <c r="J1605" i="8"/>
  <c r="K1604" i="8"/>
  <c r="N1604" i="8" s="1"/>
  <c r="M1604" i="8" l="1"/>
  <c r="L1604" i="8"/>
  <c r="J1606" i="8"/>
  <c r="K1605" i="8"/>
  <c r="N1605" i="8" s="1"/>
  <c r="M1605" i="8" l="1"/>
  <c r="L1605" i="8"/>
  <c r="J1607" i="8"/>
  <c r="K1606" i="8"/>
  <c r="N1606" i="8" s="1"/>
  <c r="M1606" i="8" l="1"/>
  <c r="L1606" i="8"/>
  <c r="J1608" i="8"/>
  <c r="K1607" i="8"/>
  <c r="N1607" i="8" s="1"/>
  <c r="M1607" i="8" l="1"/>
  <c r="L1607" i="8"/>
  <c r="J1609" i="8"/>
  <c r="K1608" i="8"/>
  <c r="N1608" i="8" s="1"/>
  <c r="M1608" i="8" l="1"/>
  <c r="L1608" i="8"/>
  <c r="J1610" i="8"/>
  <c r="K1609" i="8"/>
  <c r="N1609" i="8" s="1"/>
  <c r="M1609" i="8" l="1"/>
  <c r="L1609" i="8"/>
  <c r="J1611" i="8"/>
  <c r="K1610" i="8"/>
  <c r="N1610" i="8" s="1"/>
  <c r="L1610" i="8" l="1"/>
  <c r="M1610" i="8"/>
  <c r="J1612" i="8"/>
  <c r="K1611" i="8"/>
  <c r="N1611" i="8" s="1"/>
  <c r="M1611" i="8" l="1"/>
  <c r="L1611" i="8"/>
  <c r="J1613" i="8"/>
  <c r="K1612" i="8"/>
  <c r="N1612" i="8" s="1"/>
  <c r="M1612" i="8" l="1"/>
  <c r="L1612" i="8"/>
  <c r="J1614" i="8"/>
  <c r="K1613" i="8"/>
  <c r="N1613" i="8" s="1"/>
  <c r="M1613" i="8" l="1"/>
  <c r="L1613" i="8"/>
  <c r="J1615" i="8"/>
  <c r="K1614" i="8"/>
  <c r="N1614" i="8" s="1"/>
  <c r="M1614" i="8" l="1"/>
  <c r="L1614" i="8"/>
  <c r="J1616" i="8"/>
  <c r="K1615" i="8"/>
  <c r="N1615" i="8" s="1"/>
  <c r="M1615" i="8" l="1"/>
  <c r="L1615" i="8"/>
  <c r="J1617" i="8"/>
  <c r="K1616" i="8"/>
  <c r="N1616" i="8" s="1"/>
  <c r="M1616" i="8" l="1"/>
  <c r="L1616" i="8"/>
  <c r="J1618" i="8"/>
  <c r="K1617" i="8"/>
  <c r="N1617" i="8" s="1"/>
  <c r="M1617" i="8" l="1"/>
  <c r="L1617" i="8"/>
  <c r="J1619" i="8"/>
  <c r="K1618" i="8"/>
  <c r="N1618" i="8" s="1"/>
  <c r="L1618" i="8" l="1"/>
  <c r="M1618" i="8"/>
  <c r="J1620" i="8"/>
  <c r="K1619" i="8"/>
  <c r="N1619" i="8" s="1"/>
  <c r="M1619" i="8" l="1"/>
  <c r="L1619" i="8"/>
  <c r="J1621" i="8"/>
  <c r="K1620" i="8"/>
  <c r="N1620" i="8" s="1"/>
  <c r="M1620" i="8" l="1"/>
  <c r="L1620" i="8"/>
  <c r="J1622" i="8"/>
  <c r="K1621" i="8"/>
  <c r="N1621" i="8" s="1"/>
  <c r="M1621" i="8" l="1"/>
  <c r="L1621" i="8"/>
  <c r="J1623" i="8"/>
  <c r="K1622" i="8"/>
  <c r="N1622" i="8" s="1"/>
  <c r="M1622" i="8" l="1"/>
  <c r="L1622" i="8"/>
  <c r="J1624" i="8"/>
  <c r="K1623" i="8"/>
  <c r="N1623" i="8" s="1"/>
  <c r="M1623" i="8" l="1"/>
  <c r="L1623" i="8"/>
  <c r="J1625" i="8"/>
  <c r="K1624" i="8"/>
  <c r="N1624" i="8" s="1"/>
  <c r="M1624" i="8" l="1"/>
  <c r="L1624" i="8"/>
  <c r="J1626" i="8"/>
  <c r="K1625" i="8"/>
  <c r="N1625" i="8" s="1"/>
  <c r="M1625" i="8" l="1"/>
  <c r="L1625" i="8"/>
  <c r="J1627" i="8"/>
  <c r="K1626" i="8"/>
  <c r="N1626" i="8" s="1"/>
  <c r="L1626" i="8" l="1"/>
  <c r="M1626" i="8"/>
  <c r="J1628" i="8"/>
  <c r="K1627" i="8"/>
  <c r="N1627" i="8" s="1"/>
  <c r="M1627" i="8" l="1"/>
  <c r="L1627" i="8"/>
  <c r="J1629" i="8"/>
  <c r="K1628" i="8"/>
  <c r="N1628" i="8" s="1"/>
  <c r="M1628" i="8" l="1"/>
  <c r="L1628" i="8"/>
  <c r="J1630" i="8"/>
  <c r="K1629" i="8"/>
  <c r="N1629" i="8" s="1"/>
  <c r="M1629" i="8" l="1"/>
  <c r="L1629" i="8"/>
  <c r="J1631" i="8"/>
  <c r="K1630" i="8"/>
  <c r="N1630" i="8" s="1"/>
  <c r="M1630" i="8" l="1"/>
  <c r="L1630" i="8"/>
  <c r="J1632" i="8"/>
  <c r="K1631" i="8"/>
  <c r="N1631" i="8" s="1"/>
  <c r="M1631" i="8" l="1"/>
  <c r="L1631" i="8"/>
  <c r="J1633" i="8"/>
  <c r="K1632" i="8"/>
  <c r="N1632" i="8" s="1"/>
  <c r="M1632" i="8" l="1"/>
  <c r="L1632" i="8"/>
  <c r="J1634" i="8"/>
  <c r="K1633" i="8"/>
  <c r="N1633" i="8" s="1"/>
  <c r="M1633" i="8" l="1"/>
  <c r="L1633" i="8"/>
  <c r="J1635" i="8"/>
  <c r="K1634" i="8"/>
  <c r="N1634" i="8" s="1"/>
  <c r="L1634" i="8" l="1"/>
  <c r="M1634" i="8"/>
  <c r="J1636" i="8"/>
  <c r="K1635" i="8"/>
  <c r="N1635" i="8" s="1"/>
  <c r="M1635" i="8" l="1"/>
  <c r="L1635" i="8"/>
  <c r="J1637" i="8"/>
  <c r="K1636" i="8"/>
  <c r="N1636" i="8" s="1"/>
  <c r="M1636" i="8" l="1"/>
  <c r="L1636" i="8"/>
  <c r="J1638" i="8"/>
  <c r="K1637" i="8"/>
  <c r="N1637" i="8" s="1"/>
  <c r="M1637" i="8" l="1"/>
  <c r="L1637" i="8"/>
  <c r="J1639" i="8"/>
  <c r="K1638" i="8"/>
  <c r="N1638" i="8" s="1"/>
  <c r="M1638" i="8" l="1"/>
  <c r="L1638" i="8"/>
  <c r="J1640" i="8"/>
  <c r="K1639" i="8"/>
  <c r="N1639" i="8" s="1"/>
  <c r="M1639" i="8" l="1"/>
  <c r="L1639" i="8"/>
  <c r="J1641" i="8"/>
  <c r="K1640" i="8"/>
  <c r="N1640" i="8" s="1"/>
  <c r="M1640" i="8" l="1"/>
  <c r="L1640" i="8"/>
  <c r="J1642" i="8"/>
  <c r="K1641" i="8"/>
  <c r="N1641" i="8" s="1"/>
  <c r="M1641" i="8" l="1"/>
  <c r="L1641" i="8"/>
  <c r="J1643" i="8"/>
  <c r="K1642" i="8"/>
  <c r="N1642" i="8" s="1"/>
  <c r="L1642" i="8" l="1"/>
  <c r="M1642" i="8"/>
  <c r="J1644" i="8"/>
  <c r="K1643" i="8"/>
  <c r="N1643" i="8" s="1"/>
  <c r="M1643" i="8" l="1"/>
  <c r="L1643" i="8"/>
  <c r="J1645" i="8"/>
  <c r="K1644" i="8"/>
  <c r="N1644" i="8" s="1"/>
  <c r="M1644" i="8" l="1"/>
  <c r="L1644" i="8"/>
  <c r="J1646" i="8"/>
  <c r="K1645" i="8"/>
  <c r="N1645" i="8" s="1"/>
  <c r="M1645" i="8" l="1"/>
  <c r="L1645" i="8"/>
  <c r="J1647" i="8"/>
  <c r="K1646" i="8"/>
  <c r="N1646" i="8" s="1"/>
  <c r="M1646" i="8" l="1"/>
  <c r="L1646" i="8"/>
  <c r="J1648" i="8"/>
  <c r="K1647" i="8"/>
  <c r="N1647" i="8" s="1"/>
  <c r="M1647" i="8" l="1"/>
  <c r="L1647" i="8"/>
  <c r="J1649" i="8"/>
  <c r="K1648" i="8"/>
  <c r="N1648" i="8" s="1"/>
  <c r="M1648" i="8" l="1"/>
  <c r="L1648" i="8"/>
  <c r="J1650" i="8"/>
  <c r="K1649" i="8"/>
  <c r="N1649" i="8" s="1"/>
  <c r="M1649" i="8" l="1"/>
  <c r="L1649" i="8"/>
  <c r="J1651" i="8"/>
  <c r="K1650" i="8"/>
  <c r="N1650" i="8" s="1"/>
  <c r="L1650" i="8" l="1"/>
  <c r="M1650" i="8"/>
  <c r="J1652" i="8"/>
  <c r="K1651" i="8"/>
  <c r="N1651" i="8" s="1"/>
  <c r="M1651" i="8" l="1"/>
  <c r="L1651" i="8"/>
  <c r="J1653" i="8"/>
  <c r="K1652" i="8"/>
  <c r="N1652" i="8" s="1"/>
  <c r="M1652" i="8" l="1"/>
  <c r="L1652" i="8"/>
  <c r="J1654" i="8"/>
  <c r="K1653" i="8"/>
  <c r="N1653" i="8" s="1"/>
  <c r="M1653" i="8" l="1"/>
  <c r="L1653" i="8"/>
  <c r="J1655" i="8"/>
  <c r="K1654" i="8"/>
  <c r="N1654" i="8" s="1"/>
  <c r="M1654" i="8" l="1"/>
  <c r="L1654" i="8"/>
  <c r="J1656" i="8"/>
  <c r="K1655" i="8"/>
  <c r="N1655" i="8" s="1"/>
  <c r="M1655" i="8" l="1"/>
  <c r="L1655" i="8"/>
  <c r="J1657" i="8"/>
  <c r="K1656" i="8"/>
  <c r="N1656" i="8" s="1"/>
  <c r="M1656" i="8" l="1"/>
  <c r="L1656" i="8"/>
  <c r="J1658" i="8"/>
  <c r="K1657" i="8"/>
  <c r="N1657" i="8" s="1"/>
  <c r="M1657" i="8" l="1"/>
  <c r="L1657" i="8"/>
  <c r="J1659" i="8"/>
  <c r="K1658" i="8"/>
  <c r="N1658" i="8" s="1"/>
  <c r="L1658" i="8" l="1"/>
  <c r="M1658" i="8"/>
  <c r="J1660" i="8"/>
  <c r="K1659" i="8"/>
  <c r="N1659" i="8" s="1"/>
  <c r="M1659" i="8" l="1"/>
  <c r="L1659" i="8"/>
  <c r="J1661" i="8"/>
  <c r="K1660" i="8"/>
  <c r="N1660" i="8" s="1"/>
  <c r="M1660" i="8" l="1"/>
  <c r="L1660" i="8"/>
  <c r="J1662" i="8"/>
  <c r="K1661" i="8"/>
  <c r="N1661" i="8" s="1"/>
  <c r="M1661" i="8" l="1"/>
  <c r="L1661" i="8"/>
  <c r="J1663" i="8"/>
  <c r="K1662" i="8"/>
  <c r="N1662" i="8" s="1"/>
  <c r="M1662" i="8" l="1"/>
  <c r="L1662" i="8"/>
  <c r="J1664" i="8"/>
  <c r="K1663" i="8"/>
  <c r="N1663" i="8" s="1"/>
  <c r="M1663" i="8" l="1"/>
  <c r="L1663" i="8"/>
  <c r="J1665" i="8"/>
  <c r="K1664" i="8"/>
  <c r="N1664" i="8" s="1"/>
  <c r="M1664" i="8" l="1"/>
  <c r="L1664" i="8"/>
  <c r="J1666" i="8"/>
  <c r="K1665" i="8"/>
  <c r="N1665" i="8" s="1"/>
  <c r="M1665" i="8" l="1"/>
  <c r="L1665" i="8"/>
  <c r="J1667" i="8"/>
  <c r="K1666" i="8"/>
  <c r="N1666" i="8" s="1"/>
  <c r="L1666" i="8" l="1"/>
  <c r="M1666" i="8"/>
  <c r="J1668" i="8"/>
  <c r="K1667" i="8"/>
  <c r="N1667" i="8" s="1"/>
  <c r="M1667" i="8" l="1"/>
  <c r="L1667" i="8"/>
  <c r="J1669" i="8"/>
  <c r="K1668" i="8"/>
  <c r="N1668" i="8" s="1"/>
  <c r="M1668" i="8" l="1"/>
  <c r="L1668" i="8"/>
  <c r="J1670" i="8"/>
  <c r="K1669" i="8"/>
  <c r="N1669" i="8" s="1"/>
  <c r="M1669" i="8" l="1"/>
  <c r="L1669" i="8"/>
  <c r="J1671" i="8"/>
  <c r="K1670" i="8"/>
  <c r="N1670" i="8" s="1"/>
  <c r="M1670" i="8" l="1"/>
  <c r="L1670" i="8"/>
  <c r="J1672" i="8"/>
  <c r="K1671" i="8"/>
  <c r="N1671" i="8" s="1"/>
  <c r="M1671" i="8" l="1"/>
  <c r="L1671" i="8"/>
  <c r="J1673" i="8"/>
  <c r="K1672" i="8"/>
  <c r="N1672" i="8" s="1"/>
  <c r="M1672" i="8" l="1"/>
  <c r="L1672" i="8"/>
  <c r="J1674" i="8"/>
  <c r="K1673" i="8"/>
  <c r="N1673" i="8" s="1"/>
  <c r="M1673" i="8" l="1"/>
  <c r="L1673" i="8"/>
  <c r="J1675" i="8"/>
  <c r="K1674" i="8"/>
  <c r="N1674" i="8" s="1"/>
  <c r="L1674" i="8" l="1"/>
  <c r="M1674" i="8"/>
  <c r="J1676" i="8"/>
  <c r="K1675" i="8"/>
  <c r="N1675" i="8" s="1"/>
  <c r="M1675" i="8" l="1"/>
  <c r="L1675" i="8"/>
  <c r="J1677" i="8"/>
  <c r="K1676" i="8"/>
  <c r="N1676" i="8" s="1"/>
  <c r="M1676" i="8" l="1"/>
  <c r="L1676" i="8"/>
  <c r="J1678" i="8"/>
  <c r="K1677" i="8"/>
  <c r="N1677" i="8" s="1"/>
  <c r="M1677" i="8" l="1"/>
  <c r="L1677" i="8"/>
  <c r="J1679" i="8"/>
  <c r="K1678" i="8"/>
  <c r="N1678" i="8" s="1"/>
  <c r="M1678" i="8" l="1"/>
  <c r="L1678" i="8"/>
  <c r="J1680" i="8"/>
  <c r="K1679" i="8"/>
  <c r="N1679" i="8" s="1"/>
  <c r="M1679" i="8" l="1"/>
  <c r="L1679" i="8"/>
  <c r="J1681" i="8"/>
  <c r="K1680" i="8"/>
  <c r="N1680" i="8" s="1"/>
  <c r="M1680" i="8" l="1"/>
  <c r="L1680" i="8"/>
  <c r="J1682" i="8"/>
  <c r="K1681" i="8"/>
  <c r="N1681" i="8" s="1"/>
  <c r="M1681" i="8" l="1"/>
  <c r="L1681" i="8"/>
  <c r="J1683" i="8"/>
  <c r="K1682" i="8"/>
  <c r="N1682" i="8" s="1"/>
  <c r="L1682" i="8" l="1"/>
  <c r="M1682" i="8"/>
  <c r="J1684" i="8"/>
  <c r="K1683" i="8"/>
  <c r="N1683" i="8" s="1"/>
  <c r="M1683" i="8" l="1"/>
  <c r="L1683" i="8"/>
  <c r="J1685" i="8"/>
  <c r="K1684" i="8"/>
  <c r="N1684" i="8" s="1"/>
  <c r="M1684" i="8" l="1"/>
  <c r="L1684" i="8"/>
  <c r="J1686" i="8"/>
  <c r="K1685" i="8"/>
  <c r="N1685" i="8" s="1"/>
  <c r="M1685" i="8" l="1"/>
  <c r="L1685" i="8"/>
  <c r="J1687" i="8"/>
  <c r="K1686" i="8"/>
  <c r="N1686" i="8" s="1"/>
  <c r="M1686" i="8" l="1"/>
  <c r="L1686" i="8"/>
  <c r="J1688" i="8"/>
  <c r="K1687" i="8"/>
  <c r="N1687" i="8" s="1"/>
  <c r="M1687" i="8" l="1"/>
  <c r="L1687" i="8"/>
  <c r="J1689" i="8"/>
  <c r="K1688" i="8"/>
  <c r="N1688" i="8" s="1"/>
  <c r="M1688" i="8" l="1"/>
  <c r="L1688" i="8"/>
  <c r="J1690" i="8"/>
  <c r="K1689" i="8"/>
  <c r="N1689" i="8" s="1"/>
  <c r="M1689" i="8" l="1"/>
  <c r="L1689" i="8"/>
  <c r="J1691" i="8"/>
  <c r="K1690" i="8"/>
  <c r="N1690" i="8" s="1"/>
  <c r="L1690" i="8" l="1"/>
  <c r="M1690" i="8"/>
  <c r="J1692" i="8"/>
  <c r="K1691" i="8"/>
  <c r="N1691" i="8" s="1"/>
  <c r="M1691" i="8" l="1"/>
  <c r="L1691" i="8"/>
  <c r="J1693" i="8"/>
  <c r="K1692" i="8"/>
  <c r="N1692" i="8" s="1"/>
  <c r="M1692" i="8" l="1"/>
  <c r="L1692" i="8"/>
  <c r="J1694" i="8"/>
  <c r="K1693" i="8"/>
  <c r="N1693" i="8" s="1"/>
  <c r="M1693" i="8" l="1"/>
  <c r="L1693" i="8"/>
  <c r="J1695" i="8"/>
  <c r="K1694" i="8"/>
  <c r="N1694" i="8" s="1"/>
  <c r="M1694" i="8" l="1"/>
  <c r="L1694" i="8"/>
  <c r="J1696" i="8"/>
  <c r="K1695" i="8"/>
  <c r="N1695" i="8" s="1"/>
  <c r="M1695" i="8" l="1"/>
  <c r="L1695" i="8"/>
  <c r="J1697" i="8"/>
  <c r="K1696" i="8"/>
  <c r="N1696" i="8" s="1"/>
  <c r="M1696" i="8" l="1"/>
  <c r="L1696" i="8"/>
  <c r="J1698" i="8"/>
  <c r="K1697" i="8"/>
  <c r="N1697" i="8" s="1"/>
  <c r="M1697" i="8" l="1"/>
  <c r="L1697" i="8"/>
  <c r="J1699" i="8"/>
  <c r="K1698" i="8"/>
  <c r="N1698" i="8" s="1"/>
  <c r="L1698" i="8" l="1"/>
  <c r="M1698" i="8"/>
  <c r="J1700" i="8"/>
  <c r="K1699" i="8"/>
  <c r="N1699" i="8" s="1"/>
  <c r="M1699" i="8" l="1"/>
  <c r="L1699" i="8"/>
  <c r="J1701" i="8"/>
  <c r="K1700" i="8"/>
  <c r="N1700" i="8" s="1"/>
  <c r="M1700" i="8" l="1"/>
  <c r="L1700" i="8"/>
  <c r="J1702" i="8"/>
  <c r="K1701" i="8"/>
  <c r="N1701" i="8" s="1"/>
  <c r="M1701" i="8" l="1"/>
  <c r="L1701" i="8"/>
  <c r="J1703" i="8"/>
  <c r="K1702" i="8"/>
  <c r="N1702" i="8" s="1"/>
  <c r="M1702" i="8" l="1"/>
  <c r="L1702" i="8"/>
  <c r="J1704" i="8"/>
  <c r="K1703" i="8"/>
  <c r="N1703" i="8" s="1"/>
  <c r="M1703" i="8" l="1"/>
  <c r="L1703" i="8"/>
  <c r="J1705" i="8"/>
  <c r="K1704" i="8"/>
  <c r="N1704" i="8" s="1"/>
  <c r="M1704" i="8" l="1"/>
  <c r="L1704" i="8"/>
  <c r="J1706" i="8"/>
  <c r="K1705" i="8"/>
  <c r="N1705" i="8" s="1"/>
  <c r="M1705" i="8" l="1"/>
  <c r="L1705" i="8"/>
  <c r="J1707" i="8"/>
  <c r="K1706" i="8"/>
  <c r="N1706" i="8" s="1"/>
  <c r="L1706" i="8" l="1"/>
  <c r="M1706" i="8"/>
  <c r="J1708" i="8"/>
  <c r="K1707" i="8"/>
  <c r="N1707" i="8" s="1"/>
  <c r="M1707" i="8" l="1"/>
  <c r="L1707" i="8"/>
  <c r="J1709" i="8"/>
  <c r="K1708" i="8"/>
  <c r="N1708" i="8" s="1"/>
  <c r="M1708" i="8" l="1"/>
  <c r="L1708" i="8"/>
  <c r="J1710" i="8"/>
  <c r="K1709" i="8"/>
  <c r="N1709" i="8" s="1"/>
  <c r="M1709" i="8" l="1"/>
  <c r="L1709" i="8"/>
  <c r="J1711" i="8"/>
  <c r="K1710" i="8"/>
  <c r="N1710" i="8" s="1"/>
  <c r="M1710" i="8" l="1"/>
  <c r="L1710" i="8"/>
  <c r="J1712" i="8"/>
  <c r="K1711" i="8"/>
  <c r="N1711" i="8" s="1"/>
  <c r="M1711" i="8" l="1"/>
  <c r="L1711" i="8"/>
  <c r="J1713" i="8"/>
  <c r="K1712" i="8"/>
  <c r="N1712" i="8" s="1"/>
  <c r="M1712" i="8" l="1"/>
  <c r="L1712" i="8"/>
  <c r="J1714" i="8"/>
  <c r="K1713" i="8"/>
  <c r="N1713" i="8" s="1"/>
  <c r="M1713" i="8" l="1"/>
  <c r="L1713" i="8"/>
  <c r="J1715" i="8"/>
  <c r="K1714" i="8"/>
  <c r="N1714" i="8" s="1"/>
  <c r="L1714" i="8" l="1"/>
  <c r="M1714" i="8"/>
  <c r="J1716" i="8"/>
  <c r="K1715" i="8"/>
  <c r="N1715" i="8" s="1"/>
  <c r="M1715" i="8" l="1"/>
  <c r="L1715" i="8"/>
  <c r="J1717" i="8"/>
  <c r="K1716" i="8"/>
  <c r="N1716" i="8" s="1"/>
  <c r="M1716" i="8" l="1"/>
  <c r="L1716" i="8"/>
  <c r="J1718" i="8"/>
  <c r="K1717" i="8"/>
  <c r="N1717" i="8" s="1"/>
  <c r="M1717" i="8" l="1"/>
  <c r="L1717" i="8"/>
  <c r="J1719" i="8"/>
  <c r="K1718" i="8"/>
  <c r="N1718" i="8" s="1"/>
  <c r="M1718" i="8" l="1"/>
  <c r="L1718" i="8"/>
  <c r="J1720" i="8"/>
  <c r="K1719" i="8"/>
  <c r="N1719" i="8" s="1"/>
  <c r="M1719" i="8" l="1"/>
  <c r="L1719" i="8"/>
  <c r="J1721" i="8"/>
  <c r="K1720" i="8"/>
  <c r="N1720" i="8" s="1"/>
  <c r="M1720" i="8" l="1"/>
  <c r="L1720" i="8"/>
  <c r="J1722" i="8"/>
  <c r="K1721" i="8"/>
  <c r="N1721" i="8" s="1"/>
  <c r="M1721" i="8" l="1"/>
  <c r="L1721" i="8"/>
  <c r="J1723" i="8"/>
  <c r="K1722" i="8"/>
  <c r="N1722" i="8" s="1"/>
  <c r="L1722" i="8" l="1"/>
  <c r="M1722" i="8"/>
  <c r="J1724" i="8"/>
  <c r="K1723" i="8"/>
  <c r="N1723" i="8" s="1"/>
  <c r="M1723" i="8" l="1"/>
  <c r="L1723" i="8"/>
  <c r="J1725" i="8"/>
  <c r="K1724" i="8"/>
  <c r="N1724" i="8" s="1"/>
  <c r="M1724" i="8" l="1"/>
  <c r="L1724" i="8"/>
  <c r="J1726" i="8"/>
  <c r="K1725" i="8"/>
  <c r="N1725" i="8" s="1"/>
  <c r="M1725" i="8" l="1"/>
  <c r="L1725" i="8"/>
  <c r="J1727" i="8"/>
  <c r="K1726" i="8"/>
  <c r="N1726" i="8" s="1"/>
  <c r="M1726" i="8" l="1"/>
  <c r="L1726" i="8"/>
  <c r="J1728" i="8"/>
  <c r="K1727" i="8"/>
  <c r="N1727" i="8" s="1"/>
  <c r="M1727" i="8" l="1"/>
  <c r="L1727" i="8"/>
  <c r="J1729" i="8"/>
  <c r="K1728" i="8"/>
  <c r="N1728" i="8" s="1"/>
  <c r="M1728" i="8" l="1"/>
  <c r="L1728" i="8"/>
  <c r="J1730" i="8"/>
  <c r="K1729" i="8"/>
  <c r="N1729" i="8" s="1"/>
  <c r="M1729" i="8" l="1"/>
  <c r="L1729" i="8"/>
  <c r="J1731" i="8"/>
  <c r="K1730" i="8"/>
  <c r="N1730" i="8" s="1"/>
  <c r="L1730" i="8" l="1"/>
  <c r="M1730" i="8"/>
  <c r="J1732" i="8"/>
  <c r="K1731" i="8"/>
  <c r="N1731" i="8" s="1"/>
  <c r="M1731" i="8" l="1"/>
  <c r="L1731" i="8"/>
  <c r="J1733" i="8"/>
  <c r="K1732" i="8"/>
  <c r="N1732" i="8" s="1"/>
  <c r="M1732" i="8" l="1"/>
  <c r="L1732" i="8"/>
  <c r="J1734" i="8"/>
  <c r="K1733" i="8"/>
  <c r="N1733" i="8" s="1"/>
  <c r="M1733" i="8" l="1"/>
  <c r="L1733" i="8"/>
  <c r="J1735" i="8"/>
  <c r="K1734" i="8"/>
  <c r="N1734" i="8" s="1"/>
  <c r="M1734" i="8" l="1"/>
  <c r="L1734" i="8"/>
  <c r="J1736" i="8"/>
  <c r="K1735" i="8"/>
  <c r="N1735" i="8" s="1"/>
  <c r="M1735" i="8" l="1"/>
  <c r="L1735" i="8"/>
  <c r="J1737" i="8"/>
  <c r="K1736" i="8"/>
  <c r="N1736" i="8" s="1"/>
  <c r="M1736" i="8" l="1"/>
  <c r="L1736" i="8"/>
  <c r="J1738" i="8"/>
  <c r="K1737" i="8"/>
  <c r="N1737" i="8" s="1"/>
  <c r="M1737" i="8" l="1"/>
  <c r="L1737" i="8"/>
  <c r="J1739" i="8"/>
  <c r="K1738" i="8"/>
  <c r="N1738" i="8" s="1"/>
  <c r="L1738" i="8" l="1"/>
  <c r="M1738" i="8"/>
  <c r="J1740" i="8"/>
  <c r="K1739" i="8"/>
  <c r="N1739" i="8" s="1"/>
  <c r="M1739" i="8" l="1"/>
  <c r="L1739" i="8"/>
  <c r="J1741" i="8"/>
  <c r="K1740" i="8"/>
  <c r="N1740" i="8" s="1"/>
  <c r="M1740" i="8" l="1"/>
  <c r="L1740" i="8"/>
  <c r="J1742" i="8"/>
  <c r="K1741" i="8"/>
  <c r="N1741" i="8" s="1"/>
  <c r="M1741" i="8" l="1"/>
  <c r="L1741" i="8"/>
  <c r="J1743" i="8"/>
  <c r="K1742" i="8"/>
  <c r="N1742" i="8" s="1"/>
  <c r="M1742" i="8" l="1"/>
  <c r="L1742" i="8"/>
  <c r="J1744" i="8"/>
  <c r="K1743" i="8"/>
  <c r="N1743" i="8" s="1"/>
  <c r="M1743" i="8" l="1"/>
  <c r="L1743" i="8"/>
  <c r="J1745" i="8"/>
  <c r="K1744" i="8"/>
  <c r="N1744" i="8" s="1"/>
  <c r="M1744" i="8" l="1"/>
  <c r="L1744" i="8"/>
  <c r="J1746" i="8"/>
  <c r="K1745" i="8"/>
  <c r="N1745" i="8" s="1"/>
  <c r="M1745" i="8" l="1"/>
  <c r="L1745" i="8"/>
  <c r="J1747" i="8"/>
  <c r="K1746" i="8"/>
  <c r="N1746" i="8" s="1"/>
  <c r="L1746" i="8" l="1"/>
  <c r="M1746" i="8"/>
  <c r="J1748" i="8"/>
  <c r="K1747" i="8"/>
  <c r="N1747" i="8" s="1"/>
  <c r="M1747" i="8" l="1"/>
  <c r="L1747" i="8"/>
  <c r="J1749" i="8"/>
  <c r="K1748" i="8"/>
  <c r="N1748" i="8" s="1"/>
  <c r="M1748" i="8" l="1"/>
  <c r="L1748" i="8"/>
  <c r="J1750" i="8"/>
  <c r="K1749" i="8"/>
  <c r="N1749" i="8" s="1"/>
  <c r="M1749" i="8" l="1"/>
  <c r="L1749" i="8"/>
  <c r="J1751" i="8"/>
  <c r="K1750" i="8"/>
  <c r="N1750" i="8" s="1"/>
  <c r="M1750" i="8" l="1"/>
  <c r="L1750" i="8"/>
  <c r="J1752" i="8"/>
  <c r="K1751" i="8"/>
  <c r="N1751" i="8" s="1"/>
  <c r="M1751" i="8" l="1"/>
  <c r="L1751" i="8"/>
  <c r="J1753" i="8"/>
  <c r="K1752" i="8"/>
  <c r="N1752" i="8" s="1"/>
  <c r="M1752" i="8" l="1"/>
  <c r="L1752" i="8"/>
  <c r="J1754" i="8"/>
  <c r="K1753" i="8"/>
  <c r="N1753" i="8" s="1"/>
  <c r="M1753" i="8" l="1"/>
  <c r="L1753" i="8"/>
  <c r="J1755" i="8"/>
  <c r="K1754" i="8"/>
  <c r="N1754" i="8" s="1"/>
  <c r="L1754" i="8" l="1"/>
  <c r="M1754" i="8"/>
  <c r="J1756" i="8"/>
  <c r="K1755" i="8"/>
  <c r="N1755" i="8" s="1"/>
  <c r="M1755" i="8" l="1"/>
  <c r="L1755" i="8"/>
  <c r="J1757" i="8"/>
  <c r="K1756" i="8"/>
  <c r="N1756" i="8" s="1"/>
  <c r="M1756" i="8" l="1"/>
  <c r="L1756" i="8"/>
  <c r="J1758" i="8"/>
  <c r="K1757" i="8"/>
  <c r="N1757" i="8" s="1"/>
  <c r="M1757" i="8" l="1"/>
  <c r="L1757" i="8"/>
  <c r="J1759" i="8"/>
  <c r="K1758" i="8"/>
  <c r="N1758" i="8" s="1"/>
  <c r="M1758" i="8" l="1"/>
  <c r="L1758" i="8"/>
  <c r="J1760" i="8"/>
  <c r="K1759" i="8"/>
  <c r="N1759" i="8" s="1"/>
  <c r="M1759" i="8" l="1"/>
  <c r="L1759" i="8"/>
  <c r="J1761" i="8"/>
  <c r="K1760" i="8"/>
  <c r="N1760" i="8" s="1"/>
  <c r="M1760" i="8" l="1"/>
  <c r="L1760" i="8"/>
  <c r="J1762" i="8"/>
  <c r="K1761" i="8"/>
  <c r="N1761" i="8" s="1"/>
  <c r="M1761" i="8" l="1"/>
  <c r="L1761" i="8"/>
  <c r="J1763" i="8"/>
  <c r="K1762" i="8"/>
  <c r="N1762" i="8" s="1"/>
  <c r="L1762" i="8" l="1"/>
  <c r="M1762" i="8"/>
  <c r="J1764" i="8"/>
  <c r="K1763" i="8"/>
  <c r="N1763" i="8" s="1"/>
  <c r="M1763" i="8" l="1"/>
  <c r="L1763" i="8"/>
  <c r="J1765" i="8"/>
  <c r="K1764" i="8"/>
  <c r="N1764" i="8" s="1"/>
  <c r="M1764" i="8" l="1"/>
  <c r="L1764" i="8"/>
  <c r="J1766" i="8"/>
  <c r="K1765" i="8"/>
  <c r="N1765" i="8" s="1"/>
  <c r="M1765" i="8" l="1"/>
  <c r="L1765" i="8"/>
  <c r="J1767" i="8"/>
  <c r="K1766" i="8"/>
  <c r="N1766" i="8" s="1"/>
  <c r="M1766" i="8" l="1"/>
  <c r="L1766" i="8"/>
  <c r="J1768" i="8"/>
  <c r="K1767" i="8"/>
  <c r="N1767" i="8" s="1"/>
  <c r="M1767" i="8" l="1"/>
  <c r="L1767" i="8"/>
  <c r="J1769" i="8"/>
  <c r="K1768" i="8"/>
  <c r="N1768" i="8" s="1"/>
  <c r="M1768" i="8" l="1"/>
  <c r="L1768" i="8"/>
  <c r="J1770" i="8"/>
  <c r="K1769" i="8"/>
  <c r="N1769" i="8" s="1"/>
  <c r="M1769" i="8" l="1"/>
  <c r="L1769" i="8"/>
  <c r="J1771" i="8"/>
  <c r="K1770" i="8"/>
  <c r="N1770" i="8" s="1"/>
  <c r="L1770" i="8" l="1"/>
  <c r="M1770" i="8"/>
  <c r="J1772" i="8"/>
  <c r="K1771" i="8"/>
  <c r="N1771" i="8" s="1"/>
  <c r="M1771" i="8" l="1"/>
  <c r="L1771" i="8"/>
  <c r="J1773" i="8"/>
  <c r="K1772" i="8"/>
  <c r="N1772" i="8" s="1"/>
  <c r="M1772" i="8" l="1"/>
  <c r="L1772" i="8"/>
  <c r="J1774" i="8"/>
  <c r="K1773" i="8"/>
  <c r="N1773" i="8" s="1"/>
  <c r="M1773" i="8" l="1"/>
  <c r="L1773" i="8"/>
  <c r="J1775" i="8"/>
  <c r="K1774" i="8"/>
  <c r="N1774" i="8" s="1"/>
  <c r="M1774" i="8" l="1"/>
  <c r="L1774" i="8"/>
  <c r="J1776" i="8"/>
  <c r="K1775" i="8"/>
  <c r="N1775" i="8" s="1"/>
  <c r="M1775" i="8" l="1"/>
  <c r="L1775" i="8"/>
  <c r="J1777" i="8"/>
  <c r="K1776" i="8"/>
  <c r="N1776" i="8" s="1"/>
  <c r="M1776" i="8" l="1"/>
  <c r="L1776" i="8"/>
  <c r="J1778" i="8"/>
  <c r="K1777" i="8"/>
  <c r="N1777" i="8" s="1"/>
  <c r="M1777" i="8" l="1"/>
  <c r="L1777" i="8"/>
  <c r="J1779" i="8"/>
  <c r="K1778" i="8"/>
  <c r="N1778" i="8" s="1"/>
  <c r="L1778" i="8" l="1"/>
  <c r="M1778" i="8"/>
  <c r="J1780" i="8"/>
  <c r="K1779" i="8"/>
  <c r="N1779" i="8" s="1"/>
  <c r="M1779" i="8" l="1"/>
  <c r="L1779" i="8"/>
  <c r="J1781" i="8"/>
  <c r="K1780" i="8"/>
  <c r="N1780" i="8" s="1"/>
  <c r="M1780" i="8" l="1"/>
  <c r="L1780" i="8"/>
  <c r="J1782" i="8"/>
  <c r="K1781" i="8"/>
  <c r="N1781" i="8" s="1"/>
  <c r="M1781" i="8" l="1"/>
  <c r="L1781" i="8"/>
  <c r="J1783" i="8"/>
  <c r="K1782" i="8"/>
  <c r="N1782" i="8" s="1"/>
  <c r="M1782" i="8" l="1"/>
  <c r="L1782" i="8"/>
  <c r="J1784" i="8"/>
  <c r="K1783" i="8"/>
  <c r="N1783" i="8" s="1"/>
  <c r="M1783" i="8" l="1"/>
  <c r="L1783" i="8"/>
  <c r="J1785" i="8"/>
  <c r="K1784" i="8"/>
  <c r="N1784" i="8" s="1"/>
  <c r="M1784" i="8" l="1"/>
  <c r="L1784" i="8"/>
  <c r="J1786" i="8"/>
  <c r="K1785" i="8"/>
  <c r="N1785" i="8" s="1"/>
  <c r="M1785" i="8" l="1"/>
  <c r="L1785" i="8"/>
  <c r="J1787" i="8"/>
  <c r="K1786" i="8"/>
  <c r="N1786" i="8" s="1"/>
  <c r="L1786" i="8" l="1"/>
  <c r="M1786" i="8"/>
  <c r="J1788" i="8"/>
  <c r="K1787" i="8"/>
  <c r="N1787" i="8" s="1"/>
  <c r="M1787" i="8" l="1"/>
  <c r="L1787" i="8"/>
  <c r="J1789" i="8"/>
  <c r="K1788" i="8"/>
  <c r="N1788" i="8" s="1"/>
  <c r="M1788" i="8" l="1"/>
  <c r="L1788" i="8"/>
  <c r="J1790" i="8"/>
  <c r="K1789" i="8"/>
  <c r="N1789" i="8" s="1"/>
  <c r="M1789" i="8" l="1"/>
  <c r="L1789" i="8"/>
  <c r="J1791" i="8"/>
  <c r="K1790" i="8"/>
  <c r="N1790" i="8" s="1"/>
  <c r="M1790" i="8" l="1"/>
  <c r="L1790" i="8"/>
  <c r="J1792" i="8"/>
  <c r="K1791" i="8"/>
  <c r="N1791" i="8" s="1"/>
  <c r="M1791" i="8" l="1"/>
  <c r="L1791" i="8"/>
  <c r="J1793" i="8"/>
  <c r="K1792" i="8"/>
  <c r="N1792" i="8" s="1"/>
  <c r="M1792" i="8" l="1"/>
  <c r="L1792" i="8"/>
  <c r="J1794" i="8"/>
  <c r="K1793" i="8"/>
  <c r="N1793" i="8" s="1"/>
  <c r="M1793" i="8" l="1"/>
  <c r="L1793" i="8"/>
  <c r="J1795" i="8"/>
  <c r="K1794" i="8"/>
  <c r="N1794" i="8" s="1"/>
  <c r="L1794" i="8" l="1"/>
  <c r="M1794" i="8"/>
  <c r="J1796" i="8"/>
  <c r="K1795" i="8"/>
  <c r="N1795" i="8" s="1"/>
  <c r="M1795" i="8" l="1"/>
  <c r="L1795" i="8"/>
  <c r="J1797" i="8"/>
  <c r="K1796" i="8"/>
  <c r="N1796" i="8" s="1"/>
  <c r="M1796" i="8" l="1"/>
  <c r="L1796" i="8"/>
  <c r="J1798" i="8"/>
  <c r="K1797" i="8"/>
  <c r="N1797" i="8" s="1"/>
  <c r="M1797" i="8" l="1"/>
  <c r="L1797" i="8"/>
  <c r="J1799" i="8"/>
  <c r="K1798" i="8"/>
  <c r="N1798" i="8" s="1"/>
  <c r="M1798" i="8" l="1"/>
  <c r="L1798" i="8"/>
  <c r="J1800" i="8"/>
  <c r="K1799" i="8"/>
  <c r="N1799" i="8" s="1"/>
  <c r="M1799" i="8" l="1"/>
  <c r="L1799" i="8"/>
  <c r="J1801" i="8"/>
  <c r="K1800" i="8"/>
  <c r="N1800" i="8" s="1"/>
  <c r="M1800" i="8" l="1"/>
  <c r="L1800" i="8"/>
  <c r="J1802" i="8"/>
  <c r="K1801" i="8"/>
  <c r="N1801" i="8" s="1"/>
  <c r="M1801" i="8" l="1"/>
  <c r="L1801" i="8"/>
  <c r="J1803" i="8"/>
  <c r="K1802" i="8"/>
  <c r="N1802" i="8" s="1"/>
  <c r="L1802" i="8" l="1"/>
  <c r="M1802" i="8"/>
  <c r="J1804" i="8"/>
  <c r="K1803" i="8"/>
  <c r="N1803" i="8" s="1"/>
  <c r="M1803" i="8" l="1"/>
  <c r="L1803" i="8"/>
  <c r="J1805" i="8"/>
  <c r="K1804" i="8"/>
  <c r="N1804" i="8" s="1"/>
  <c r="M1804" i="8" l="1"/>
  <c r="L1804" i="8"/>
  <c r="J1806" i="8"/>
  <c r="K1805" i="8"/>
  <c r="N1805" i="8" s="1"/>
  <c r="M1805" i="8" l="1"/>
  <c r="L1805" i="8"/>
  <c r="J1807" i="8"/>
  <c r="K1806" i="8"/>
  <c r="N1806" i="8" s="1"/>
  <c r="M1806" i="8" l="1"/>
  <c r="L1806" i="8"/>
  <c r="J1808" i="8"/>
  <c r="K1807" i="8"/>
  <c r="N1807" i="8" s="1"/>
  <c r="M1807" i="8" l="1"/>
  <c r="L1807" i="8"/>
  <c r="J1809" i="8"/>
  <c r="K1808" i="8"/>
  <c r="N1808" i="8" s="1"/>
  <c r="M1808" i="8" l="1"/>
  <c r="L1808" i="8"/>
  <c r="J1810" i="8"/>
  <c r="K1809" i="8"/>
  <c r="N1809" i="8" s="1"/>
  <c r="M1809" i="8" l="1"/>
  <c r="L1809" i="8"/>
  <c r="J1811" i="8"/>
  <c r="K1810" i="8"/>
  <c r="N1810" i="8" s="1"/>
  <c r="L1810" i="8" l="1"/>
  <c r="M1810" i="8"/>
  <c r="J1812" i="8"/>
  <c r="K1811" i="8"/>
  <c r="N1811" i="8" s="1"/>
  <c r="M1811" i="8" l="1"/>
  <c r="L1811" i="8"/>
  <c r="J1813" i="8"/>
  <c r="K1812" i="8"/>
  <c r="N1812" i="8" s="1"/>
  <c r="M1812" i="8" l="1"/>
  <c r="L1812" i="8"/>
  <c r="J1814" i="8"/>
  <c r="K1813" i="8"/>
  <c r="N1813" i="8" s="1"/>
  <c r="M1813" i="8" l="1"/>
  <c r="L1813" i="8"/>
  <c r="J1815" i="8"/>
  <c r="K1814" i="8"/>
  <c r="N1814" i="8" s="1"/>
  <c r="M1814" i="8" l="1"/>
  <c r="L1814" i="8"/>
  <c r="J1816" i="8"/>
  <c r="K1815" i="8"/>
  <c r="N1815" i="8" s="1"/>
  <c r="M1815" i="8" l="1"/>
  <c r="L1815" i="8"/>
  <c r="J1817" i="8"/>
  <c r="K1816" i="8"/>
  <c r="N1816" i="8" s="1"/>
  <c r="M1816" i="8" l="1"/>
  <c r="L1816" i="8"/>
  <c r="J1818" i="8"/>
  <c r="K1817" i="8"/>
  <c r="N1817" i="8" s="1"/>
  <c r="M1817" i="8" l="1"/>
  <c r="L1817" i="8"/>
  <c r="J1819" i="8"/>
  <c r="K1818" i="8"/>
  <c r="N1818" i="8" s="1"/>
  <c r="L1818" i="8" l="1"/>
  <c r="M1818" i="8"/>
  <c r="J1820" i="8"/>
  <c r="K1819" i="8"/>
  <c r="N1819" i="8" s="1"/>
  <c r="M1819" i="8" l="1"/>
  <c r="L1819" i="8"/>
  <c r="J1821" i="8"/>
  <c r="K1820" i="8"/>
  <c r="N1820" i="8" s="1"/>
  <c r="M1820" i="8" l="1"/>
  <c r="L1820" i="8"/>
  <c r="J1822" i="8"/>
  <c r="K1821" i="8"/>
  <c r="N1821" i="8" s="1"/>
  <c r="M1821" i="8" l="1"/>
  <c r="L1821" i="8"/>
  <c r="J1823" i="8"/>
  <c r="K1822" i="8"/>
  <c r="N1822" i="8" s="1"/>
  <c r="M1822" i="8" l="1"/>
  <c r="L1822" i="8"/>
  <c r="J1824" i="8"/>
  <c r="K1823" i="8"/>
  <c r="N1823" i="8" s="1"/>
  <c r="M1823" i="8" l="1"/>
  <c r="L1823" i="8"/>
  <c r="J1825" i="8"/>
  <c r="K1824" i="8"/>
  <c r="N1824" i="8" s="1"/>
  <c r="M1824" i="8" l="1"/>
  <c r="L1824" i="8"/>
  <c r="J1826" i="8"/>
  <c r="K1825" i="8"/>
  <c r="N1825" i="8" s="1"/>
  <c r="M1825" i="8" l="1"/>
  <c r="L1825" i="8"/>
  <c r="J1827" i="8"/>
  <c r="K1826" i="8"/>
  <c r="N1826" i="8" s="1"/>
  <c r="L1826" i="8" l="1"/>
  <c r="M1826" i="8"/>
  <c r="J1828" i="8"/>
  <c r="K1827" i="8"/>
  <c r="N1827" i="8" s="1"/>
  <c r="M1827" i="8" l="1"/>
  <c r="L1827" i="8"/>
  <c r="J1829" i="8"/>
  <c r="K1828" i="8"/>
  <c r="N1828" i="8" s="1"/>
  <c r="M1828" i="8" l="1"/>
  <c r="L1828" i="8"/>
  <c r="J1830" i="8"/>
  <c r="K1829" i="8"/>
  <c r="N1829" i="8" s="1"/>
  <c r="M1829" i="8" l="1"/>
  <c r="L1829" i="8"/>
  <c r="J1831" i="8"/>
  <c r="K1830" i="8"/>
  <c r="N1830" i="8" s="1"/>
  <c r="M1830" i="8" l="1"/>
  <c r="L1830" i="8"/>
  <c r="J1832" i="8"/>
  <c r="K1831" i="8"/>
  <c r="N1831" i="8" s="1"/>
  <c r="M1831" i="8" l="1"/>
  <c r="L1831" i="8"/>
  <c r="J1833" i="8"/>
  <c r="K1832" i="8"/>
  <c r="N1832" i="8" s="1"/>
  <c r="M1832" i="8" l="1"/>
  <c r="L1832" i="8"/>
  <c r="J1834" i="8"/>
  <c r="K1833" i="8"/>
  <c r="N1833" i="8" s="1"/>
  <c r="M1833" i="8" l="1"/>
  <c r="L1833" i="8"/>
  <c r="J1835" i="8"/>
  <c r="K1834" i="8"/>
  <c r="N1834" i="8" s="1"/>
  <c r="L1834" i="8" l="1"/>
  <c r="M1834" i="8"/>
  <c r="J1836" i="8"/>
  <c r="K1835" i="8"/>
  <c r="N1835" i="8" s="1"/>
  <c r="M1835" i="8" l="1"/>
  <c r="L1835" i="8"/>
  <c r="J1837" i="8"/>
  <c r="K1836" i="8"/>
  <c r="N1836" i="8" s="1"/>
  <c r="M1836" i="8" l="1"/>
  <c r="L1836" i="8"/>
  <c r="J1838" i="8"/>
  <c r="K1837" i="8"/>
  <c r="N1837" i="8" s="1"/>
  <c r="M1837" i="8" l="1"/>
  <c r="L1837" i="8"/>
  <c r="J1839" i="8"/>
  <c r="K1838" i="8"/>
  <c r="N1838" i="8" s="1"/>
  <c r="M1838" i="8" l="1"/>
  <c r="L1838" i="8"/>
  <c r="J1840" i="8"/>
  <c r="K1839" i="8"/>
  <c r="N1839" i="8" s="1"/>
  <c r="M1839" i="8" l="1"/>
  <c r="L1839" i="8"/>
  <c r="J1841" i="8"/>
  <c r="K1840" i="8"/>
  <c r="N1840" i="8" s="1"/>
  <c r="M1840" i="8" l="1"/>
  <c r="L1840" i="8"/>
  <c r="J1842" i="8"/>
  <c r="K1841" i="8"/>
  <c r="N1841" i="8" s="1"/>
  <c r="M1841" i="8" l="1"/>
  <c r="L1841" i="8"/>
  <c r="J1843" i="8"/>
  <c r="K1842" i="8"/>
  <c r="N1842" i="8" s="1"/>
  <c r="L1842" i="8" l="1"/>
  <c r="M1842" i="8"/>
  <c r="J1844" i="8"/>
  <c r="K1843" i="8"/>
  <c r="N1843" i="8" s="1"/>
  <c r="M1843" i="8" l="1"/>
  <c r="L1843" i="8"/>
  <c r="J1845" i="8"/>
  <c r="K1844" i="8"/>
  <c r="N1844" i="8" s="1"/>
  <c r="M1844" i="8" l="1"/>
  <c r="L1844" i="8"/>
  <c r="J1846" i="8"/>
  <c r="K1845" i="8"/>
  <c r="N1845" i="8" s="1"/>
  <c r="M1845" i="8" l="1"/>
  <c r="L1845" i="8"/>
  <c r="J1847" i="8"/>
  <c r="K1846" i="8"/>
  <c r="N1846" i="8" s="1"/>
  <c r="M1846" i="8" l="1"/>
  <c r="L1846" i="8"/>
  <c r="J1848" i="8"/>
  <c r="K1847" i="8"/>
  <c r="N1847" i="8" s="1"/>
  <c r="M1847" i="8" l="1"/>
  <c r="L1847" i="8"/>
  <c r="J1849" i="8"/>
  <c r="K1848" i="8"/>
  <c r="N1848" i="8" s="1"/>
  <c r="M1848" i="8" l="1"/>
  <c r="L1848" i="8"/>
  <c r="J1850" i="8"/>
  <c r="K1849" i="8"/>
  <c r="N1849" i="8" s="1"/>
  <c r="M1849" i="8" l="1"/>
  <c r="L1849" i="8"/>
  <c r="J1851" i="8"/>
  <c r="K1850" i="8"/>
  <c r="N1850" i="8" s="1"/>
  <c r="L1850" i="8" l="1"/>
  <c r="M1850" i="8"/>
  <c r="J1852" i="8"/>
  <c r="K1851" i="8"/>
  <c r="N1851" i="8" s="1"/>
  <c r="M1851" i="8" l="1"/>
  <c r="L1851" i="8"/>
  <c r="J1853" i="8"/>
  <c r="K1852" i="8"/>
  <c r="N1852" i="8" s="1"/>
  <c r="M1852" i="8" l="1"/>
  <c r="L1852" i="8"/>
  <c r="J1854" i="8"/>
  <c r="K1853" i="8"/>
  <c r="N1853" i="8" s="1"/>
  <c r="M1853" i="8" l="1"/>
  <c r="L1853" i="8"/>
  <c r="J1855" i="8"/>
  <c r="K1854" i="8"/>
  <c r="N1854" i="8" s="1"/>
  <c r="M1854" i="8" l="1"/>
  <c r="L1854" i="8"/>
  <c r="J1856" i="8"/>
  <c r="K1855" i="8"/>
  <c r="N1855" i="8" s="1"/>
  <c r="M1855" i="8" l="1"/>
  <c r="L1855" i="8"/>
  <c r="J1857" i="8"/>
  <c r="K1856" i="8"/>
  <c r="N1856" i="8" s="1"/>
  <c r="J1858" i="8" l="1"/>
  <c r="K1857" i="8"/>
  <c r="N1857" i="8" s="1"/>
  <c r="M1856" i="8"/>
  <c r="L1856" i="8"/>
  <c r="M1857" i="8" l="1"/>
  <c r="L1857" i="8"/>
  <c r="J1859" i="8"/>
  <c r="K1858" i="8"/>
  <c r="N1858" i="8" s="1"/>
  <c r="L1858" i="8" l="1"/>
  <c r="M1858" i="8"/>
  <c r="J1860" i="8"/>
  <c r="K1859" i="8"/>
  <c r="N1859" i="8" s="1"/>
  <c r="M1859" i="8" l="1"/>
  <c r="L1859" i="8"/>
  <c r="J1861" i="8"/>
  <c r="K1860" i="8"/>
  <c r="N1860" i="8" s="1"/>
  <c r="M1860" i="8" l="1"/>
  <c r="L1860" i="8"/>
  <c r="J1862" i="8"/>
  <c r="K1861" i="8"/>
  <c r="N1861" i="8" s="1"/>
  <c r="M1861" i="8" l="1"/>
  <c r="L1861" i="8"/>
  <c r="J1863" i="8"/>
  <c r="K1862" i="8"/>
  <c r="N1862" i="8" s="1"/>
  <c r="M1862" i="8" l="1"/>
  <c r="L1862" i="8"/>
  <c r="J1864" i="8"/>
  <c r="K1863" i="8"/>
  <c r="N1863" i="8" s="1"/>
  <c r="M1863" i="8" l="1"/>
  <c r="L1863" i="8"/>
  <c r="J1865" i="8"/>
  <c r="K1864" i="8"/>
  <c r="N1864" i="8" s="1"/>
  <c r="M1864" i="8" l="1"/>
  <c r="L1864" i="8"/>
  <c r="J1866" i="8"/>
  <c r="K1865" i="8"/>
  <c r="N1865" i="8" s="1"/>
  <c r="M1865" i="8" l="1"/>
  <c r="L1865" i="8"/>
  <c r="J1867" i="8"/>
  <c r="K1866" i="8"/>
  <c r="N1866" i="8" s="1"/>
  <c r="L1866" i="8" l="1"/>
  <c r="M1866" i="8"/>
  <c r="J1868" i="8"/>
  <c r="K1867" i="8"/>
  <c r="N1867" i="8" s="1"/>
  <c r="M1867" i="8" l="1"/>
  <c r="L1867" i="8"/>
  <c r="J1869" i="8"/>
  <c r="K1868" i="8"/>
  <c r="N1868" i="8" s="1"/>
  <c r="M1868" i="8" l="1"/>
  <c r="L1868" i="8"/>
  <c r="J1870" i="8"/>
  <c r="K1869" i="8"/>
  <c r="N1869" i="8" s="1"/>
  <c r="M1869" i="8" l="1"/>
  <c r="L1869" i="8"/>
  <c r="J1871" i="8"/>
  <c r="K1870" i="8"/>
  <c r="N1870" i="8" s="1"/>
  <c r="M1870" i="8" l="1"/>
  <c r="L1870" i="8"/>
  <c r="J1872" i="8"/>
  <c r="K1871" i="8"/>
  <c r="N1871" i="8" s="1"/>
  <c r="M1871" i="8" l="1"/>
  <c r="L1871" i="8"/>
  <c r="J1873" i="8"/>
  <c r="K1872" i="8"/>
  <c r="N1872" i="8" s="1"/>
  <c r="M1872" i="8" l="1"/>
  <c r="L1872" i="8"/>
  <c r="J1874" i="8"/>
  <c r="K1873" i="8"/>
  <c r="N1873" i="8" s="1"/>
  <c r="M1873" i="8" l="1"/>
  <c r="L1873" i="8"/>
  <c r="J1875" i="8"/>
  <c r="K1874" i="8"/>
  <c r="N1874" i="8" s="1"/>
  <c r="L1874" i="8" l="1"/>
  <c r="M1874" i="8"/>
  <c r="J1876" i="8"/>
  <c r="K1875" i="8"/>
  <c r="N1875" i="8" s="1"/>
  <c r="M1875" i="8" l="1"/>
  <c r="L1875" i="8"/>
  <c r="J1877" i="8"/>
  <c r="K1876" i="8"/>
  <c r="N1876" i="8" s="1"/>
  <c r="M1876" i="8" l="1"/>
  <c r="L1876" i="8"/>
  <c r="J1878" i="8"/>
  <c r="K1877" i="8"/>
  <c r="N1877" i="8" s="1"/>
  <c r="M1877" i="8" l="1"/>
  <c r="L1877" i="8"/>
  <c r="J1879" i="8"/>
  <c r="K1878" i="8"/>
  <c r="N1878" i="8" s="1"/>
  <c r="M1878" i="8" l="1"/>
  <c r="L1878" i="8"/>
  <c r="J1880" i="8"/>
  <c r="K1879" i="8"/>
  <c r="N1879" i="8" s="1"/>
  <c r="M1879" i="8" l="1"/>
  <c r="L1879" i="8"/>
  <c r="J1881" i="8"/>
  <c r="K1880" i="8"/>
  <c r="N1880" i="8" s="1"/>
  <c r="M1880" i="8" l="1"/>
  <c r="L1880" i="8"/>
  <c r="J1882" i="8"/>
  <c r="K1881" i="8"/>
  <c r="N1881" i="8" s="1"/>
  <c r="M1881" i="8" l="1"/>
  <c r="L1881" i="8"/>
  <c r="J1883" i="8"/>
  <c r="K1882" i="8"/>
  <c r="N1882" i="8" s="1"/>
  <c r="L1882" i="8" l="1"/>
  <c r="M1882" i="8"/>
  <c r="J1884" i="8"/>
  <c r="K1883" i="8"/>
  <c r="N1883" i="8" s="1"/>
  <c r="M1883" i="8" l="1"/>
  <c r="L1883" i="8"/>
  <c r="J1885" i="8"/>
  <c r="K1884" i="8"/>
  <c r="N1884" i="8" s="1"/>
  <c r="M1884" i="8" l="1"/>
  <c r="L1884" i="8"/>
  <c r="J1886" i="8"/>
  <c r="K1885" i="8"/>
  <c r="N1885" i="8" s="1"/>
  <c r="M1885" i="8" l="1"/>
  <c r="L1885" i="8"/>
  <c r="J1887" i="8"/>
  <c r="K1886" i="8"/>
  <c r="N1886" i="8" s="1"/>
  <c r="M1886" i="8" l="1"/>
  <c r="L1886" i="8"/>
  <c r="J1888" i="8"/>
  <c r="K1887" i="8"/>
  <c r="N1887" i="8" s="1"/>
  <c r="M1887" i="8" l="1"/>
  <c r="L1887" i="8"/>
  <c r="J1889" i="8"/>
  <c r="K1888" i="8"/>
  <c r="N1888" i="8" s="1"/>
  <c r="M1888" i="8" l="1"/>
  <c r="L1888" i="8"/>
  <c r="J1890" i="8"/>
  <c r="K1889" i="8"/>
  <c r="N1889" i="8" s="1"/>
  <c r="M1889" i="8" l="1"/>
  <c r="L1889" i="8"/>
  <c r="J1891" i="8"/>
  <c r="K1890" i="8"/>
  <c r="N1890" i="8" s="1"/>
  <c r="L1890" i="8" l="1"/>
  <c r="M1890" i="8"/>
  <c r="J1892" i="8"/>
  <c r="K1891" i="8"/>
  <c r="N1891" i="8" s="1"/>
  <c r="M1891" i="8" l="1"/>
  <c r="L1891" i="8"/>
  <c r="J1893" i="8"/>
  <c r="K1892" i="8"/>
  <c r="N1892" i="8" s="1"/>
  <c r="M1892" i="8" l="1"/>
  <c r="L1892" i="8"/>
  <c r="J1894" i="8"/>
  <c r="K1893" i="8"/>
  <c r="N1893" i="8" s="1"/>
  <c r="M1893" i="8" l="1"/>
  <c r="L1893" i="8"/>
  <c r="J1895" i="8"/>
  <c r="K1894" i="8"/>
  <c r="N1894" i="8" s="1"/>
  <c r="M1894" i="8" l="1"/>
  <c r="L1894" i="8"/>
  <c r="J1896" i="8"/>
  <c r="K1895" i="8"/>
  <c r="N1895" i="8" s="1"/>
  <c r="M1895" i="8" l="1"/>
  <c r="L1895" i="8"/>
  <c r="J1897" i="8"/>
  <c r="K1896" i="8"/>
  <c r="N1896" i="8" s="1"/>
  <c r="M1896" i="8" l="1"/>
  <c r="L1896" i="8"/>
  <c r="J1898" i="8"/>
  <c r="K1897" i="8"/>
  <c r="N1897" i="8" s="1"/>
  <c r="M1897" i="8" l="1"/>
  <c r="L1897" i="8"/>
  <c r="J1899" i="8"/>
  <c r="K1898" i="8"/>
  <c r="N1898" i="8" s="1"/>
  <c r="L1898" i="8" l="1"/>
  <c r="M1898" i="8"/>
  <c r="J1900" i="8"/>
  <c r="K1899" i="8"/>
  <c r="N1899" i="8" s="1"/>
  <c r="M1899" i="8" l="1"/>
  <c r="L1899" i="8"/>
  <c r="J1901" i="8"/>
  <c r="K1900" i="8"/>
  <c r="N1900" i="8" s="1"/>
  <c r="M1900" i="8" l="1"/>
  <c r="L1900" i="8"/>
  <c r="J1902" i="8"/>
  <c r="K1901" i="8"/>
  <c r="N1901" i="8" s="1"/>
  <c r="M1901" i="8" l="1"/>
  <c r="L1901" i="8"/>
  <c r="J1903" i="8"/>
  <c r="K1902" i="8"/>
  <c r="N1902" i="8" s="1"/>
  <c r="M1902" i="8" l="1"/>
  <c r="L1902" i="8"/>
  <c r="J1904" i="8"/>
  <c r="K1903" i="8"/>
  <c r="N1903" i="8" s="1"/>
  <c r="M1903" i="8" l="1"/>
  <c r="L1903" i="8"/>
  <c r="J1905" i="8"/>
  <c r="K1904" i="8"/>
  <c r="N1904" i="8" s="1"/>
  <c r="M1904" i="8" l="1"/>
  <c r="L1904" i="8"/>
  <c r="J1906" i="8"/>
  <c r="K1905" i="8"/>
  <c r="N1905" i="8" s="1"/>
  <c r="M1905" i="8" l="1"/>
  <c r="L1905" i="8"/>
  <c r="J1907" i="8"/>
  <c r="K1906" i="8"/>
  <c r="N1906" i="8" s="1"/>
  <c r="L1906" i="8" l="1"/>
  <c r="M1906" i="8"/>
  <c r="J1908" i="8"/>
  <c r="K1907" i="8"/>
  <c r="N1907" i="8" s="1"/>
  <c r="M1907" i="8" l="1"/>
  <c r="L1907" i="8"/>
  <c r="J1909" i="8"/>
  <c r="K1908" i="8"/>
  <c r="N1908" i="8" s="1"/>
  <c r="M1908" i="8" l="1"/>
  <c r="L1908" i="8"/>
  <c r="J1910" i="8"/>
  <c r="K1909" i="8"/>
  <c r="N1909" i="8" s="1"/>
  <c r="M1909" i="8" l="1"/>
  <c r="L1909" i="8"/>
  <c r="J1911" i="8"/>
  <c r="K1910" i="8"/>
  <c r="N1910" i="8" s="1"/>
  <c r="M1910" i="8" l="1"/>
  <c r="L1910" i="8"/>
  <c r="J1912" i="8"/>
  <c r="K1911" i="8"/>
  <c r="N1911" i="8" s="1"/>
  <c r="M1911" i="8" l="1"/>
  <c r="L1911" i="8"/>
  <c r="J1913" i="8"/>
  <c r="K1912" i="8"/>
  <c r="N1912" i="8" s="1"/>
  <c r="M1912" i="8" l="1"/>
  <c r="L1912" i="8"/>
  <c r="J1914" i="8"/>
  <c r="K1913" i="8"/>
  <c r="N1913" i="8" s="1"/>
  <c r="M1913" i="8" l="1"/>
  <c r="L1913" i="8"/>
  <c r="J1915" i="8"/>
  <c r="K1914" i="8"/>
  <c r="N1914" i="8" s="1"/>
  <c r="L1914" i="8" l="1"/>
  <c r="M1914" i="8"/>
  <c r="J1916" i="8"/>
  <c r="K1915" i="8"/>
  <c r="N1915" i="8" s="1"/>
  <c r="M1915" i="8" l="1"/>
  <c r="L1915" i="8"/>
  <c r="J1917" i="8"/>
  <c r="K1916" i="8"/>
  <c r="N1916" i="8" s="1"/>
  <c r="M1916" i="8" l="1"/>
  <c r="L1916" i="8"/>
  <c r="J1918" i="8"/>
  <c r="K1917" i="8"/>
  <c r="N1917" i="8" s="1"/>
  <c r="M1917" i="8" l="1"/>
  <c r="L1917" i="8"/>
  <c r="J1919" i="8"/>
  <c r="K1918" i="8"/>
  <c r="N1918" i="8" s="1"/>
  <c r="M1918" i="8" l="1"/>
  <c r="L1918" i="8"/>
  <c r="J1920" i="8"/>
  <c r="K1919" i="8"/>
  <c r="N1919" i="8" s="1"/>
  <c r="M1919" i="8" l="1"/>
  <c r="L1919" i="8"/>
  <c r="J1921" i="8"/>
  <c r="K1920" i="8"/>
  <c r="N1920" i="8" s="1"/>
  <c r="M1920" i="8" l="1"/>
  <c r="L1920" i="8"/>
  <c r="J1922" i="8"/>
  <c r="K1921" i="8"/>
  <c r="N1921" i="8" s="1"/>
  <c r="M1921" i="8" l="1"/>
  <c r="L1921" i="8"/>
  <c r="J1923" i="8"/>
  <c r="K1922" i="8"/>
  <c r="N1922" i="8" s="1"/>
  <c r="L1922" i="8" l="1"/>
  <c r="M1922" i="8"/>
  <c r="J1924" i="8"/>
  <c r="K1923" i="8"/>
  <c r="N1923" i="8" s="1"/>
  <c r="M1923" i="8" l="1"/>
  <c r="L1923" i="8"/>
  <c r="J1925" i="8"/>
  <c r="K1924" i="8"/>
  <c r="N1924" i="8" s="1"/>
  <c r="M1924" i="8" l="1"/>
  <c r="L1924" i="8"/>
  <c r="J1926" i="8"/>
  <c r="K1925" i="8"/>
  <c r="N1925" i="8" s="1"/>
  <c r="M1925" i="8" l="1"/>
  <c r="L1925" i="8"/>
  <c r="J1927" i="8"/>
  <c r="K1926" i="8"/>
  <c r="N1926" i="8" s="1"/>
  <c r="M1926" i="8" l="1"/>
  <c r="L1926" i="8"/>
  <c r="J1928" i="8"/>
  <c r="K1927" i="8"/>
  <c r="N1927" i="8" s="1"/>
  <c r="M1927" i="8" l="1"/>
  <c r="L1927" i="8"/>
  <c r="J1929" i="8"/>
  <c r="K1928" i="8"/>
  <c r="N1928" i="8" s="1"/>
  <c r="M1928" i="8" l="1"/>
  <c r="L1928" i="8"/>
  <c r="J1930" i="8"/>
  <c r="K1929" i="8"/>
  <c r="N1929" i="8" s="1"/>
  <c r="M1929" i="8" l="1"/>
  <c r="L1929" i="8"/>
  <c r="J1931" i="8"/>
  <c r="K1930" i="8"/>
  <c r="N1930" i="8" s="1"/>
  <c r="L1930" i="8" l="1"/>
  <c r="M1930" i="8"/>
  <c r="J1932" i="8"/>
  <c r="K1931" i="8"/>
  <c r="N1931" i="8" s="1"/>
  <c r="M1931" i="8" l="1"/>
  <c r="L1931" i="8"/>
  <c r="J1933" i="8"/>
  <c r="K1932" i="8"/>
  <c r="N1932" i="8" s="1"/>
  <c r="M1932" i="8" l="1"/>
  <c r="L1932" i="8"/>
  <c r="J1934" i="8"/>
  <c r="K1933" i="8"/>
  <c r="N1933" i="8" s="1"/>
  <c r="M1933" i="8" l="1"/>
  <c r="L1933" i="8"/>
  <c r="J1935" i="8"/>
  <c r="K1934" i="8"/>
  <c r="N1934" i="8" s="1"/>
  <c r="M1934" i="8" l="1"/>
  <c r="L1934" i="8"/>
  <c r="J1936" i="8"/>
  <c r="K1935" i="8"/>
  <c r="N1935" i="8" s="1"/>
  <c r="M1935" i="8" l="1"/>
  <c r="L1935" i="8"/>
  <c r="J1937" i="8"/>
  <c r="K1936" i="8"/>
  <c r="N1936" i="8" s="1"/>
  <c r="M1936" i="8" l="1"/>
  <c r="L1936" i="8"/>
  <c r="J1938" i="8"/>
  <c r="K1937" i="8"/>
  <c r="N1937" i="8" s="1"/>
  <c r="M1937" i="8" l="1"/>
  <c r="L1937" i="8"/>
  <c r="J1939" i="8"/>
  <c r="K1938" i="8"/>
  <c r="N1938" i="8" s="1"/>
  <c r="L1938" i="8" l="1"/>
  <c r="M1938" i="8"/>
  <c r="J1940" i="8"/>
  <c r="K1939" i="8"/>
  <c r="N1939" i="8" s="1"/>
  <c r="M1939" i="8" l="1"/>
  <c r="L1939" i="8"/>
  <c r="J1941" i="8"/>
  <c r="K1940" i="8"/>
  <c r="N1940" i="8" s="1"/>
  <c r="M1940" i="8" l="1"/>
  <c r="L1940" i="8"/>
  <c r="J1942" i="8"/>
  <c r="K1941" i="8"/>
  <c r="N1941" i="8" s="1"/>
  <c r="M1941" i="8" l="1"/>
  <c r="L1941" i="8"/>
  <c r="J1943" i="8"/>
  <c r="K1942" i="8"/>
  <c r="N1942" i="8" s="1"/>
  <c r="M1942" i="8" l="1"/>
  <c r="L1942" i="8"/>
  <c r="J1944" i="8"/>
  <c r="K1943" i="8"/>
  <c r="N1943" i="8" s="1"/>
  <c r="M1943" i="8" l="1"/>
  <c r="L1943" i="8"/>
  <c r="J1945" i="8"/>
  <c r="K1944" i="8"/>
  <c r="N1944" i="8" s="1"/>
  <c r="M1944" i="8" l="1"/>
  <c r="L1944" i="8"/>
  <c r="J1946" i="8"/>
  <c r="K1945" i="8"/>
  <c r="N1945" i="8" s="1"/>
  <c r="M1945" i="8" l="1"/>
  <c r="L1945" i="8"/>
  <c r="J1947" i="8"/>
  <c r="K1946" i="8"/>
  <c r="N1946" i="8" s="1"/>
  <c r="L1946" i="8" l="1"/>
  <c r="M1946" i="8"/>
  <c r="J1948" i="8"/>
  <c r="K1947" i="8"/>
  <c r="N1947" i="8" s="1"/>
  <c r="M1947" i="8" l="1"/>
  <c r="L1947" i="8"/>
  <c r="J1949" i="8"/>
  <c r="K1948" i="8"/>
  <c r="N1948" i="8" s="1"/>
  <c r="M1948" i="8" l="1"/>
  <c r="L1948" i="8"/>
  <c r="J1950" i="8"/>
  <c r="K1949" i="8"/>
  <c r="N1949" i="8" s="1"/>
  <c r="M1949" i="8" l="1"/>
  <c r="L1949" i="8"/>
  <c r="J1951" i="8"/>
  <c r="K1950" i="8"/>
  <c r="N1950" i="8" s="1"/>
  <c r="M1950" i="8" l="1"/>
  <c r="L1950" i="8"/>
  <c r="J1952" i="8"/>
  <c r="K1951" i="8"/>
  <c r="N1951" i="8" s="1"/>
  <c r="M1951" i="8" l="1"/>
  <c r="L1951" i="8"/>
  <c r="J1953" i="8"/>
  <c r="K1952" i="8"/>
  <c r="N1952" i="8" s="1"/>
  <c r="M1952" i="8" l="1"/>
  <c r="L1952" i="8"/>
  <c r="J1954" i="8"/>
  <c r="K1953" i="8"/>
  <c r="N1953" i="8" s="1"/>
  <c r="M1953" i="8" l="1"/>
  <c r="L1953" i="8"/>
  <c r="J1955" i="8"/>
  <c r="K1954" i="8"/>
  <c r="N1954" i="8" s="1"/>
  <c r="L1954" i="8" l="1"/>
  <c r="M1954" i="8"/>
  <c r="J1956" i="8"/>
  <c r="K1955" i="8"/>
  <c r="N1955" i="8" s="1"/>
  <c r="M1955" i="8" l="1"/>
  <c r="L1955" i="8"/>
  <c r="J1957" i="8"/>
  <c r="K1956" i="8"/>
  <c r="N1956" i="8" s="1"/>
  <c r="M1956" i="8" l="1"/>
  <c r="L1956" i="8"/>
  <c r="J1958" i="8"/>
  <c r="K1957" i="8"/>
  <c r="N1957" i="8" s="1"/>
  <c r="M1957" i="8" l="1"/>
  <c r="L1957" i="8"/>
  <c r="J1959" i="8"/>
  <c r="K1958" i="8"/>
  <c r="N1958" i="8" s="1"/>
  <c r="J1960" i="8" l="1"/>
  <c r="K1959" i="8"/>
  <c r="N1959" i="8" s="1"/>
  <c r="M1958" i="8"/>
  <c r="L1958" i="8"/>
  <c r="M1959" i="8" l="1"/>
  <c r="L1959" i="8"/>
  <c r="J1961" i="8"/>
  <c r="K1960" i="8"/>
  <c r="N1960" i="8" s="1"/>
  <c r="M1960" i="8" l="1"/>
  <c r="L1960" i="8"/>
  <c r="J1962" i="8"/>
  <c r="K1961" i="8"/>
  <c r="N1961" i="8" s="1"/>
  <c r="M1961" i="8" l="1"/>
  <c r="L1961" i="8"/>
  <c r="J1963" i="8"/>
  <c r="K1962" i="8"/>
  <c r="N1962" i="8" s="1"/>
  <c r="L1962" i="8" l="1"/>
  <c r="M1962" i="8"/>
  <c r="J1964" i="8"/>
  <c r="K1963" i="8"/>
  <c r="N1963" i="8" s="1"/>
  <c r="M1963" i="8" l="1"/>
  <c r="L1963" i="8"/>
  <c r="J1965" i="8"/>
  <c r="K1964" i="8"/>
  <c r="N1964" i="8" s="1"/>
  <c r="M1964" i="8" l="1"/>
  <c r="L1964" i="8"/>
  <c r="J1966" i="8"/>
  <c r="K1965" i="8"/>
  <c r="N1965" i="8" s="1"/>
  <c r="M1965" i="8" l="1"/>
  <c r="L1965" i="8"/>
  <c r="J1967" i="8"/>
  <c r="K1966" i="8"/>
  <c r="N1966" i="8" s="1"/>
  <c r="M1966" i="8" l="1"/>
  <c r="L1966" i="8"/>
  <c r="J1968" i="8"/>
  <c r="K1967" i="8"/>
  <c r="N1967" i="8" s="1"/>
  <c r="M1967" i="8" l="1"/>
  <c r="L1967" i="8"/>
  <c r="J1969" i="8"/>
  <c r="K1968" i="8"/>
  <c r="N1968" i="8" s="1"/>
  <c r="M1968" i="8" l="1"/>
  <c r="L1968" i="8"/>
  <c r="J1970" i="8"/>
  <c r="K1969" i="8"/>
  <c r="N1969" i="8" s="1"/>
  <c r="M1969" i="8" l="1"/>
  <c r="L1969" i="8"/>
  <c r="J1971" i="8"/>
  <c r="K1970" i="8"/>
  <c r="N1970" i="8" s="1"/>
  <c r="L1970" i="8" l="1"/>
  <c r="M1970" i="8"/>
  <c r="J1972" i="8"/>
  <c r="K1971" i="8"/>
  <c r="N1971" i="8" s="1"/>
  <c r="M1971" i="8" l="1"/>
  <c r="L1971" i="8"/>
  <c r="J1973" i="8"/>
  <c r="K1972" i="8"/>
  <c r="N1972" i="8" s="1"/>
  <c r="M1972" i="8" l="1"/>
  <c r="L1972" i="8"/>
  <c r="J1974" i="8"/>
  <c r="K1973" i="8"/>
  <c r="N1973" i="8" s="1"/>
  <c r="M1973" i="8" l="1"/>
  <c r="L1973" i="8"/>
  <c r="J1975" i="8"/>
  <c r="K1974" i="8"/>
  <c r="N1974" i="8" s="1"/>
  <c r="M1974" i="8" l="1"/>
  <c r="L1974" i="8"/>
  <c r="J1976" i="8"/>
  <c r="K1975" i="8"/>
  <c r="N1975" i="8" s="1"/>
  <c r="M1975" i="8" l="1"/>
  <c r="L1975" i="8"/>
  <c r="J1977" i="8"/>
  <c r="K1976" i="8"/>
  <c r="N1976" i="8" s="1"/>
  <c r="M1976" i="8" l="1"/>
  <c r="L1976" i="8"/>
  <c r="J1978" i="8"/>
  <c r="K1977" i="8"/>
  <c r="N1977" i="8" s="1"/>
  <c r="M1977" i="8" l="1"/>
  <c r="L1977" i="8"/>
  <c r="J1979" i="8"/>
  <c r="K1978" i="8"/>
  <c r="N1978" i="8" s="1"/>
  <c r="L1978" i="8" l="1"/>
  <c r="M1978" i="8"/>
  <c r="J1980" i="8"/>
  <c r="K1979" i="8"/>
  <c r="N1979" i="8" s="1"/>
  <c r="M1979" i="8" l="1"/>
  <c r="L1979" i="8"/>
  <c r="J1981" i="8"/>
  <c r="K1980" i="8"/>
  <c r="N1980" i="8" s="1"/>
  <c r="M1980" i="8" l="1"/>
  <c r="L1980" i="8"/>
  <c r="J1982" i="8"/>
  <c r="K1981" i="8"/>
  <c r="N1981" i="8" s="1"/>
  <c r="M1981" i="8" l="1"/>
  <c r="L1981" i="8"/>
  <c r="J1983" i="8"/>
  <c r="K1982" i="8"/>
  <c r="N1982" i="8" s="1"/>
  <c r="M1982" i="8" l="1"/>
  <c r="L1982" i="8"/>
  <c r="J1984" i="8"/>
  <c r="K1983" i="8"/>
  <c r="N1983" i="8" s="1"/>
  <c r="M1983" i="8" l="1"/>
  <c r="L1983" i="8"/>
  <c r="J1985" i="8"/>
  <c r="K1984" i="8"/>
  <c r="N1984" i="8" s="1"/>
  <c r="M1984" i="8" l="1"/>
  <c r="L1984" i="8"/>
  <c r="J1986" i="8"/>
  <c r="K1985" i="8"/>
  <c r="N1985" i="8" s="1"/>
  <c r="M1985" i="8" l="1"/>
  <c r="L1985" i="8"/>
  <c r="J1987" i="8"/>
  <c r="K1986" i="8"/>
  <c r="N1986" i="8" s="1"/>
  <c r="L1986" i="8" l="1"/>
  <c r="M1986" i="8"/>
  <c r="J1988" i="8"/>
  <c r="K1987" i="8"/>
  <c r="N1987" i="8" s="1"/>
  <c r="M1987" i="8" l="1"/>
  <c r="L1987" i="8"/>
  <c r="J1989" i="8"/>
  <c r="K1988" i="8"/>
  <c r="N1988" i="8" s="1"/>
  <c r="M1988" i="8" l="1"/>
  <c r="L1988" i="8"/>
  <c r="J1990" i="8"/>
  <c r="K1989" i="8"/>
  <c r="N1989" i="8" s="1"/>
  <c r="M1989" i="8" l="1"/>
  <c r="L1989" i="8"/>
  <c r="J1991" i="8"/>
  <c r="K1990" i="8"/>
  <c r="N1990" i="8" s="1"/>
  <c r="M1990" i="8" l="1"/>
  <c r="L1990" i="8"/>
  <c r="J1992" i="8"/>
  <c r="K1991" i="8"/>
  <c r="N1991" i="8" s="1"/>
  <c r="M1991" i="8" l="1"/>
  <c r="L1991" i="8"/>
  <c r="J1993" i="8"/>
  <c r="K1992" i="8"/>
  <c r="N1992" i="8" s="1"/>
  <c r="M1992" i="8" l="1"/>
  <c r="L1992" i="8"/>
  <c r="J1994" i="8"/>
  <c r="K1993" i="8"/>
  <c r="N1993" i="8" s="1"/>
  <c r="M1993" i="8" l="1"/>
  <c r="L1993" i="8"/>
  <c r="J1995" i="8"/>
  <c r="K1994" i="8"/>
  <c r="N1994" i="8" s="1"/>
  <c r="L1994" i="8" l="1"/>
  <c r="M1994" i="8"/>
  <c r="J1996" i="8"/>
  <c r="K1995" i="8"/>
  <c r="N1995" i="8" s="1"/>
  <c r="M1995" i="8" l="1"/>
  <c r="L1995" i="8"/>
  <c r="J1997" i="8"/>
  <c r="K1996" i="8"/>
  <c r="N1996" i="8" s="1"/>
  <c r="M1996" i="8" l="1"/>
  <c r="L1996" i="8"/>
  <c r="J1998" i="8"/>
  <c r="K1997" i="8"/>
  <c r="N1997" i="8" s="1"/>
  <c r="M1997" i="8" l="1"/>
  <c r="L1997" i="8"/>
  <c r="J1999" i="8"/>
  <c r="K1998" i="8"/>
  <c r="N1998" i="8" s="1"/>
  <c r="M1998" i="8" l="1"/>
  <c r="L1998" i="8"/>
  <c r="J2000" i="8"/>
  <c r="K1999" i="8"/>
  <c r="N1999" i="8" s="1"/>
  <c r="M1999" i="8" l="1"/>
  <c r="L1999" i="8"/>
  <c r="J2001" i="8"/>
  <c r="K2000" i="8"/>
  <c r="N2000" i="8" s="1"/>
  <c r="M2000" i="8" l="1"/>
  <c r="L2000" i="8"/>
  <c r="J2002" i="8"/>
  <c r="K2001" i="8"/>
  <c r="N2001" i="8" s="1"/>
  <c r="M2001" i="8" l="1"/>
  <c r="L2001" i="8"/>
  <c r="J2003" i="8"/>
  <c r="K2002" i="8"/>
  <c r="N2002" i="8" s="1"/>
  <c r="L2002" i="8" l="1"/>
  <c r="M2002" i="8"/>
  <c r="J2004" i="8"/>
  <c r="K2003" i="8"/>
  <c r="N2003" i="8" s="1"/>
  <c r="M2003" i="8" l="1"/>
  <c r="L2003" i="8"/>
  <c r="J2005" i="8"/>
  <c r="K2004" i="8"/>
  <c r="N2004" i="8" s="1"/>
  <c r="M2004" i="8" l="1"/>
  <c r="L2004" i="8"/>
  <c r="J2006" i="8"/>
  <c r="K2005" i="8"/>
  <c r="N2005" i="8" s="1"/>
  <c r="M2005" i="8" l="1"/>
  <c r="L2005" i="8"/>
  <c r="J2007" i="8"/>
  <c r="K2006" i="8"/>
  <c r="N2006" i="8" s="1"/>
  <c r="M2006" i="8" l="1"/>
  <c r="L2006" i="8"/>
  <c r="J2008" i="8"/>
  <c r="K2007" i="8"/>
  <c r="N2007" i="8" s="1"/>
  <c r="M2007" i="8" l="1"/>
  <c r="L2007" i="8"/>
  <c r="J2009" i="8"/>
  <c r="K2008" i="8"/>
  <c r="N2008" i="8" s="1"/>
  <c r="M2008" i="8" l="1"/>
  <c r="L2008" i="8"/>
  <c r="J2010" i="8"/>
  <c r="K2009" i="8"/>
  <c r="N2009" i="8" s="1"/>
  <c r="M2009" i="8" l="1"/>
  <c r="L2009" i="8"/>
  <c r="J2011" i="8"/>
  <c r="K2010" i="8"/>
  <c r="N2010" i="8" s="1"/>
  <c r="L2010" i="8" l="1"/>
  <c r="M2010" i="8"/>
  <c r="J2012" i="8"/>
  <c r="K2011" i="8"/>
  <c r="N2011" i="8" s="1"/>
  <c r="M2011" i="8" l="1"/>
  <c r="L2011" i="8"/>
  <c r="J2013" i="8"/>
  <c r="K2012" i="8"/>
  <c r="N2012" i="8" s="1"/>
  <c r="M2012" i="8" l="1"/>
  <c r="L2012" i="8"/>
  <c r="J2014" i="8"/>
  <c r="K2013" i="8"/>
  <c r="N2013" i="8" s="1"/>
  <c r="M2013" i="8" l="1"/>
  <c r="L2013" i="8"/>
  <c r="J2015" i="8"/>
  <c r="K2014" i="8"/>
  <c r="N2014" i="8" s="1"/>
  <c r="M2014" i="8" l="1"/>
  <c r="L2014" i="8"/>
  <c r="J2016" i="8"/>
  <c r="K2015" i="8"/>
  <c r="N2015" i="8" s="1"/>
  <c r="M2015" i="8" l="1"/>
  <c r="L2015" i="8"/>
  <c r="J2017" i="8"/>
  <c r="K2016" i="8"/>
  <c r="N2016" i="8" s="1"/>
  <c r="J2018" i="8" l="1"/>
  <c r="K2017" i="8"/>
  <c r="N2017" i="8" s="1"/>
  <c r="M2016" i="8"/>
  <c r="L2016" i="8"/>
  <c r="M2017" i="8" l="1"/>
  <c r="L2017" i="8"/>
  <c r="J2019" i="8"/>
  <c r="K2018" i="8"/>
  <c r="N2018" i="8" s="1"/>
  <c r="J2020" i="8" l="1"/>
  <c r="K2019" i="8"/>
  <c r="N2019" i="8" s="1"/>
  <c r="L2018" i="8"/>
  <c r="M2018" i="8"/>
  <c r="M2019" i="8" l="1"/>
  <c r="L2019" i="8"/>
  <c r="J2021" i="8"/>
  <c r="K2020" i="8"/>
  <c r="N2020" i="8" s="1"/>
  <c r="M2020" i="8" l="1"/>
  <c r="L2020" i="8"/>
  <c r="J2022" i="8"/>
  <c r="K2021" i="8"/>
  <c r="N2021" i="8" s="1"/>
  <c r="M2021" i="8" l="1"/>
  <c r="L2021" i="8"/>
  <c r="J2023" i="8"/>
  <c r="K2022" i="8"/>
  <c r="N2022" i="8" s="1"/>
  <c r="M2022" i="8" l="1"/>
  <c r="L2022" i="8"/>
  <c r="J2024" i="8"/>
  <c r="K2023" i="8"/>
  <c r="N2023" i="8" s="1"/>
  <c r="M2023" i="8" l="1"/>
  <c r="L2023" i="8"/>
  <c r="J2025" i="8"/>
  <c r="K2024" i="8"/>
  <c r="N2024" i="8" s="1"/>
  <c r="M2024" i="8" l="1"/>
  <c r="L2024" i="8"/>
  <c r="J2026" i="8"/>
  <c r="K2025" i="8"/>
  <c r="N2025" i="8" s="1"/>
  <c r="M2025" i="8" l="1"/>
  <c r="L2025" i="8"/>
  <c r="J2027" i="8"/>
  <c r="K2026" i="8"/>
  <c r="N2026" i="8" s="1"/>
  <c r="L2026" i="8" l="1"/>
  <c r="M2026" i="8"/>
  <c r="J2028" i="8"/>
  <c r="K2027" i="8"/>
  <c r="N2027" i="8" s="1"/>
  <c r="M2027" i="8" l="1"/>
  <c r="L2027" i="8"/>
  <c r="J2029" i="8"/>
  <c r="K2028" i="8"/>
  <c r="N2028" i="8" s="1"/>
  <c r="M2028" i="8" l="1"/>
  <c r="L2028" i="8"/>
  <c r="J2030" i="8"/>
  <c r="K2029" i="8"/>
  <c r="N2029" i="8" s="1"/>
  <c r="M2029" i="8" l="1"/>
  <c r="L2029" i="8"/>
  <c r="J2031" i="8"/>
  <c r="K2030" i="8"/>
  <c r="N2030" i="8" s="1"/>
  <c r="M2030" i="8" l="1"/>
  <c r="L2030" i="8"/>
  <c r="J2032" i="8"/>
  <c r="K2031" i="8"/>
  <c r="N2031" i="8" s="1"/>
  <c r="M2031" i="8" l="1"/>
  <c r="L2031" i="8"/>
  <c r="J2033" i="8"/>
  <c r="K2032" i="8"/>
  <c r="N2032" i="8" s="1"/>
  <c r="M2032" i="8" l="1"/>
  <c r="L2032" i="8"/>
  <c r="J2034" i="8"/>
  <c r="K2033" i="8"/>
  <c r="N2033" i="8" s="1"/>
  <c r="M2033" i="8" l="1"/>
  <c r="L2033" i="8"/>
  <c r="J2035" i="8"/>
  <c r="K2034" i="8"/>
  <c r="N2034" i="8" s="1"/>
  <c r="L2034" i="8" l="1"/>
  <c r="M2034" i="8"/>
  <c r="J2036" i="8"/>
  <c r="K2035" i="8"/>
  <c r="N2035" i="8" s="1"/>
  <c r="M2035" i="8" l="1"/>
  <c r="L2035" i="8"/>
  <c r="J2037" i="8"/>
  <c r="K2036" i="8"/>
  <c r="N2036" i="8" s="1"/>
  <c r="M2036" i="8" l="1"/>
  <c r="L2036" i="8"/>
  <c r="J2038" i="8"/>
  <c r="K2037" i="8"/>
  <c r="N2037" i="8" s="1"/>
  <c r="M2037" i="8" l="1"/>
  <c r="L2037" i="8"/>
  <c r="J2039" i="8"/>
  <c r="K2038" i="8"/>
  <c r="N2038" i="8" s="1"/>
  <c r="M2038" i="8" l="1"/>
  <c r="L2038" i="8"/>
  <c r="J2040" i="8"/>
  <c r="K2039" i="8"/>
  <c r="N2039" i="8" s="1"/>
  <c r="M2039" i="8" l="1"/>
  <c r="L2039" i="8"/>
  <c r="J2041" i="8"/>
  <c r="K2040" i="8"/>
  <c r="N2040" i="8" s="1"/>
  <c r="M2040" i="8" l="1"/>
  <c r="L2040" i="8"/>
  <c r="J2042" i="8"/>
  <c r="K2041" i="8"/>
  <c r="N2041" i="8" s="1"/>
  <c r="M2041" i="8" l="1"/>
  <c r="L2041" i="8"/>
  <c r="J2043" i="8"/>
  <c r="K2042" i="8"/>
  <c r="N2042" i="8" s="1"/>
  <c r="L2042" i="8" l="1"/>
  <c r="M2042" i="8"/>
  <c r="J2044" i="8"/>
  <c r="K2043" i="8"/>
  <c r="N2043" i="8" s="1"/>
  <c r="M2043" i="8" l="1"/>
  <c r="L2043" i="8"/>
  <c r="J2045" i="8"/>
  <c r="K2044" i="8"/>
  <c r="N2044" i="8" s="1"/>
  <c r="M2044" i="8" l="1"/>
  <c r="L2044" i="8"/>
  <c r="J2046" i="8"/>
  <c r="K2045" i="8"/>
  <c r="N2045" i="8" s="1"/>
  <c r="M2045" i="8" l="1"/>
  <c r="L2045" i="8"/>
  <c r="J2047" i="8"/>
  <c r="K2046" i="8"/>
  <c r="N2046" i="8" s="1"/>
  <c r="M2046" i="8" l="1"/>
  <c r="L2046" i="8"/>
  <c r="J2048" i="8"/>
  <c r="K2047" i="8"/>
  <c r="N2047" i="8" s="1"/>
  <c r="M2047" i="8" l="1"/>
  <c r="L2047" i="8"/>
  <c r="J2049" i="8"/>
  <c r="K2048" i="8"/>
  <c r="N2048" i="8" s="1"/>
  <c r="M2048" i="8" l="1"/>
  <c r="L2048" i="8"/>
  <c r="J2050" i="8"/>
  <c r="K2049" i="8"/>
  <c r="N2049" i="8" s="1"/>
  <c r="M2049" i="8" l="1"/>
  <c r="L2049" i="8"/>
  <c r="J2051" i="8"/>
  <c r="K2050" i="8"/>
  <c r="N2050" i="8" s="1"/>
  <c r="L2050" i="8" l="1"/>
  <c r="M2050" i="8"/>
  <c r="J2052" i="8"/>
  <c r="K2051" i="8"/>
  <c r="N2051" i="8" s="1"/>
  <c r="M2051" i="8" l="1"/>
  <c r="L2051" i="8"/>
  <c r="J2053" i="8"/>
  <c r="K2052" i="8"/>
  <c r="N2052" i="8" s="1"/>
  <c r="M2052" i="8" l="1"/>
  <c r="L2052" i="8"/>
  <c r="J2054" i="8"/>
  <c r="K2053" i="8"/>
  <c r="N2053" i="8" s="1"/>
  <c r="M2053" i="8" l="1"/>
  <c r="L2053" i="8"/>
  <c r="J2055" i="8"/>
  <c r="K2054" i="8"/>
  <c r="N2054" i="8" s="1"/>
  <c r="M2054" i="8" l="1"/>
  <c r="L2054" i="8"/>
  <c r="J2056" i="8"/>
  <c r="K2055" i="8"/>
  <c r="N2055" i="8" s="1"/>
  <c r="M2055" i="8" l="1"/>
  <c r="L2055" i="8"/>
  <c r="J2057" i="8"/>
  <c r="K2056" i="8"/>
  <c r="N2056" i="8" s="1"/>
  <c r="M2056" i="8" l="1"/>
  <c r="L2056" i="8"/>
  <c r="J2058" i="8"/>
  <c r="K2057" i="8"/>
  <c r="N2057" i="8" s="1"/>
  <c r="M2057" i="8" l="1"/>
  <c r="L2057" i="8"/>
  <c r="J2059" i="8"/>
  <c r="K2058" i="8"/>
  <c r="N2058" i="8" s="1"/>
  <c r="J2060" i="8" l="1"/>
  <c r="K2059" i="8"/>
  <c r="N2059" i="8" s="1"/>
  <c r="L2058" i="8"/>
  <c r="M2058" i="8"/>
  <c r="M2059" i="8" l="1"/>
  <c r="L2059" i="8"/>
  <c r="J2061" i="8"/>
  <c r="K2060" i="8"/>
  <c r="N2060" i="8" s="1"/>
  <c r="M2060" i="8" l="1"/>
  <c r="L2060" i="8"/>
  <c r="J2062" i="8"/>
  <c r="K2061" i="8"/>
  <c r="N2061" i="8" s="1"/>
  <c r="J2063" i="8" l="1"/>
  <c r="K2062" i="8"/>
  <c r="N2062" i="8" s="1"/>
  <c r="M2061" i="8"/>
  <c r="L2061" i="8"/>
  <c r="M2062" i="8" l="1"/>
  <c r="L2062" i="8"/>
  <c r="J2064" i="8"/>
  <c r="K2063" i="8"/>
  <c r="N2063" i="8" s="1"/>
  <c r="M2063" i="8" l="1"/>
  <c r="L2063" i="8"/>
  <c r="J2065" i="8"/>
  <c r="K2064" i="8"/>
  <c r="N2064" i="8" s="1"/>
  <c r="J2066" i="8" l="1"/>
  <c r="K2065" i="8"/>
  <c r="N2065" i="8" s="1"/>
  <c r="M2064" i="8"/>
  <c r="L2064" i="8"/>
  <c r="M2065" i="8" l="1"/>
  <c r="L2065" i="8"/>
  <c r="J2067" i="8"/>
  <c r="K2066" i="8"/>
  <c r="N2066" i="8" s="1"/>
  <c r="L2066" i="8" l="1"/>
  <c r="M2066" i="8"/>
  <c r="J2068" i="8"/>
  <c r="K2067" i="8"/>
  <c r="N2067" i="8" s="1"/>
  <c r="M2067" i="8" l="1"/>
  <c r="L2067" i="8"/>
  <c r="J2069" i="8"/>
  <c r="K2068" i="8"/>
  <c r="N2068" i="8" s="1"/>
  <c r="M2068" i="8" l="1"/>
  <c r="L2068" i="8"/>
  <c r="J2070" i="8"/>
  <c r="K2069" i="8"/>
  <c r="N2069" i="8" s="1"/>
  <c r="M2069" i="8" l="1"/>
  <c r="L2069" i="8"/>
  <c r="J2071" i="8"/>
  <c r="K2070" i="8"/>
  <c r="N2070" i="8" s="1"/>
  <c r="J2072" i="8" l="1"/>
  <c r="K2071" i="8"/>
  <c r="N2071" i="8" s="1"/>
  <c r="M2070" i="8"/>
  <c r="L2070" i="8"/>
  <c r="M2071" i="8" l="1"/>
  <c r="L2071" i="8"/>
  <c r="J2073" i="8"/>
  <c r="K2072" i="8"/>
  <c r="N2072" i="8" s="1"/>
  <c r="M2072" i="8" l="1"/>
  <c r="L2072" i="8"/>
  <c r="J2074" i="8"/>
  <c r="K2073" i="8"/>
  <c r="N2073" i="8" s="1"/>
  <c r="M2073" i="8" l="1"/>
  <c r="L2073" i="8"/>
  <c r="J2075" i="8"/>
  <c r="K2074" i="8"/>
  <c r="N2074" i="8" s="1"/>
  <c r="L2074" i="8" l="1"/>
  <c r="M2074" i="8"/>
  <c r="J2076" i="8"/>
  <c r="K2075" i="8"/>
  <c r="N2075" i="8" s="1"/>
  <c r="M2075" i="8" l="1"/>
  <c r="L2075" i="8"/>
  <c r="J2077" i="8"/>
  <c r="K2076" i="8"/>
  <c r="N2076" i="8" s="1"/>
  <c r="M2076" i="8" l="1"/>
  <c r="L2076" i="8"/>
  <c r="J2078" i="8"/>
  <c r="K2077" i="8"/>
  <c r="N2077" i="8" s="1"/>
  <c r="M2077" i="8" l="1"/>
  <c r="L2077" i="8"/>
  <c r="J2079" i="8"/>
  <c r="K2078" i="8"/>
  <c r="N2078" i="8" s="1"/>
  <c r="M2078" i="8" l="1"/>
  <c r="L2078" i="8"/>
  <c r="J2080" i="8"/>
  <c r="K2079" i="8"/>
  <c r="N2079" i="8" s="1"/>
  <c r="M2079" i="8" l="1"/>
  <c r="L2079" i="8"/>
  <c r="J2081" i="8"/>
  <c r="K2080" i="8"/>
  <c r="N2080" i="8" s="1"/>
  <c r="M2080" i="8" l="1"/>
  <c r="L2080" i="8"/>
  <c r="J2082" i="8"/>
  <c r="K2081" i="8"/>
  <c r="N2081" i="8" s="1"/>
  <c r="M2081" i="8" l="1"/>
  <c r="L2081" i="8"/>
  <c r="J2083" i="8"/>
  <c r="K2082" i="8"/>
  <c r="N2082" i="8" s="1"/>
  <c r="L2082" i="8" l="1"/>
  <c r="M2082" i="8"/>
  <c r="J2084" i="8"/>
  <c r="K2083" i="8"/>
  <c r="N2083" i="8" s="1"/>
  <c r="M2083" i="8" l="1"/>
  <c r="L2083" i="8"/>
  <c r="J2085" i="8"/>
  <c r="K2084" i="8"/>
  <c r="N2084" i="8" s="1"/>
  <c r="M2084" i="8" l="1"/>
  <c r="L2084" i="8"/>
  <c r="J2086" i="8"/>
  <c r="K2085" i="8"/>
  <c r="N2085" i="8" s="1"/>
  <c r="M2085" i="8" l="1"/>
  <c r="L2085" i="8"/>
  <c r="J2087" i="8"/>
  <c r="K2086" i="8"/>
  <c r="N2086" i="8" s="1"/>
  <c r="M2086" i="8" l="1"/>
  <c r="L2086" i="8"/>
  <c r="J2088" i="8"/>
  <c r="K2087" i="8"/>
  <c r="N2087" i="8" s="1"/>
  <c r="M2087" i="8" l="1"/>
  <c r="L2087" i="8"/>
  <c r="J2089" i="8"/>
  <c r="K2088" i="8"/>
  <c r="N2088" i="8" s="1"/>
  <c r="M2088" i="8" l="1"/>
  <c r="L2088" i="8"/>
  <c r="J2090" i="8"/>
  <c r="K2089" i="8"/>
  <c r="N2089" i="8" s="1"/>
  <c r="M2089" i="8" l="1"/>
  <c r="L2089" i="8"/>
  <c r="J2091" i="8"/>
  <c r="K2090" i="8"/>
  <c r="N2090" i="8" s="1"/>
  <c r="J2092" i="8" l="1"/>
  <c r="K2091" i="8"/>
  <c r="N2091" i="8" s="1"/>
  <c r="L2090" i="8"/>
  <c r="M2090" i="8"/>
  <c r="M2091" i="8" l="1"/>
  <c r="L2091" i="8"/>
  <c r="J2093" i="8"/>
  <c r="K2092" i="8"/>
  <c r="N2092" i="8" s="1"/>
  <c r="M2092" i="8" l="1"/>
  <c r="L2092" i="8"/>
  <c r="J2094" i="8"/>
  <c r="K2093" i="8"/>
  <c r="N2093" i="8" s="1"/>
  <c r="M2093" i="8" l="1"/>
  <c r="L2093" i="8"/>
  <c r="J2095" i="8"/>
  <c r="K2094" i="8"/>
  <c r="N2094" i="8" s="1"/>
  <c r="M2094" i="8" l="1"/>
  <c r="L2094" i="8"/>
  <c r="J2096" i="8"/>
  <c r="K2095" i="8"/>
  <c r="N2095" i="8" s="1"/>
  <c r="M2095" i="8" l="1"/>
  <c r="L2095" i="8"/>
  <c r="J2097" i="8"/>
  <c r="K2096" i="8"/>
  <c r="N2096" i="8" s="1"/>
  <c r="M2096" i="8" l="1"/>
  <c r="L2096" i="8"/>
  <c r="J2098" i="8"/>
  <c r="K2097" i="8"/>
  <c r="N2097" i="8" s="1"/>
  <c r="M2097" i="8" l="1"/>
  <c r="L2097" i="8"/>
  <c r="J2099" i="8"/>
  <c r="K2098" i="8"/>
  <c r="N2098" i="8" s="1"/>
  <c r="L2098" i="8" l="1"/>
  <c r="M2098" i="8"/>
  <c r="J2100" i="8"/>
  <c r="K2099" i="8"/>
  <c r="N2099" i="8" s="1"/>
  <c r="M2099" i="8" l="1"/>
  <c r="L2099" i="8"/>
  <c r="J2101" i="8"/>
  <c r="K2100" i="8"/>
  <c r="N2100" i="8" s="1"/>
  <c r="M2100" i="8" l="1"/>
  <c r="L2100" i="8"/>
  <c r="J2102" i="8"/>
  <c r="K2101" i="8"/>
  <c r="N2101" i="8" s="1"/>
  <c r="M2101" i="8" l="1"/>
  <c r="L2101" i="8"/>
  <c r="J2103" i="8"/>
  <c r="K2102" i="8"/>
  <c r="N2102" i="8" s="1"/>
  <c r="M2102" i="8" l="1"/>
  <c r="L2102" i="8"/>
  <c r="J2104" i="8"/>
  <c r="K2103" i="8"/>
  <c r="N2103" i="8" s="1"/>
  <c r="M2103" i="8" l="1"/>
  <c r="L2103" i="8"/>
  <c r="J2105" i="8"/>
  <c r="K2104" i="8"/>
  <c r="N2104" i="8" s="1"/>
  <c r="J2106" i="8" l="1"/>
  <c r="K2105" i="8"/>
  <c r="N2105" i="8" s="1"/>
  <c r="M2104" i="8"/>
  <c r="L2104" i="8"/>
  <c r="M2105" i="8" l="1"/>
  <c r="L2105" i="8"/>
  <c r="J2107" i="8"/>
  <c r="K2106" i="8"/>
  <c r="N2106" i="8" s="1"/>
  <c r="L2106" i="8" l="1"/>
  <c r="M2106" i="8"/>
  <c r="J2108" i="8"/>
  <c r="K2107" i="8"/>
  <c r="N2107" i="8" s="1"/>
  <c r="M2107" i="8" l="1"/>
  <c r="L2107" i="8"/>
  <c r="J2109" i="8"/>
  <c r="K2108" i="8"/>
  <c r="N2108" i="8" s="1"/>
  <c r="M2108" i="8" l="1"/>
  <c r="L2108" i="8"/>
  <c r="J2110" i="8"/>
  <c r="K2109" i="8"/>
  <c r="N2109" i="8" s="1"/>
  <c r="M2109" i="8" l="1"/>
  <c r="L2109" i="8"/>
  <c r="J2111" i="8"/>
  <c r="K2110" i="8"/>
  <c r="N2110" i="8" s="1"/>
  <c r="M2110" i="8" l="1"/>
  <c r="L2110" i="8"/>
  <c r="J2112" i="8"/>
  <c r="K2111" i="8"/>
  <c r="N2111" i="8" s="1"/>
  <c r="M2111" i="8" l="1"/>
  <c r="L2111" i="8"/>
  <c r="J2113" i="8"/>
  <c r="K2112" i="8"/>
  <c r="N2112" i="8" s="1"/>
  <c r="M2112" i="8" l="1"/>
  <c r="L2112" i="8"/>
  <c r="J2114" i="8"/>
  <c r="K2113" i="8"/>
  <c r="N2113" i="8" s="1"/>
  <c r="M2113" i="8" l="1"/>
  <c r="L2113" i="8"/>
  <c r="J2115" i="8"/>
  <c r="K2114" i="8"/>
  <c r="N2114" i="8" s="1"/>
  <c r="J2116" i="8" l="1"/>
  <c r="K2115" i="8"/>
  <c r="N2115" i="8" s="1"/>
  <c r="L2114" i="8"/>
  <c r="M2114" i="8"/>
  <c r="M2115" i="8" l="1"/>
  <c r="L2115" i="8"/>
  <c r="J2117" i="8"/>
  <c r="K2116" i="8"/>
  <c r="N2116" i="8" s="1"/>
  <c r="M2116" i="8" l="1"/>
  <c r="L2116" i="8"/>
  <c r="J2118" i="8"/>
  <c r="K2117" i="8"/>
  <c r="N2117" i="8" s="1"/>
  <c r="M2117" i="8" l="1"/>
  <c r="L2117" i="8"/>
  <c r="J2119" i="8"/>
  <c r="K2118" i="8"/>
  <c r="N2118" i="8" s="1"/>
  <c r="M2118" i="8" l="1"/>
  <c r="L2118" i="8"/>
  <c r="J2120" i="8"/>
  <c r="K2119" i="8"/>
  <c r="N2119" i="8" s="1"/>
  <c r="M2119" i="8" l="1"/>
  <c r="L2119" i="8"/>
  <c r="J2121" i="8"/>
  <c r="K2120" i="8"/>
  <c r="N2120" i="8" s="1"/>
  <c r="M2120" i="8" l="1"/>
  <c r="L2120" i="8"/>
  <c r="J2122" i="8"/>
  <c r="K2121" i="8"/>
  <c r="N2121" i="8" s="1"/>
  <c r="M2121" i="8" l="1"/>
  <c r="L2121" i="8"/>
  <c r="J2123" i="8"/>
  <c r="K2122" i="8"/>
  <c r="N2122" i="8" s="1"/>
  <c r="L2122" i="8" l="1"/>
  <c r="M2122" i="8"/>
  <c r="J2124" i="8"/>
  <c r="K2123" i="8"/>
  <c r="N2123" i="8" s="1"/>
  <c r="M2123" i="8" l="1"/>
  <c r="L2123" i="8"/>
  <c r="J2125" i="8"/>
  <c r="K2124" i="8"/>
  <c r="N2124" i="8" s="1"/>
  <c r="M2124" i="8" l="1"/>
  <c r="L2124" i="8"/>
  <c r="J2126" i="8"/>
  <c r="K2125" i="8"/>
  <c r="N2125" i="8" s="1"/>
  <c r="M2125" i="8" l="1"/>
  <c r="L2125" i="8"/>
  <c r="J2127" i="8"/>
  <c r="K2126" i="8"/>
  <c r="N2126" i="8" s="1"/>
  <c r="M2126" i="8" l="1"/>
  <c r="L2126" i="8"/>
  <c r="J2128" i="8"/>
  <c r="K2127" i="8"/>
  <c r="N2127" i="8" s="1"/>
  <c r="M2127" i="8" l="1"/>
  <c r="L2127" i="8"/>
  <c r="J2129" i="8"/>
  <c r="K2128" i="8"/>
  <c r="N2128" i="8" s="1"/>
  <c r="M2128" i="8" l="1"/>
  <c r="L2128" i="8"/>
  <c r="J2130" i="8"/>
  <c r="K2129" i="8"/>
  <c r="N2129" i="8" s="1"/>
  <c r="M2129" i="8" l="1"/>
  <c r="L2129" i="8"/>
  <c r="J2131" i="8"/>
  <c r="K2130" i="8"/>
  <c r="N2130" i="8" s="1"/>
  <c r="L2130" i="8" l="1"/>
  <c r="M2130" i="8"/>
  <c r="J2132" i="8"/>
  <c r="K2131" i="8"/>
  <c r="N2131" i="8" s="1"/>
  <c r="M2131" i="8" l="1"/>
  <c r="L2131" i="8"/>
  <c r="J2133" i="8"/>
  <c r="K2132" i="8"/>
  <c r="N2132" i="8" s="1"/>
  <c r="M2132" i="8" l="1"/>
  <c r="L2132" i="8"/>
  <c r="J2134" i="8"/>
  <c r="K2133" i="8"/>
  <c r="N2133" i="8" s="1"/>
  <c r="M2133" i="8" l="1"/>
  <c r="L2133" i="8"/>
  <c r="J2135" i="8"/>
  <c r="K2134" i="8"/>
  <c r="N2134" i="8" s="1"/>
  <c r="M2134" i="8" l="1"/>
  <c r="L2134" i="8"/>
  <c r="J2136" i="8"/>
  <c r="K2135" i="8"/>
  <c r="N2135" i="8" s="1"/>
  <c r="M2135" i="8" l="1"/>
  <c r="L2135" i="8"/>
  <c r="J2137" i="8"/>
  <c r="K2136" i="8"/>
  <c r="N2136" i="8" s="1"/>
  <c r="M2136" i="8" l="1"/>
  <c r="L2136" i="8"/>
  <c r="J2138" i="8"/>
  <c r="K2137" i="8"/>
  <c r="N2137" i="8" s="1"/>
  <c r="M2137" i="8" l="1"/>
  <c r="L2137" i="8"/>
  <c r="J2139" i="8"/>
  <c r="K2138" i="8"/>
  <c r="N2138" i="8" s="1"/>
  <c r="L2138" i="8" l="1"/>
  <c r="M2138" i="8"/>
  <c r="J2140" i="8"/>
  <c r="K2139" i="8"/>
  <c r="N2139" i="8" s="1"/>
  <c r="M2139" i="8" l="1"/>
  <c r="L2139" i="8"/>
  <c r="J2141" i="8"/>
  <c r="K2140" i="8"/>
  <c r="N2140" i="8" s="1"/>
  <c r="M2140" i="8" l="1"/>
  <c r="L2140" i="8"/>
  <c r="J2142" i="8"/>
  <c r="K2141" i="8"/>
  <c r="N2141" i="8" s="1"/>
  <c r="M2141" i="8" l="1"/>
  <c r="L2141" i="8"/>
  <c r="J2143" i="8"/>
  <c r="K2142" i="8"/>
  <c r="N2142" i="8" s="1"/>
  <c r="M2142" i="8" l="1"/>
  <c r="L2142" i="8"/>
  <c r="J2144" i="8"/>
  <c r="K2143" i="8"/>
  <c r="N2143" i="8" s="1"/>
  <c r="M2143" i="8" l="1"/>
  <c r="L2143" i="8"/>
  <c r="J2145" i="8"/>
  <c r="K2144" i="8"/>
  <c r="N2144" i="8" s="1"/>
  <c r="M2144" i="8" l="1"/>
  <c r="L2144" i="8"/>
  <c r="J2146" i="8"/>
  <c r="K2145" i="8"/>
  <c r="N2145" i="8" s="1"/>
  <c r="M2145" i="8" l="1"/>
  <c r="L2145" i="8"/>
  <c r="J2147" i="8"/>
  <c r="K2146" i="8"/>
  <c r="N2146" i="8" s="1"/>
  <c r="L2146" i="8" l="1"/>
  <c r="M2146" i="8"/>
  <c r="J2148" i="8"/>
  <c r="K2147" i="8"/>
  <c r="N2147" i="8" s="1"/>
  <c r="M2147" i="8" l="1"/>
  <c r="L2147" i="8"/>
  <c r="J2149" i="8"/>
  <c r="K2148" i="8"/>
  <c r="N2148" i="8" s="1"/>
  <c r="M2148" i="8" l="1"/>
  <c r="L2148" i="8"/>
  <c r="J2150" i="8"/>
  <c r="K2149" i="8"/>
  <c r="N2149" i="8" s="1"/>
  <c r="M2149" i="8" l="1"/>
  <c r="L2149" i="8"/>
  <c r="J2151" i="8"/>
  <c r="K2150" i="8"/>
  <c r="N2150" i="8" s="1"/>
  <c r="M2150" i="8" l="1"/>
  <c r="L2150" i="8"/>
  <c r="J2152" i="8"/>
  <c r="K2151" i="8"/>
  <c r="N2151" i="8" s="1"/>
  <c r="J2153" i="8" l="1"/>
  <c r="K2152" i="8"/>
  <c r="N2152" i="8" s="1"/>
  <c r="M2151" i="8"/>
  <c r="L2151" i="8"/>
  <c r="M2152" i="8" l="1"/>
  <c r="L2152" i="8"/>
  <c r="J2154" i="8"/>
  <c r="K2153" i="8"/>
  <c r="N2153" i="8" s="1"/>
  <c r="M2153" i="8" l="1"/>
  <c r="L2153" i="8"/>
  <c r="J2155" i="8"/>
  <c r="K2154" i="8"/>
  <c r="N2154" i="8" s="1"/>
  <c r="L2154" i="8" l="1"/>
  <c r="M2154" i="8"/>
  <c r="J2156" i="8"/>
  <c r="K2155" i="8"/>
  <c r="N2155" i="8" s="1"/>
  <c r="M2155" i="8" l="1"/>
  <c r="L2155" i="8"/>
  <c r="J2157" i="8"/>
  <c r="K2156" i="8"/>
  <c r="N2156" i="8" s="1"/>
  <c r="M2156" i="8" l="1"/>
  <c r="L2156" i="8"/>
  <c r="J2158" i="8"/>
  <c r="K2157" i="8"/>
  <c r="N2157" i="8" s="1"/>
  <c r="M2157" i="8" l="1"/>
  <c r="L2157" i="8"/>
  <c r="J2159" i="8"/>
  <c r="K2158" i="8"/>
  <c r="N2158" i="8" s="1"/>
  <c r="M2158" i="8" l="1"/>
  <c r="L2158" i="8"/>
  <c r="J2160" i="8"/>
  <c r="K2159" i="8"/>
  <c r="N2159" i="8" s="1"/>
  <c r="M2159" i="8" l="1"/>
  <c r="L2159" i="8"/>
  <c r="J2161" i="8"/>
  <c r="K2160" i="8"/>
  <c r="N2160" i="8" s="1"/>
  <c r="M2160" i="8" l="1"/>
  <c r="L2160" i="8"/>
  <c r="J2162" i="8"/>
  <c r="K2161" i="8"/>
  <c r="N2161" i="8" s="1"/>
  <c r="M2161" i="8" l="1"/>
  <c r="L2161" i="8"/>
  <c r="J2163" i="8"/>
  <c r="K2162" i="8"/>
  <c r="N2162" i="8" s="1"/>
  <c r="J2164" i="8" l="1"/>
  <c r="K2163" i="8"/>
  <c r="N2163" i="8" s="1"/>
  <c r="L2162" i="8"/>
  <c r="M2162" i="8"/>
  <c r="M2163" i="8" l="1"/>
  <c r="L2163" i="8"/>
  <c r="J2165" i="8"/>
  <c r="K2164" i="8"/>
  <c r="N2164" i="8" s="1"/>
  <c r="M2164" i="8" l="1"/>
  <c r="L2164" i="8"/>
  <c r="J2166" i="8"/>
  <c r="K2165" i="8"/>
  <c r="N2165" i="8" s="1"/>
  <c r="M2165" i="8" l="1"/>
  <c r="L2165" i="8"/>
  <c r="J2167" i="8"/>
  <c r="K2166" i="8"/>
  <c r="N2166" i="8" s="1"/>
  <c r="J2168" i="8" l="1"/>
  <c r="K2167" i="8"/>
  <c r="N2167" i="8" s="1"/>
  <c r="M2166" i="8"/>
  <c r="L2166" i="8"/>
  <c r="M2167" i="8" l="1"/>
  <c r="L2167" i="8"/>
  <c r="J2169" i="8"/>
  <c r="K2168" i="8"/>
  <c r="N2168" i="8" s="1"/>
  <c r="M2168" i="8" l="1"/>
  <c r="L2168" i="8"/>
  <c r="J2170" i="8"/>
  <c r="K2169" i="8"/>
  <c r="N2169" i="8" s="1"/>
  <c r="M2169" i="8" l="1"/>
  <c r="L2169" i="8"/>
  <c r="J2171" i="8"/>
  <c r="K2170" i="8"/>
  <c r="N2170" i="8" s="1"/>
  <c r="L2170" i="8" l="1"/>
  <c r="M2170" i="8"/>
  <c r="J2172" i="8"/>
  <c r="K2171" i="8"/>
  <c r="N2171" i="8" s="1"/>
  <c r="M2171" i="8" l="1"/>
  <c r="L2171" i="8"/>
  <c r="J2173" i="8"/>
  <c r="K2172" i="8"/>
  <c r="N2172" i="8" s="1"/>
  <c r="M2172" i="8" l="1"/>
  <c r="L2172" i="8"/>
  <c r="J2174" i="8"/>
  <c r="K2173" i="8"/>
  <c r="N2173" i="8" s="1"/>
  <c r="M2173" i="8" l="1"/>
  <c r="L2173" i="8"/>
  <c r="J2175" i="8"/>
  <c r="K2174" i="8"/>
  <c r="N2174" i="8" s="1"/>
  <c r="M2174" i="8" l="1"/>
  <c r="L2174" i="8"/>
  <c r="J2176" i="8"/>
  <c r="K2175" i="8"/>
  <c r="N2175" i="8" s="1"/>
  <c r="M2175" i="8" l="1"/>
  <c r="L2175" i="8"/>
  <c r="J2177" i="8"/>
  <c r="K2176" i="8"/>
  <c r="N2176" i="8" s="1"/>
  <c r="M2176" i="8" l="1"/>
  <c r="L2176" i="8"/>
  <c r="J2178" i="8"/>
  <c r="K2177" i="8"/>
  <c r="N2177" i="8" s="1"/>
  <c r="M2177" i="8" l="1"/>
  <c r="L2177" i="8"/>
  <c r="J2179" i="8"/>
  <c r="K2178" i="8"/>
  <c r="N2178" i="8" s="1"/>
  <c r="J2180" i="8" l="1"/>
  <c r="K2179" i="8"/>
  <c r="N2179" i="8" s="1"/>
  <c r="L2178" i="8"/>
  <c r="M2178" i="8"/>
  <c r="M2179" i="8" l="1"/>
  <c r="L2179" i="8"/>
  <c r="J2181" i="8"/>
  <c r="K2180" i="8"/>
  <c r="N2180" i="8" s="1"/>
  <c r="M2180" i="8" l="1"/>
  <c r="L2180" i="8"/>
  <c r="J2182" i="8"/>
  <c r="K2181" i="8"/>
  <c r="N2181" i="8" s="1"/>
  <c r="M2181" i="8" l="1"/>
  <c r="L2181" i="8"/>
  <c r="J2183" i="8"/>
  <c r="K2182" i="8"/>
  <c r="N2182" i="8" s="1"/>
  <c r="J2184" i="8" l="1"/>
  <c r="K2183" i="8"/>
  <c r="N2183" i="8" s="1"/>
  <c r="M2182" i="8"/>
  <c r="L2182" i="8"/>
  <c r="M2183" i="8" l="1"/>
  <c r="L2183" i="8"/>
  <c r="J2185" i="8"/>
  <c r="K2184" i="8"/>
  <c r="N2184" i="8" s="1"/>
  <c r="M2184" i="8" l="1"/>
  <c r="L2184" i="8"/>
  <c r="J2186" i="8"/>
  <c r="K2185" i="8"/>
  <c r="N2185" i="8" s="1"/>
  <c r="M2185" i="8" l="1"/>
  <c r="L2185" i="8"/>
  <c r="J2187" i="8"/>
  <c r="K2186" i="8"/>
  <c r="N2186" i="8" s="1"/>
  <c r="J2188" i="8" l="1"/>
  <c r="K2187" i="8"/>
  <c r="N2187" i="8" s="1"/>
  <c r="L2186" i="8"/>
  <c r="M2186" i="8"/>
  <c r="M2187" i="8" l="1"/>
  <c r="L2187" i="8"/>
  <c r="J2189" i="8"/>
  <c r="K2188" i="8"/>
  <c r="N2188" i="8" s="1"/>
  <c r="M2188" i="8" l="1"/>
  <c r="L2188" i="8"/>
  <c r="J2190" i="8"/>
  <c r="K2189" i="8"/>
  <c r="N2189" i="8" s="1"/>
  <c r="J2191" i="8" l="1"/>
  <c r="K2190" i="8"/>
  <c r="N2190" i="8" s="1"/>
  <c r="M2189" i="8"/>
  <c r="L2189" i="8"/>
  <c r="M2190" i="8" l="1"/>
  <c r="L2190" i="8"/>
  <c r="J2192" i="8"/>
  <c r="K2191" i="8"/>
  <c r="N2191" i="8" s="1"/>
  <c r="M2191" i="8" l="1"/>
  <c r="L2191" i="8"/>
  <c r="J2193" i="8"/>
  <c r="K2192" i="8"/>
  <c r="N2192" i="8" s="1"/>
  <c r="M2192" i="8" l="1"/>
  <c r="L2192" i="8"/>
  <c r="J2194" i="8"/>
  <c r="K2193" i="8"/>
  <c r="N2193" i="8" s="1"/>
  <c r="J2195" i="8" l="1"/>
  <c r="K2194" i="8"/>
  <c r="N2194" i="8" s="1"/>
  <c r="M2193" i="8"/>
  <c r="L2193" i="8"/>
  <c r="L2194" i="8" l="1"/>
  <c r="M2194" i="8"/>
  <c r="J2196" i="8"/>
  <c r="K2195" i="8"/>
  <c r="N2195" i="8" s="1"/>
  <c r="M2195" i="8" l="1"/>
  <c r="L2195" i="8"/>
  <c r="J2197" i="8"/>
  <c r="K2196" i="8"/>
  <c r="N2196" i="8" s="1"/>
  <c r="M2196" i="8" l="1"/>
  <c r="L2196" i="8"/>
  <c r="J2198" i="8"/>
  <c r="K2197" i="8"/>
  <c r="N2197" i="8" s="1"/>
  <c r="M2197" i="8" l="1"/>
  <c r="L2197" i="8"/>
  <c r="J2199" i="8"/>
  <c r="K2198" i="8"/>
  <c r="N2198" i="8" s="1"/>
  <c r="M2198" i="8" l="1"/>
  <c r="L2198" i="8"/>
  <c r="J2200" i="8"/>
  <c r="K2199" i="8"/>
  <c r="N2199" i="8" s="1"/>
  <c r="M2199" i="8" l="1"/>
  <c r="L2199" i="8"/>
  <c r="J2201" i="8"/>
  <c r="K2200" i="8"/>
  <c r="N2200" i="8" s="1"/>
  <c r="M2200" i="8" l="1"/>
  <c r="L2200" i="8"/>
  <c r="J2202" i="8"/>
  <c r="K2201" i="8"/>
  <c r="N2201" i="8" s="1"/>
  <c r="M2201" i="8" l="1"/>
  <c r="L2201" i="8"/>
  <c r="J2203" i="8"/>
  <c r="K2202" i="8"/>
  <c r="N2202" i="8" s="1"/>
  <c r="L2202" i="8" l="1"/>
  <c r="M2202" i="8"/>
  <c r="J2204" i="8"/>
  <c r="K2203" i="8"/>
  <c r="N2203" i="8" s="1"/>
  <c r="M2203" i="8" l="1"/>
  <c r="L2203" i="8"/>
  <c r="J2205" i="8"/>
  <c r="K2204" i="8"/>
  <c r="N2204" i="8" s="1"/>
  <c r="M2204" i="8" l="1"/>
  <c r="L2204" i="8"/>
  <c r="J2206" i="8"/>
  <c r="K2205" i="8"/>
  <c r="N2205" i="8" s="1"/>
  <c r="J2207" i="8" l="1"/>
  <c r="K2206" i="8"/>
  <c r="N2206" i="8" s="1"/>
  <c r="M2205" i="8"/>
  <c r="L2205" i="8"/>
  <c r="M2206" i="8" l="1"/>
  <c r="L2206" i="8"/>
  <c r="J2208" i="8"/>
  <c r="K2207" i="8"/>
  <c r="N2207" i="8" s="1"/>
  <c r="M2207" i="8" l="1"/>
  <c r="L2207" i="8"/>
  <c r="J2209" i="8"/>
  <c r="K2208" i="8"/>
  <c r="N2208" i="8" s="1"/>
  <c r="M2208" i="8" l="1"/>
  <c r="L2208" i="8"/>
  <c r="J2210" i="8"/>
  <c r="K2209" i="8"/>
  <c r="N2209" i="8" s="1"/>
  <c r="M2209" i="8" l="1"/>
  <c r="L2209" i="8"/>
  <c r="J2211" i="8"/>
  <c r="K2210" i="8"/>
  <c r="N2210" i="8" s="1"/>
  <c r="L2210" i="8" l="1"/>
  <c r="M2210" i="8"/>
  <c r="J2212" i="8"/>
  <c r="K2211" i="8"/>
  <c r="N2211" i="8" s="1"/>
  <c r="M2211" i="8" l="1"/>
  <c r="L2211" i="8"/>
  <c r="J2213" i="8"/>
  <c r="K2212" i="8"/>
  <c r="N2212" i="8" s="1"/>
  <c r="M2212" i="8" l="1"/>
  <c r="L2212" i="8"/>
  <c r="J2214" i="8"/>
  <c r="K2213" i="8"/>
  <c r="N2213" i="8" s="1"/>
  <c r="M2213" i="8" l="1"/>
  <c r="L2213" i="8"/>
  <c r="J2215" i="8"/>
  <c r="K2214" i="8"/>
  <c r="N2214" i="8" s="1"/>
  <c r="M2214" i="8" l="1"/>
  <c r="L2214" i="8"/>
  <c r="J2216" i="8"/>
  <c r="K2215" i="8"/>
  <c r="N2215" i="8" s="1"/>
  <c r="M2215" i="8" l="1"/>
  <c r="L2215" i="8"/>
  <c r="J2217" i="8"/>
  <c r="K2216" i="8"/>
  <c r="N2216" i="8" s="1"/>
  <c r="M2216" i="8" l="1"/>
  <c r="L2216" i="8"/>
  <c r="J2218" i="8"/>
  <c r="K2217" i="8"/>
  <c r="N2217" i="8" s="1"/>
  <c r="M2217" i="8" l="1"/>
  <c r="L2217" i="8"/>
  <c r="J2219" i="8"/>
  <c r="K2218" i="8"/>
  <c r="N2218" i="8" s="1"/>
  <c r="L2218" i="8" l="1"/>
  <c r="M2218" i="8"/>
  <c r="J2220" i="8"/>
  <c r="K2219" i="8"/>
  <c r="N2219" i="8" s="1"/>
  <c r="M2219" i="8" l="1"/>
  <c r="L2219" i="8"/>
  <c r="J2221" i="8"/>
  <c r="K2220" i="8"/>
  <c r="N2220" i="8" s="1"/>
  <c r="M2220" i="8" l="1"/>
  <c r="L2220" i="8"/>
  <c r="J2222" i="8"/>
  <c r="K2221" i="8"/>
  <c r="N2221" i="8" s="1"/>
  <c r="M2221" i="8" l="1"/>
  <c r="L2221" i="8"/>
  <c r="J2223" i="8"/>
  <c r="K2222" i="8"/>
  <c r="N2222" i="8" s="1"/>
  <c r="M2222" i="8" l="1"/>
  <c r="L2222" i="8"/>
  <c r="J2224" i="8"/>
  <c r="K2223" i="8"/>
  <c r="N2223" i="8" s="1"/>
  <c r="M2223" i="8" l="1"/>
  <c r="L2223" i="8"/>
  <c r="J2225" i="8"/>
  <c r="K2224" i="8"/>
  <c r="N2224" i="8" s="1"/>
  <c r="M2224" i="8" l="1"/>
  <c r="L2224" i="8"/>
  <c r="J2226" i="8"/>
  <c r="K2225" i="8"/>
  <c r="N2225" i="8" s="1"/>
  <c r="M2225" i="8" l="1"/>
  <c r="L2225" i="8"/>
  <c r="J2227" i="8"/>
  <c r="K2226" i="8"/>
  <c r="N2226" i="8" s="1"/>
  <c r="L2226" i="8" l="1"/>
  <c r="M2226" i="8"/>
  <c r="J2228" i="8"/>
  <c r="K2227" i="8"/>
  <c r="N2227" i="8" s="1"/>
  <c r="M2227" i="8" l="1"/>
  <c r="L2227" i="8"/>
  <c r="J2229" i="8"/>
  <c r="K2228" i="8"/>
  <c r="N2228" i="8" s="1"/>
  <c r="M2228" i="8" l="1"/>
  <c r="L2228" i="8"/>
  <c r="J2230" i="8"/>
  <c r="K2229" i="8"/>
  <c r="N2229" i="8" s="1"/>
  <c r="M2229" i="8" l="1"/>
  <c r="L2229" i="8"/>
  <c r="J2231" i="8"/>
  <c r="K2230" i="8"/>
  <c r="N2230" i="8" s="1"/>
  <c r="M2230" i="8" l="1"/>
  <c r="L2230" i="8"/>
  <c r="J2232" i="8"/>
  <c r="K2231" i="8"/>
  <c r="N2231" i="8" s="1"/>
  <c r="M2231" i="8" l="1"/>
  <c r="L2231" i="8"/>
  <c r="J2233" i="8"/>
  <c r="K2232" i="8"/>
  <c r="N2232" i="8" s="1"/>
  <c r="M2232" i="8" l="1"/>
  <c r="L2232" i="8"/>
  <c r="J2234" i="8"/>
  <c r="K2233" i="8"/>
  <c r="N2233" i="8" s="1"/>
  <c r="M2233" i="8" l="1"/>
  <c r="L2233" i="8"/>
  <c r="J2235" i="8"/>
  <c r="K2234" i="8"/>
  <c r="N2234" i="8" s="1"/>
  <c r="L2234" i="8" l="1"/>
  <c r="M2234" i="8"/>
  <c r="J2236" i="8"/>
  <c r="K2235" i="8"/>
  <c r="N2235" i="8" s="1"/>
  <c r="M2235" i="8" l="1"/>
  <c r="L2235" i="8"/>
  <c r="J2237" i="8"/>
  <c r="K2236" i="8"/>
  <c r="N2236" i="8" s="1"/>
  <c r="M2236" i="8" l="1"/>
  <c r="L2236" i="8"/>
  <c r="J2238" i="8"/>
  <c r="K2237" i="8"/>
  <c r="N2237" i="8" s="1"/>
  <c r="M2237" i="8" l="1"/>
  <c r="L2237" i="8"/>
  <c r="J2239" i="8"/>
  <c r="K2238" i="8"/>
  <c r="N2238" i="8" s="1"/>
  <c r="M2238" i="8" l="1"/>
  <c r="L2238" i="8"/>
  <c r="J2240" i="8"/>
  <c r="K2239" i="8"/>
  <c r="N2239" i="8" s="1"/>
  <c r="M2239" i="8" l="1"/>
  <c r="L2239" i="8"/>
  <c r="J2241" i="8"/>
  <c r="K2240" i="8"/>
  <c r="N2240" i="8" s="1"/>
  <c r="M2240" i="8" l="1"/>
  <c r="L2240" i="8"/>
  <c r="J2242" i="8"/>
  <c r="K2241" i="8"/>
  <c r="N2241" i="8" s="1"/>
  <c r="M2241" i="8" l="1"/>
  <c r="L2241" i="8"/>
  <c r="J2243" i="8"/>
  <c r="K2242" i="8"/>
  <c r="N2242" i="8" s="1"/>
  <c r="L2242" i="8" l="1"/>
  <c r="M2242" i="8"/>
  <c r="J2244" i="8"/>
  <c r="K2243" i="8"/>
  <c r="N2243" i="8" s="1"/>
  <c r="M2243" i="8" l="1"/>
  <c r="L2243" i="8"/>
  <c r="J2245" i="8"/>
  <c r="K2244" i="8"/>
  <c r="N2244" i="8" s="1"/>
  <c r="M2244" i="8" l="1"/>
  <c r="L2244" i="8"/>
  <c r="J2246" i="8"/>
  <c r="K2245" i="8"/>
  <c r="N2245" i="8" s="1"/>
  <c r="M2245" i="8" l="1"/>
  <c r="L2245" i="8"/>
  <c r="J2247" i="8"/>
  <c r="K2246" i="8"/>
  <c r="N2246" i="8" s="1"/>
  <c r="M2246" i="8" l="1"/>
  <c r="L2246" i="8"/>
  <c r="J2248" i="8"/>
  <c r="K2247" i="8"/>
  <c r="N2247" i="8" s="1"/>
  <c r="M2247" i="8" l="1"/>
  <c r="L2247" i="8"/>
  <c r="J2249" i="8"/>
  <c r="K2248" i="8"/>
  <c r="N2248" i="8" s="1"/>
  <c r="M2248" i="8" l="1"/>
  <c r="L2248" i="8"/>
  <c r="J2250" i="8"/>
  <c r="K2249" i="8"/>
  <c r="N2249" i="8" s="1"/>
  <c r="M2249" i="8" l="1"/>
  <c r="L2249" i="8"/>
  <c r="J2251" i="8"/>
  <c r="K2250" i="8"/>
  <c r="N2250" i="8" s="1"/>
  <c r="L2250" i="8" l="1"/>
  <c r="M2250" i="8"/>
  <c r="J2252" i="8"/>
  <c r="K2251" i="8"/>
  <c r="N2251" i="8" s="1"/>
  <c r="M2251" i="8" l="1"/>
  <c r="L2251" i="8"/>
  <c r="J2253" i="8"/>
  <c r="K2252" i="8"/>
  <c r="N2252" i="8" s="1"/>
  <c r="M2252" i="8" l="1"/>
  <c r="L2252" i="8"/>
  <c r="J2254" i="8"/>
  <c r="K2253" i="8"/>
  <c r="N2253" i="8" s="1"/>
  <c r="M2253" i="8" l="1"/>
  <c r="L2253" i="8"/>
  <c r="J2255" i="8"/>
  <c r="K2254" i="8"/>
  <c r="N2254" i="8" s="1"/>
  <c r="M2254" i="8" l="1"/>
  <c r="L2254" i="8"/>
  <c r="J2256" i="8"/>
  <c r="K2255" i="8"/>
  <c r="N2255" i="8" s="1"/>
  <c r="M2255" i="8" l="1"/>
  <c r="L2255" i="8"/>
  <c r="J2257" i="8"/>
  <c r="K2256" i="8"/>
  <c r="N2256" i="8" s="1"/>
  <c r="M2256" i="8" l="1"/>
  <c r="L2256" i="8"/>
  <c r="J2258" i="8"/>
  <c r="K2257" i="8"/>
  <c r="N2257" i="8" s="1"/>
  <c r="J2259" i="8" l="1"/>
  <c r="K2258" i="8"/>
  <c r="N2258" i="8" s="1"/>
  <c r="M2257" i="8"/>
  <c r="L2257" i="8"/>
  <c r="L2258" i="8" l="1"/>
  <c r="M2258" i="8"/>
  <c r="J2260" i="8"/>
  <c r="K2259" i="8"/>
  <c r="N2259" i="8" s="1"/>
  <c r="M2259" i="8" l="1"/>
  <c r="L2259" i="8"/>
  <c r="J2261" i="8"/>
  <c r="K2260" i="8"/>
  <c r="N2260" i="8" s="1"/>
  <c r="M2260" i="8" l="1"/>
  <c r="L2260" i="8"/>
  <c r="J2262" i="8"/>
  <c r="K2261" i="8"/>
  <c r="N2261" i="8" s="1"/>
  <c r="M2261" i="8" l="1"/>
  <c r="L2261" i="8"/>
  <c r="J2263" i="8"/>
  <c r="K2262" i="8"/>
  <c r="N2262" i="8" s="1"/>
  <c r="M2262" i="8" l="1"/>
  <c r="L2262" i="8"/>
  <c r="J2264" i="8"/>
  <c r="K2263" i="8"/>
  <c r="N2263" i="8" s="1"/>
  <c r="M2263" i="8" l="1"/>
  <c r="L2263" i="8"/>
  <c r="J2265" i="8"/>
  <c r="K2264" i="8"/>
  <c r="N2264" i="8" s="1"/>
  <c r="M2264" i="8" l="1"/>
  <c r="L2264" i="8"/>
  <c r="J2266" i="8"/>
  <c r="K2265" i="8"/>
  <c r="N2265" i="8" s="1"/>
  <c r="M2265" i="8" l="1"/>
  <c r="L2265" i="8"/>
  <c r="J2267" i="8"/>
  <c r="K2266" i="8"/>
  <c r="N2266" i="8" s="1"/>
  <c r="L2266" i="8" l="1"/>
  <c r="M2266" i="8"/>
  <c r="J2268" i="8"/>
  <c r="K2267" i="8"/>
  <c r="N2267" i="8" s="1"/>
  <c r="M2267" i="8" l="1"/>
  <c r="L2267" i="8"/>
  <c r="J2269" i="8"/>
  <c r="K2268" i="8"/>
  <c r="N2268" i="8" s="1"/>
  <c r="M2268" i="8" l="1"/>
  <c r="L2268" i="8"/>
  <c r="J2270" i="8"/>
  <c r="K2269" i="8"/>
  <c r="N2269" i="8" s="1"/>
  <c r="M2269" i="8" l="1"/>
  <c r="L2269" i="8"/>
  <c r="J2271" i="8"/>
  <c r="K2270" i="8"/>
  <c r="N2270" i="8" s="1"/>
  <c r="M2270" i="8" l="1"/>
  <c r="L2270" i="8"/>
  <c r="J2272" i="8"/>
  <c r="K2271" i="8"/>
  <c r="N2271" i="8" s="1"/>
  <c r="M2271" i="8" l="1"/>
  <c r="L2271" i="8"/>
  <c r="J2273" i="8"/>
  <c r="K2272" i="8"/>
  <c r="N2272" i="8" s="1"/>
  <c r="M2272" i="8" l="1"/>
  <c r="L2272" i="8"/>
  <c r="J2274" i="8"/>
  <c r="K2273" i="8"/>
  <c r="N2273" i="8" s="1"/>
  <c r="M2273" i="8" l="1"/>
  <c r="L2273" i="8"/>
  <c r="J2275" i="8"/>
  <c r="K2274" i="8"/>
  <c r="N2274" i="8" s="1"/>
  <c r="J2276" i="8" l="1"/>
  <c r="K2275" i="8"/>
  <c r="N2275" i="8" s="1"/>
  <c r="L2274" i="8"/>
  <c r="M2274" i="8"/>
  <c r="M2275" i="8" l="1"/>
  <c r="L2275" i="8"/>
  <c r="J2277" i="8"/>
  <c r="K2276" i="8"/>
  <c r="N2276" i="8" s="1"/>
  <c r="M2276" i="8" l="1"/>
  <c r="L2276" i="8"/>
  <c r="J2278" i="8"/>
  <c r="K2277" i="8"/>
  <c r="N2277" i="8" s="1"/>
  <c r="M2277" i="8" l="1"/>
  <c r="L2277" i="8"/>
  <c r="J2279" i="8"/>
  <c r="K2278" i="8"/>
  <c r="N2278" i="8" s="1"/>
  <c r="M2278" i="8" l="1"/>
  <c r="L2278" i="8"/>
  <c r="J2280" i="8"/>
  <c r="K2279" i="8"/>
  <c r="N2279" i="8" s="1"/>
  <c r="M2279" i="8" l="1"/>
  <c r="L2279" i="8"/>
  <c r="J2281" i="8"/>
  <c r="K2280" i="8"/>
  <c r="N2280" i="8" s="1"/>
  <c r="M2280" i="8" l="1"/>
  <c r="L2280" i="8"/>
  <c r="J2282" i="8"/>
  <c r="K2281" i="8"/>
  <c r="N2281" i="8" s="1"/>
  <c r="M2281" i="8" l="1"/>
  <c r="L2281" i="8"/>
  <c r="J2283" i="8"/>
  <c r="K2282" i="8"/>
  <c r="N2282" i="8" s="1"/>
  <c r="L2282" i="8" l="1"/>
  <c r="M2282" i="8"/>
  <c r="J2284" i="8"/>
  <c r="K2283" i="8"/>
  <c r="N2283" i="8" s="1"/>
  <c r="M2283" i="8" l="1"/>
  <c r="L2283" i="8"/>
  <c r="J2285" i="8"/>
  <c r="K2284" i="8"/>
  <c r="N2284" i="8" s="1"/>
  <c r="M2284" i="8" l="1"/>
  <c r="L2284" i="8"/>
  <c r="J2286" i="8"/>
  <c r="K2285" i="8"/>
  <c r="N2285" i="8" s="1"/>
  <c r="M2285" i="8" l="1"/>
  <c r="L2285" i="8"/>
  <c r="J2287" i="8"/>
  <c r="K2286" i="8"/>
  <c r="N2286" i="8" s="1"/>
  <c r="M2286" i="8" l="1"/>
  <c r="L2286" i="8"/>
  <c r="J2288" i="8"/>
  <c r="K2287" i="8"/>
  <c r="N2287" i="8" s="1"/>
  <c r="M2287" i="8" l="1"/>
  <c r="L2287" i="8"/>
  <c r="J2289" i="8"/>
  <c r="K2288" i="8"/>
  <c r="N2288" i="8" s="1"/>
  <c r="M2288" i="8" l="1"/>
  <c r="L2288" i="8"/>
  <c r="J2290" i="8"/>
  <c r="K2289" i="8"/>
  <c r="N2289" i="8" s="1"/>
  <c r="J2291" i="8" l="1"/>
  <c r="K2290" i="8"/>
  <c r="N2290" i="8" s="1"/>
  <c r="M2289" i="8"/>
  <c r="L2289" i="8"/>
  <c r="L2290" i="8" l="1"/>
  <c r="M2290" i="8"/>
  <c r="J2292" i="8"/>
  <c r="K2291" i="8"/>
  <c r="N2291" i="8" s="1"/>
  <c r="M2291" i="8" l="1"/>
  <c r="L2291" i="8"/>
  <c r="J2293" i="8"/>
  <c r="K2292" i="8"/>
  <c r="N2292" i="8" s="1"/>
  <c r="M2292" i="8" l="1"/>
  <c r="L2292" i="8"/>
  <c r="J2294" i="8"/>
  <c r="K2293" i="8"/>
  <c r="N2293" i="8" s="1"/>
  <c r="M2293" i="8" l="1"/>
  <c r="L2293" i="8"/>
  <c r="J2295" i="8"/>
  <c r="K2294" i="8"/>
  <c r="N2294" i="8" s="1"/>
  <c r="M2294" i="8" l="1"/>
  <c r="L2294" i="8"/>
  <c r="J2296" i="8"/>
  <c r="K2295" i="8"/>
  <c r="N2295" i="8" s="1"/>
  <c r="M2295" i="8" l="1"/>
  <c r="L2295" i="8"/>
  <c r="J2297" i="8"/>
  <c r="K2296" i="8"/>
  <c r="N2296" i="8" s="1"/>
  <c r="M2296" i="8" l="1"/>
  <c r="L2296" i="8"/>
  <c r="J2298" i="8"/>
  <c r="K2297" i="8"/>
  <c r="N2297" i="8" s="1"/>
  <c r="J2299" i="8" l="1"/>
  <c r="K2298" i="8"/>
  <c r="N2298" i="8" s="1"/>
  <c r="M2297" i="8"/>
  <c r="L2297" i="8"/>
  <c r="L2298" i="8" l="1"/>
  <c r="M2298" i="8"/>
  <c r="J2300" i="8"/>
  <c r="K2299" i="8"/>
  <c r="N2299" i="8" s="1"/>
  <c r="M2299" i="8" l="1"/>
  <c r="L2299" i="8"/>
  <c r="J2301" i="8"/>
  <c r="K2300" i="8"/>
  <c r="N2300" i="8" s="1"/>
  <c r="M2300" i="8" l="1"/>
  <c r="L2300" i="8"/>
  <c r="J2302" i="8"/>
  <c r="K2301" i="8"/>
  <c r="N2301" i="8" s="1"/>
  <c r="M2301" i="8" l="1"/>
  <c r="L2301" i="8"/>
  <c r="J2303" i="8"/>
  <c r="K2302" i="8"/>
  <c r="N2302" i="8" s="1"/>
  <c r="M2302" i="8" l="1"/>
  <c r="L2302" i="8"/>
  <c r="J2304" i="8"/>
  <c r="K2303" i="8"/>
  <c r="N2303" i="8" s="1"/>
  <c r="M2303" i="8" l="1"/>
  <c r="L2303" i="8"/>
  <c r="J2305" i="8"/>
  <c r="K2304" i="8"/>
  <c r="N2304" i="8" s="1"/>
  <c r="M2304" i="8" l="1"/>
  <c r="L2304" i="8"/>
  <c r="J2306" i="8"/>
  <c r="K2305" i="8"/>
  <c r="N2305" i="8" s="1"/>
  <c r="M2305" i="8" l="1"/>
  <c r="L2305" i="8"/>
  <c r="J2307" i="8"/>
  <c r="K2306" i="8"/>
  <c r="N2306" i="8" s="1"/>
  <c r="L2306" i="8" l="1"/>
  <c r="M2306" i="8"/>
  <c r="J2308" i="8"/>
  <c r="K2307" i="8"/>
  <c r="N2307" i="8" s="1"/>
  <c r="M2307" i="8" l="1"/>
  <c r="L2307" i="8"/>
  <c r="J2309" i="8"/>
  <c r="K2308" i="8"/>
  <c r="N2308" i="8" s="1"/>
  <c r="M2308" i="8" l="1"/>
  <c r="L2308" i="8"/>
  <c r="J2310" i="8"/>
  <c r="K2309" i="8"/>
  <c r="N2309" i="8" s="1"/>
  <c r="M2309" i="8" l="1"/>
  <c r="L2309" i="8"/>
  <c r="J2311" i="8"/>
  <c r="K2310" i="8"/>
  <c r="N2310" i="8" s="1"/>
  <c r="M2310" i="8" l="1"/>
  <c r="L2310" i="8"/>
  <c r="J2312" i="8"/>
  <c r="K2311" i="8"/>
  <c r="N2311" i="8" s="1"/>
  <c r="M2311" i="8" l="1"/>
  <c r="L2311" i="8"/>
  <c r="J2313" i="8"/>
  <c r="K2312" i="8"/>
  <c r="N2312" i="8" s="1"/>
  <c r="M2312" i="8" l="1"/>
  <c r="L2312" i="8"/>
  <c r="J2314" i="8"/>
  <c r="K2313" i="8"/>
  <c r="N2313" i="8" s="1"/>
  <c r="M2313" i="8" l="1"/>
  <c r="L2313" i="8"/>
  <c r="J2315" i="8"/>
  <c r="K2314" i="8"/>
  <c r="N2314" i="8" s="1"/>
  <c r="L2314" i="8" l="1"/>
  <c r="M2314" i="8"/>
  <c r="J2316" i="8"/>
  <c r="K2315" i="8"/>
  <c r="N2315" i="8" s="1"/>
  <c r="M2315" i="8" l="1"/>
  <c r="L2315" i="8"/>
  <c r="J2317" i="8"/>
  <c r="K2316" i="8"/>
  <c r="N2316" i="8" s="1"/>
  <c r="M2316" i="8" l="1"/>
  <c r="L2316" i="8"/>
  <c r="J2318" i="8"/>
  <c r="K2317" i="8"/>
  <c r="N2317" i="8" s="1"/>
  <c r="M2317" i="8" l="1"/>
  <c r="L2317" i="8"/>
  <c r="J2319" i="8"/>
  <c r="K2318" i="8"/>
  <c r="N2318" i="8" s="1"/>
  <c r="M2318" i="8" l="1"/>
  <c r="L2318" i="8"/>
  <c r="J2320" i="8"/>
  <c r="K2319" i="8"/>
  <c r="N2319" i="8" s="1"/>
  <c r="M2319" i="8" l="1"/>
  <c r="L2319" i="8"/>
  <c r="J2321" i="8"/>
  <c r="K2320" i="8"/>
  <c r="N2320" i="8" s="1"/>
  <c r="M2320" i="8" l="1"/>
  <c r="L2320" i="8"/>
  <c r="J2322" i="8"/>
  <c r="K2321" i="8"/>
  <c r="N2321" i="8" s="1"/>
  <c r="J2323" i="8" l="1"/>
  <c r="K2322" i="8"/>
  <c r="N2322" i="8" s="1"/>
  <c r="M2321" i="8"/>
  <c r="L2321" i="8"/>
  <c r="L2322" i="8" l="1"/>
  <c r="M2322" i="8"/>
  <c r="J2324" i="8"/>
  <c r="K2323" i="8"/>
  <c r="N2323" i="8" s="1"/>
  <c r="J2325" i="8" l="1"/>
  <c r="K2324" i="8"/>
  <c r="N2324" i="8" s="1"/>
  <c r="M2323" i="8"/>
  <c r="L2323" i="8"/>
  <c r="M2324" i="8" l="1"/>
  <c r="L2324" i="8"/>
  <c r="J2326" i="8"/>
  <c r="K2325" i="8"/>
  <c r="N2325" i="8" s="1"/>
  <c r="M2325" i="8" l="1"/>
  <c r="L2325" i="8"/>
  <c r="J2327" i="8"/>
  <c r="K2326" i="8"/>
  <c r="N2326" i="8" s="1"/>
  <c r="M2326" i="8" l="1"/>
  <c r="L2326" i="8"/>
  <c r="J2328" i="8"/>
  <c r="K2327" i="8"/>
  <c r="N2327" i="8" s="1"/>
  <c r="J2329" i="8" l="1"/>
  <c r="K2328" i="8"/>
  <c r="N2328" i="8" s="1"/>
  <c r="M2327" i="8"/>
  <c r="L2327" i="8"/>
  <c r="M2328" i="8" l="1"/>
  <c r="L2328" i="8"/>
  <c r="J2330" i="8"/>
  <c r="K2329" i="8"/>
  <c r="N2329" i="8" s="1"/>
  <c r="M2329" i="8" l="1"/>
  <c r="L2329" i="8"/>
  <c r="J2331" i="8"/>
  <c r="K2330" i="8"/>
  <c r="N2330" i="8" s="1"/>
  <c r="L2330" i="8" l="1"/>
  <c r="M2330" i="8"/>
  <c r="J2332" i="8"/>
  <c r="K2331" i="8"/>
  <c r="N2331" i="8" s="1"/>
  <c r="M2331" i="8" l="1"/>
  <c r="L2331" i="8"/>
  <c r="J2333" i="8"/>
  <c r="K2332" i="8"/>
  <c r="N2332" i="8" s="1"/>
  <c r="J2334" i="8" l="1"/>
  <c r="K2333" i="8"/>
  <c r="N2333" i="8" s="1"/>
  <c r="M2332" i="8"/>
  <c r="L2332" i="8"/>
  <c r="M2333" i="8" l="1"/>
  <c r="L2333" i="8"/>
  <c r="J2335" i="8"/>
  <c r="K2334" i="8"/>
  <c r="N2334" i="8" s="1"/>
  <c r="M2334" i="8" l="1"/>
  <c r="L2334" i="8"/>
  <c r="J2336" i="8"/>
  <c r="K2335" i="8"/>
  <c r="N2335" i="8" s="1"/>
  <c r="M2335" i="8" l="1"/>
  <c r="L2335" i="8"/>
  <c r="J2337" i="8"/>
  <c r="K2336" i="8"/>
  <c r="N2336" i="8" s="1"/>
  <c r="M2336" i="8" l="1"/>
  <c r="L2336" i="8"/>
  <c r="J2338" i="8"/>
  <c r="K2337" i="8"/>
  <c r="N2337" i="8" s="1"/>
  <c r="M2337" i="8" l="1"/>
  <c r="L2337" i="8"/>
  <c r="J2339" i="8"/>
  <c r="K2338" i="8"/>
  <c r="N2338" i="8" s="1"/>
  <c r="J2340" i="8" l="1"/>
  <c r="K2339" i="8"/>
  <c r="N2339" i="8" s="1"/>
  <c r="L2338" i="8"/>
  <c r="M2338" i="8"/>
  <c r="M2339" i="8" l="1"/>
  <c r="L2339" i="8"/>
  <c r="J2341" i="8"/>
  <c r="K2340" i="8"/>
  <c r="N2340" i="8" s="1"/>
  <c r="J2342" i="8" l="1"/>
  <c r="K2341" i="8"/>
  <c r="N2341" i="8" s="1"/>
  <c r="M2340" i="8"/>
  <c r="L2340" i="8"/>
  <c r="M2341" i="8" l="1"/>
  <c r="L2341" i="8"/>
  <c r="J2343" i="8"/>
  <c r="K2342" i="8"/>
  <c r="N2342" i="8" s="1"/>
  <c r="J2344" i="8" l="1"/>
  <c r="K2343" i="8"/>
  <c r="N2343" i="8" s="1"/>
  <c r="M2342" i="8"/>
  <c r="L2342" i="8"/>
  <c r="M2343" i="8" l="1"/>
  <c r="L2343" i="8"/>
  <c r="J2345" i="8"/>
  <c r="K2344" i="8"/>
  <c r="N2344" i="8" s="1"/>
  <c r="J2346" i="8" l="1"/>
  <c r="K2345" i="8"/>
  <c r="N2345" i="8" s="1"/>
  <c r="M2344" i="8"/>
  <c r="L2344" i="8"/>
  <c r="M2345" i="8" l="1"/>
  <c r="L2345" i="8"/>
  <c r="J2347" i="8"/>
  <c r="K2346" i="8"/>
  <c r="N2346" i="8" s="1"/>
  <c r="L2346" i="8" l="1"/>
  <c r="M2346" i="8"/>
  <c r="J2348" i="8"/>
  <c r="K2347" i="8"/>
  <c r="N2347" i="8" s="1"/>
  <c r="M2347" i="8" l="1"/>
  <c r="L2347" i="8"/>
  <c r="J2349" i="8"/>
  <c r="K2348" i="8"/>
  <c r="N2348" i="8" s="1"/>
  <c r="M2348" i="8" l="1"/>
  <c r="L2348" i="8"/>
  <c r="J2350" i="8"/>
  <c r="K2349" i="8"/>
  <c r="N2349" i="8" s="1"/>
  <c r="M2349" i="8" l="1"/>
  <c r="L2349" i="8"/>
  <c r="J2351" i="8"/>
  <c r="K2350" i="8"/>
  <c r="N2350" i="8" s="1"/>
  <c r="J2352" i="8" l="1"/>
  <c r="K2351" i="8"/>
  <c r="N2351" i="8" s="1"/>
  <c r="M2350" i="8"/>
  <c r="L2350" i="8"/>
  <c r="M2351" i="8" l="1"/>
  <c r="L2351" i="8"/>
  <c r="J2353" i="8"/>
  <c r="K2352" i="8"/>
  <c r="N2352" i="8" s="1"/>
  <c r="M2352" i="8" l="1"/>
  <c r="L2352" i="8"/>
  <c r="J2354" i="8"/>
  <c r="K2353" i="8"/>
  <c r="N2353" i="8" s="1"/>
  <c r="M2353" i="8" l="1"/>
  <c r="L2353" i="8"/>
  <c r="J2355" i="8"/>
  <c r="K2354" i="8"/>
  <c r="N2354" i="8" s="1"/>
  <c r="L2354" i="8" l="1"/>
  <c r="M2354" i="8"/>
  <c r="J2356" i="8"/>
  <c r="K2355" i="8"/>
  <c r="N2355" i="8" s="1"/>
  <c r="M2355" i="8" l="1"/>
  <c r="L2355" i="8"/>
  <c r="J2357" i="8"/>
  <c r="K2356" i="8"/>
  <c r="N2356" i="8" s="1"/>
  <c r="M2356" i="8" l="1"/>
  <c r="L2356" i="8"/>
  <c r="J2358" i="8"/>
  <c r="K2357" i="8"/>
  <c r="N2357" i="8" s="1"/>
  <c r="M2357" i="8" l="1"/>
  <c r="L2357" i="8"/>
  <c r="J2359" i="8"/>
  <c r="K2358" i="8"/>
  <c r="N2358" i="8" s="1"/>
  <c r="M2358" i="8" l="1"/>
  <c r="L2358" i="8"/>
  <c r="J2360" i="8"/>
  <c r="K2359" i="8"/>
  <c r="N2359" i="8" s="1"/>
  <c r="M2359" i="8" l="1"/>
  <c r="L2359" i="8"/>
  <c r="J2361" i="8"/>
  <c r="K2360" i="8"/>
  <c r="N2360" i="8" s="1"/>
  <c r="M2360" i="8" l="1"/>
  <c r="L2360" i="8"/>
  <c r="J2362" i="8"/>
  <c r="K2361" i="8"/>
  <c r="N2361" i="8" s="1"/>
  <c r="M2361" i="8" l="1"/>
  <c r="L2361" i="8"/>
  <c r="J2363" i="8"/>
  <c r="K2362" i="8"/>
  <c r="N2362" i="8" s="1"/>
  <c r="L2362" i="8" l="1"/>
  <c r="M2362" i="8"/>
  <c r="J2364" i="8"/>
  <c r="K2363" i="8"/>
  <c r="N2363" i="8" s="1"/>
  <c r="M2363" i="8" l="1"/>
  <c r="L2363" i="8"/>
  <c r="J2365" i="8"/>
  <c r="K2364" i="8"/>
  <c r="N2364" i="8" s="1"/>
  <c r="M2364" i="8" l="1"/>
  <c r="L2364" i="8"/>
  <c r="J2366" i="8"/>
  <c r="K2365" i="8"/>
  <c r="N2365" i="8" s="1"/>
  <c r="M2365" i="8" l="1"/>
  <c r="L2365" i="8"/>
  <c r="J2367" i="8"/>
  <c r="K2366" i="8"/>
  <c r="N2366" i="8" s="1"/>
  <c r="M2366" i="8" l="1"/>
  <c r="L2366" i="8"/>
  <c r="J2368" i="8"/>
  <c r="K2367" i="8"/>
  <c r="N2367" i="8" s="1"/>
  <c r="M2367" i="8" l="1"/>
  <c r="L2367" i="8"/>
  <c r="J2369" i="8"/>
  <c r="K2368" i="8"/>
  <c r="N2368" i="8" s="1"/>
  <c r="M2368" i="8" l="1"/>
  <c r="L2368" i="8"/>
  <c r="J2370" i="8"/>
  <c r="K2369" i="8"/>
  <c r="N2369" i="8" s="1"/>
  <c r="M2369" i="8" l="1"/>
  <c r="L2369" i="8"/>
  <c r="J2371" i="8"/>
  <c r="K2370" i="8"/>
  <c r="N2370" i="8" s="1"/>
  <c r="L2370" i="8" l="1"/>
  <c r="M2370" i="8"/>
  <c r="J2372" i="8"/>
  <c r="K2371" i="8"/>
  <c r="N2371" i="8" s="1"/>
  <c r="M2371" i="8" l="1"/>
  <c r="L2371" i="8"/>
  <c r="J2373" i="8"/>
  <c r="K2372" i="8"/>
  <c r="N2372" i="8" s="1"/>
  <c r="M2372" i="8" l="1"/>
  <c r="L2372" i="8"/>
  <c r="J2374" i="8"/>
  <c r="K2373" i="8"/>
  <c r="N2373" i="8" s="1"/>
  <c r="M2373" i="8" l="1"/>
  <c r="L2373" i="8"/>
  <c r="J2375" i="8"/>
  <c r="K2374" i="8"/>
  <c r="N2374" i="8" s="1"/>
  <c r="M2374" i="8" l="1"/>
  <c r="L2374" i="8"/>
  <c r="J2376" i="8"/>
  <c r="K2375" i="8"/>
  <c r="N2375" i="8" s="1"/>
  <c r="M2375" i="8" l="1"/>
  <c r="L2375" i="8"/>
  <c r="J2377" i="8"/>
  <c r="K2376" i="8"/>
  <c r="N2376" i="8" s="1"/>
  <c r="M2376" i="8" l="1"/>
  <c r="L2376" i="8"/>
  <c r="J2378" i="8"/>
  <c r="K2377" i="8"/>
  <c r="N2377" i="8" s="1"/>
  <c r="M2377" i="8" l="1"/>
  <c r="L2377" i="8"/>
  <c r="J2379" i="8"/>
  <c r="K2378" i="8"/>
  <c r="N2378" i="8" s="1"/>
  <c r="L2378" i="8" l="1"/>
  <c r="M2378" i="8"/>
  <c r="J2380" i="8"/>
  <c r="K2379" i="8"/>
  <c r="N2379" i="8" s="1"/>
  <c r="M2379" i="8" l="1"/>
  <c r="L2379" i="8"/>
  <c r="J2381" i="8"/>
  <c r="K2380" i="8"/>
  <c r="N2380" i="8" s="1"/>
  <c r="M2380" i="8" l="1"/>
  <c r="L2380" i="8"/>
  <c r="J2382" i="8"/>
  <c r="K2381" i="8"/>
  <c r="N2381" i="8" s="1"/>
  <c r="M2381" i="8" l="1"/>
  <c r="L2381" i="8"/>
  <c r="J2383" i="8"/>
  <c r="K2382" i="8"/>
  <c r="N2382" i="8" s="1"/>
  <c r="M2382" i="8" l="1"/>
  <c r="L2382" i="8"/>
  <c r="J2384" i="8"/>
  <c r="K2383" i="8"/>
  <c r="N2383" i="8" s="1"/>
  <c r="M2383" i="8" l="1"/>
  <c r="L2383" i="8"/>
  <c r="J2385" i="8"/>
  <c r="K2384" i="8"/>
  <c r="N2384" i="8" s="1"/>
  <c r="M2384" i="8" l="1"/>
  <c r="L2384" i="8"/>
  <c r="J2386" i="8"/>
  <c r="K2385" i="8"/>
  <c r="N2385" i="8" s="1"/>
  <c r="J2387" i="8" l="1"/>
  <c r="K2386" i="8"/>
  <c r="N2386" i="8" s="1"/>
  <c r="M2385" i="8"/>
  <c r="L2385" i="8"/>
  <c r="L2386" i="8" l="1"/>
  <c r="M2386" i="8"/>
  <c r="J2388" i="8"/>
  <c r="K2387" i="8"/>
  <c r="N2387" i="8" s="1"/>
  <c r="M2387" i="8" l="1"/>
  <c r="L2387" i="8"/>
  <c r="J2389" i="8"/>
  <c r="K2388" i="8"/>
  <c r="N2388" i="8" s="1"/>
  <c r="M2388" i="8" l="1"/>
  <c r="L2388" i="8"/>
  <c r="J2390" i="8"/>
  <c r="K2389" i="8"/>
  <c r="N2389" i="8" s="1"/>
  <c r="M2389" i="8" l="1"/>
  <c r="L2389" i="8"/>
  <c r="J2391" i="8"/>
  <c r="K2390" i="8"/>
  <c r="N2390" i="8" s="1"/>
  <c r="M2390" i="8" l="1"/>
  <c r="L2390" i="8"/>
  <c r="J2392" i="8"/>
  <c r="K2391" i="8"/>
  <c r="N2391" i="8" s="1"/>
  <c r="M2391" i="8" l="1"/>
  <c r="L2391" i="8"/>
  <c r="J2393" i="8"/>
  <c r="K2392" i="8"/>
  <c r="N2392" i="8" s="1"/>
  <c r="M2392" i="8" l="1"/>
  <c r="L2392" i="8"/>
  <c r="J2394" i="8"/>
  <c r="K2393" i="8"/>
  <c r="N2393" i="8" s="1"/>
  <c r="M2393" i="8" l="1"/>
  <c r="L2393" i="8"/>
  <c r="J2395" i="8"/>
  <c r="K2394" i="8"/>
  <c r="N2394" i="8" s="1"/>
  <c r="L2394" i="8" l="1"/>
  <c r="M2394" i="8"/>
  <c r="J2396" i="8"/>
  <c r="K2395" i="8"/>
  <c r="N2395" i="8" s="1"/>
  <c r="M2395" i="8" l="1"/>
  <c r="L2395" i="8"/>
  <c r="J2397" i="8"/>
  <c r="K2396" i="8"/>
  <c r="N2396" i="8" s="1"/>
  <c r="M2396" i="8" l="1"/>
  <c r="L2396" i="8"/>
  <c r="J2398" i="8"/>
  <c r="K2397" i="8"/>
  <c r="N2397" i="8" s="1"/>
  <c r="M2397" i="8" l="1"/>
  <c r="L2397" i="8"/>
  <c r="J2399" i="8"/>
  <c r="K2398" i="8"/>
  <c r="N2398" i="8" s="1"/>
  <c r="M2398" i="8" l="1"/>
  <c r="L2398" i="8"/>
  <c r="J2400" i="8"/>
  <c r="K2399" i="8"/>
  <c r="N2399" i="8" s="1"/>
  <c r="M2399" i="8" l="1"/>
  <c r="L2399" i="8"/>
  <c r="J2401" i="8"/>
  <c r="K2400" i="8"/>
  <c r="N2400" i="8" s="1"/>
  <c r="M2400" i="8" l="1"/>
  <c r="L2400" i="8"/>
  <c r="J2402" i="8"/>
  <c r="K2401" i="8"/>
  <c r="N2401" i="8" s="1"/>
  <c r="M2401" i="8" l="1"/>
  <c r="L2401" i="8"/>
  <c r="J2403" i="8"/>
  <c r="K2402" i="8"/>
  <c r="N2402" i="8" s="1"/>
  <c r="J2404" i="8" l="1"/>
  <c r="K2403" i="8"/>
  <c r="N2403" i="8" s="1"/>
  <c r="L2402" i="8"/>
  <c r="M2402" i="8"/>
  <c r="M2403" i="8" l="1"/>
  <c r="L2403" i="8"/>
  <c r="J2405" i="8"/>
  <c r="K2404" i="8"/>
  <c r="N2404" i="8" s="1"/>
  <c r="M2404" i="8" l="1"/>
  <c r="L2404" i="8"/>
  <c r="J2406" i="8"/>
  <c r="K2405" i="8"/>
  <c r="N2405" i="8" s="1"/>
  <c r="M2405" i="8" l="1"/>
  <c r="L2405" i="8"/>
  <c r="J2407" i="8"/>
  <c r="K2406" i="8"/>
  <c r="N2406" i="8" s="1"/>
  <c r="M2406" i="8" l="1"/>
  <c r="L2406" i="8"/>
  <c r="J2408" i="8"/>
  <c r="K2407" i="8"/>
  <c r="N2407" i="8" s="1"/>
  <c r="M2407" i="8" l="1"/>
  <c r="L2407" i="8"/>
  <c r="J2409" i="8"/>
  <c r="K2408" i="8"/>
  <c r="N2408" i="8" s="1"/>
  <c r="M2408" i="8" l="1"/>
  <c r="L2408" i="8"/>
  <c r="J2410" i="8"/>
  <c r="K2409" i="8"/>
  <c r="N2409" i="8" s="1"/>
  <c r="M2409" i="8" l="1"/>
  <c r="L2409" i="8"/>
  <c r="J2411" i="8"/>
  <c r="K2410" i="8"/>
  <c r="N2410" i="8" s="1"/>
  <c r="L2410" i="8" l="1"/>
  <c r="M2410" i="8"/>
  <c r="J2412" i="8"/>
  <c r="K2411" i="8"/>
  <c r="N2411" i="8" s="1"/>
  <c r="M2411" i="8" l="1"/>
  <c r="L2411" i="8"/>
  <c r="J2413" i="8"/>
  <c r="K2412" i="8"/>
  <c r="N2412" i="8" s="1"/>
  <c r="M2412" i="8" l="1"/>
  <c r="L2412" i="8"/>
  <c r="J2414" i="8"/>
  <c r="K2413" i="8"/>
  <c r="N2413" i="8" s="1"/>
  <c r="M2413" i="8" l="1"/>
  <c r="L2413" i="8"/>
  <c r="J2415" i="8"/>
  <c r="K2414" i="8"/>
  <c r="N2414" i="8" s="1"/>
  <c r="J2416" i="8" l="1"/>
  <c r="K2415" i="8"/>
  <c r="N2415" i="8" s="1"/>
  <c r="M2414" i="8"/>
  <c r="L2414" i="8"/>
  <c r="M2415" i="8" l="1"/>
  <c r="L2415" i="8"/>
  <c r="J2417" i="8"/>
  <c r="K2416" i="8"/>
  <c r="N2416" i="8" s="1"/>
  <c r="M2416" i="8" l="1"/>
  <c r="L2416" i="8"/>
  <c r="J2418" i="8"/>
  <c r="K2417" i="8"/>
  <c r="N2417" i="8" s="1"/>
  <c r="M2417" i="8" l="1"/>
  <c r="L2417" i="8"/>
  <c r="J2419" i="8"/>
  <c r="K2418" i="8"/>
  <c r="N2418" i="8" s="1"/>
  <c r="J2420" i="8" l="1"/>
  <c r="K2419" i="8"/>
  <c r="N2419" i="8" s="1"/>
  <c r="L2418" i="8"/>
  <c r="M2418" i="8"/>
  <c r="M2419" i="8" l="1"/>
  <c r="L2419" i="8"/>
  <c r="J2421" i="8"/>
  <c r="K2420" i="8"/>
  <c r="N2420" i="8" s="1"/>
  <c r="M2420" i="8" l="1"/>
  <c r="L2420" i="8"/>
  <c r="J2422" i="8"/>
  <c r="K2421" i="8"/>
  <c r="N2421" i="8" s="1"/>
  <c r="M2421" i="8" l="1"/>
  <c r="L2421" i="8"/>
  <c r="J2423" i="8"/>
  <c r="K2422" i="8"/>
  <c r="N2422" i="8" s="1"/>
  <c r="J2424" i="8" l="1"/>
  <c r="K2423" i="8"/>
  <c r="N2423" i="8" s="1"/>
  <c r="M2422" i="8"/>
  <c r="L2422" i="8"/>
  <c r="M2423" i="8" l="1"/>
  <c r="L2423" i="8"/>
  <c r="J2425" i="8"/>
  <c r="K2424" i="8"/>
  <c r="N2424" i="8" s="1"/>
  <c r="M2424" i="8" l="1"/>
  <c r="L2424" i="8"/>
  <c r="J2426" i="8"/>
  <c r="K2425" i="8"/>
  <c r="N2425" i="8" s="1"/>
  <c r="J2427" i="8" l="1"/>
  <c r="K2426" i="8"/>
  <c r="N2426" i="8" s="1"/>
  <c r="M2425" i="8"/>
  <c r="L2425" i="8"/>
  <c r="L2426" i="8" l="1"/>
  <c r="M2426" i="8"/>
  <c r="J2428" i="8"/>
  <c r="K2427" i="8"/>
  <c r="N2427" i="8" s="1"/>
  <c r="M2427" i="8" l="1"/>
  <c r="L2427" i="8"/>
  <c r="J2429" i="8"/>
  <c r="K2428" i="8"/>
  <c r="N2428" i="8" s="1"/>
  <c r="J2430" i="8" l="1"/>
  <c r="K2429" i="8"/>
  <c r="N2429" i="8" s="1"/>
  <c r="M2428" i="8"/>
  <c r="L2428" i="8"/>
  <c r="M2429" i="8" l="1"/>
  <c r="L2429" i="8"/>
  <c r="J2431" i="8"/>
  <c r="K2430" i="8"/>
  <c r="N2430" i="8" s="1"/>
  <c r="M2430" i="8" l="1"/>
  <c r="L2430" i="8"/>
  <c r="J2432" i="8"/>
  <c r="K2431" i="8"/>
  <c r="N2431" i="8" s="1"/>
  <c r="M2431" i="8" l="1"/>
  <c r="L2431" i="8"/>
  <c r="J2433" i="8"/>
  <c r="K2432" i="8"/>
  <c r="N2432" i="8" s="1"/>
  <c r="M2432" i="8" l="1"/>
  <c r="L2432" i="8"/>
  <c r="J2434" i="8"/>
  <c r="K2433" i="8"/>
  <c r="N2433" i="8" s="1"/>
  <c r="M2433" i="8" l="1"/>
  <c r="L2433" i="8"/>
  <c r="J2435" i="8"/>
  <c r="K2434" i="8"/>
  <c r="N2434" i="8" s="1"/>
  <c r="L2434" i="8" l="1"/>
  <c r="M2434" i="8"/>
  <c r="J2436" i="8"/>
  <c r="K2435" i="8"/>
  <c r="N2435" i="8" s="1"/>
  <c r="M2435" i="8" l="1"/>
  <c r="L2435" i="8"/>
  <c r="J2437" i="8"/>
  <c r="K2436" i="8"/>
  <c r="N2436" i="8" s="1"/>
  <c r="M2436" i="8" l="1"/>
  <c r="L2436" i="8"/>
  <c r="J2438" i="8"/>
  <c r="K2437" i="8"/>
  <c r="N2437" i="8" s="1"/>
  <c r="M2437" i="8" l="1"/>
  <c r="L2437" i="8"/>
  <c r="J2439" i="8"/>
  <c r="K2438" i="8"/>
  <c r="N2438" i="8" s="1"/>
  <c r="M2438" i="8" l="1"/>
  <c r="L2438" i="8"/>
  <c r="J2440" i="8"/>
  <c r="K2439" i="8"/>
  <c r="N2439" i="8" s="1"/>
  <c r="M2439" i="8" l="1"/>
  <c r="L2439" i="8"/>
  <c r="J2441" i="8"/>
  <c r="K2440" i="8"/>
  <c r="N2440" i="8" s="1"/>
  <c r="J2442" i="8" l="1"/>
  <c r="K2441" i="8"/>
  <c r="N2441" i="8" s="1"/>
  <c r="M2440" i="8"/>
  <c r="L2440" i="8"/>
  <c r="M2441" i="8" l="1"/>
  <c r="L2441" i="8"/>
  <c r="J2443" i="8"/>
  <c r="K2442" i="8"/>
  <c r="N2442" i="8" s="1"/>
  <c r="L2442" i="8" l="1"/>
  <c r="M2442" i="8"/>
  <c r="J2444" i="8"/>
  <c r="K2443" i="8"/>
  <c r="N2443" i="8" s="1"/>
  <c r="M2443" i="8" l="1"/>
  <c r="L2443" i="8"/>
  <c r="J2445" i="8"/>
  <c r="K2444" i="8"/>
  <c r="N2444" i="8" s="1"/>
  <c r="M2444" i="8" l="1"/>
  <c r="L2444" i="8"/>
  <c r="J2446" i="8"/>
  <c r="K2445" i="8"/>
  <c r="N2445" i="8" s="1"/>
  <c r="M2445" i="8" l="1"/>
  <c r="L2445" i="8"/>
  <c r="J2447" i="8"/>
  <c r="K2446" i="8"/>
  <c r="N2446" i="8" s="1"/>
  <c r="M2446" i="8" l="1"/>
  <c r="L2446" i="8"/>
  <c r="J2448" i="8"/>
  <c r="K2447" i="8"/>
  <c r="N2447" i="8" s="1"/>
  <c r="M2447" i="8" l="1"/>
  <c r="L2447" i="8"/>
  <c r="J2449" i="8"/>
  <c r="K2448" i="8"/>
  <c r="N2448" i="8" s="1"/>
  <c r="M2448" i="8" l="1"/>
  <c r="L2448" i="8"/>
  <c r="J2450" i="8"/>
  <c r="K2449" i="8"/>
  <c r="N2449" i="8" s="1"/>
  <c r="J2451" i="8" l="1"/>
  <c r="K2450" i="8"/>
  <c r="N2450" i="8" s="1"/>
  <c r="M2449" i="8"/>
  <c r="L2449" i="8"/>
  <c r="L2450" i="8" l="1"/>
  <c r="M2450" i="8"/>
  <c r="J2452" i="8"/>
  <c r="K2451" i="8"/>
  <c r="N2451" i="8" s="1"/>
  <c r="M2451" i="8" l="1"/>
  <c r="L2451" i="8"/>
  <c r="J2453" i="8"/>
  <c r="K2452" i="8"/>
  <c r="N2452" i="8" s="1"/>
  <c r="M2452" i="8" l="1"/>
  <c r="L2452" i="8"/>
  <c r="J2454" i="8"/>
  <c r="K2453" i="8"/>
  <c r="N2453" i="8" s="1"/>
  <c r="M2453" i="8" l="1"/>
  <c r="L2453" i="8"/>
  <c r="J2455" i="8"/>
  <c r="K2454" i="8"/>
  <c r="N2454" i="8" s="1"/>
  <c r="M2454" i="8" l="1"/>
  <c r="L2454" i="8"/>
  <c r="J2456" i="8"/>
  <c r="K2455" i="8"/>
  <c r="N2455" i="8" s="1"/>
  <c r="M2455" i="8" l="1"/>
  <c r="L2455" i="8"/>
  <c r="J2457" i="8"/>
  <c r="K2456" i="8"/>
  <c r="N2456" i="8" s="1"/>
  <c r="M2456" i="8" l="1"/>
  <c r="L2456" i="8"/>
  <c r="J2458" i="8"/>
  <c r="K2457" i="8"/>
  <c r="N2457" i="8" s="1"/>
  <c r="M2457" i="8" l="1"/>
  <c r="L2457" i="8"/>
  <c r="J2459" i="8"/>
  <c r="K2458" i="8"/>
  <c r="N2458" i="8" s="1"/>
  <c r="L2458" i="8" l="1"/>
  <c r="M2458" i="8"/>
  <c r="J2460" i="8"/>
  <c r="K2459" i="8"/>
  <c r="N2459" i="8" s="1"/>
  <c r="M2459" i="8" l="1"/>
  <c r="L2459" i="8"/>
  <c r="J2461" i="8"/>
  <c r="K2460" i="8"/>
  <c r="N2460" i="8" s="1"/>
  <c r="M2460" i="8" l="1"/>
  <c r="L2460" i="8"/>
  <c r="J2462" i="8"/>
  <c r="K2461" i="8"/>
  <c r="N2461" i="8" s="1"/>
  <c r="M2461" i="8" l="1"/>
  <c r="L2461" i="8"/>
  <c r="J2463" i="8"/>
  <c r="K2462" i="8"/>
  <c r="N2462" i="8" s="1"/>
  <c r="M2462" i="8" l="1"/>
  <c r="L2462" i="8"/>
  <c r="J2464" i="8"/>
  <c r="K2463" i="8"/>
  <c r="N2463" i="8" s="1"/>
  <c r="M2463" i="8" l="1"/>
  <c r="L2463" i="8"/>
  <c r="J2465" i="8"/>
  <c r="K2464" i="8"/>
  <c r="N2464" i="8" s="1"/>
  <c r="M2464" i="8" l="1"/>
  <c r="L2464" i="8"/>
  <c r="J2466" i="8"/>
  <c r="K2465" i="8"/>
  <c r="N2465" i="8" s="1"/>
  <c r="J2467" i="8" l="1"/>
  <c r="K2466" i="8"/>
  <c r="N2466" i="8" s="1"/>
  <c r="M2465" i="8"/>
  <c r="L2465" i="8"/>
  <c r="L2466" i="8" l="1"/>
  <c r="M2466" i="8"/>
  <c r="J2468" i="8"/>
  <c r="K2467" i="8"/>
  <c r="N2467" i="8" s="1"/>
  <c r="M2467" i="8" l="1"/>
  <c r="L2467" i="8"/>
  <c r="J2469" i="8"/>
  <c r="K2468" i="8"/>
  <c r="N2468" i="8" s="1"/>
  <c r="M2468" i="8" l="1"/>
  <c r="L2468" i="8"/>
  <c r="J2470" i="8"/>
  <c r="K2469" i="8"/>
  <c r="N2469" i="8" s="1"/>
  <c r="M2469" i="8" l="1"/>
  <c r="L2469" i="8"/>
  <c r="J2471" i="8"/>
  <c r="K2470" i="8"/>
  <c r="N2470" i="8" s="1"/>
  <c r="M2470" i="8" l="1"/>
  <c r="L2470" i="8"/>
  <c r="J2472" i="8"/>
  <c r="K2471" i="8"/>
  <c r="N2471" i="8" s="1"/>
  <c r="M2471" i="8" l="1"/>
  <c r="L2471" i="8"/>
  <c r="J2473" i="8"/>
  <c r="K2472" i="8"/>
  <c r="N2472" i="8" s="1"/>
  <c r="M2472" i="8" l="1"/>
  <c r="L2472" i="8"/>
  <c r="J2474" i="8"/>
  <c r="K2473" i="8"/>
  <c r="N2473" i="8" s="1"/>
  <c r="M2473" i="8" l="1"/>
  <c r="L2473" i="8"/>
  <c r="J2475" i="8"/>
  <c r="K2474" i="8"/>
  <c r="N2474" i="8" s="1"/>
  <c r="L2474" i="8" l="1"/>
  <c r="M2474" i="8"/>
  <c r="J2476" i="8"/>
  <c r="K2475" i="8"/>
  <c r="N2475" i="8" s="1"/>
  <c r="M2475" i="8" l="1"/>
  <c r="L2475" i="8"/>
  <c r="J2477" i="8"/>
  <c r="K2476" i="8"/>
  <c r="N2476" i="8" s="1"/>
  <c r="M2476" i="8" l="1"/>
  <c r="L2476" i="8"/>
  <c r="J2478" i="8"/>
  <c r="K2477" i="8"/>
  <c r="N2477" i="8" s="1"/>
  <c r="M2477" i="8" l="1"/>
  <c r="L2477" i="8"/>
  <c r="J2479" i="8"/>
  <c r="K2478" i="8"/>
  <c r="N2478" i="8" s="1"/>
  <c r="M2478" i="8" l="1"/>
  <c r="L2478" i="8"/>
  <c r="J2480" i="8"/>
  <c r="K2479" i="8"/>
  <c r="N2479" i="8" s="1"/>
  <c r="M2479" i="8" l="1"/>
  <c r="L2479" i="8"/>
  <c r="J2481" i="8"/>
  <c r="K2480" i="8"/>
  <c r="N2480" i="8" s="1"/>
  <c r="M2480" i="8" l="1"/>
  <c r="L2480" i="8"/>
  <c r="J2482" i="8"/>
  <c r="K2481" i="8"/>
  <c r="N2481" i="8" s="1"/>
  <c r="M2481" i="8" l="1"/>
  <c r="L2481" i="8"/>
  <c r="J2483" i="8"/>
  <c r="K2482" i="8"/>
  <c r="N2482" i="8" s="1"/>
  <c r="L2482" i="8" l="1"/>
  <c r="M2482" i="8"/>
  <c r="J2484" i="8"/>
  <c r="K2483" i="8"/>
  <c r="N2483" i="8" s="1"/>
  <c r="M2483" i="8" l="1"/>
  <c r="L2483" i="8"/>
  <c r="J2485" i="8"/>
  <c r="K2484" i="8"/>
  <c r="N2484" i="8" s="1"/>
  <c r="M2484" i="8" l="1"/>
  <c r="L2484" i="8"/>
  <c r="J2486" i="8"/>
  <c r="K2485" i="8"/>
  <c r="N2485" i="8" s="1"/>
  <c r="M2485" i="8" l="1"/>
  <c r="L2485" i="8"/>
  <c r="J2487" i="8"/>
  <c r="K2486" i="8"/>
  <c r="N2486" i="8" s="1"/>
  <c r="M2486" i="8" l="1"/>
  <c r="L2486" i="8"/>
  <c r="J2488" i="8"/>
  <c r="K2487" i="8"/>
  <c r="N2487" i="8" s="1"/>
  <c r="M2487" i="8" l="1"/>
  <c r="L2487" i="8"/>
  <c r="J2489" i="8"/>
  <c r="K2488" i="8"/>
  <c r="N2488" i="8" s="1"/>
  <c r="M2488" i="8" l="1"/>
  <c r="L2488" i="8"/>
  <c r="J2490" i="8"/>
  <c r="K2489" i="8"/>
  <c r="N2489" i="8" s="1"/>
  <c r="M2489" i="8" l="1"/>
  <c r="L2489" i="8"/>
  <c r="J2491" i="8"/>
  <c r="K2490" i="8"/>
  <c r="N2490" i="8" s="1"/>
  <c r="L2490" i="8" l="1"/>
  <c r="M2490" i="8"/>
  <c r="J2492" i="8"/>
  <c r="K2491" i="8"/>
  <c r="N2491" i="8" s="1"/>
  <c r="M2491" i="8" l="1"/>
  <c r="L2491" i="8"/>
  <c r="J2493" i="8"/>
  <c r="K2492" i="8"/>
  <c r="N2492" i="8" s="1"/>
  <c r="M2492" i="8" l="1"/>
  <c r="L2492" i="8"/>
  <c r="J2494" i="8"/>
  <c r="K2493" i="8"/>
  <c r="N2493" i="8" s="1"/>
  <c r="M2493" i="8" l="1"/>
  <c r="L2493" i="8"/>
  <c r="J2495" i="8"/>
  <c r="K2494" i="8"/>
  <c r="N2494" i="8" s="1"/>
  <c r="M2494" i="8" l="1"/>
  <c r="L2494" i="8"/>
  <c r="J2496" i="8"/>
  <c r="K2495" i="8"/>
  <c r="N2495" i="8" s="1"/>
  <c r="M2495" i="8" l="1"/>
  <c r="L2495" i="8"/>
  <c r="J2497" i="8"/>
  <c r="K2496" i="8"/>
  <c r="N2496" i="8" s="1"/>
  <c r="M2496" i="8" l="1"/>
  <c r="L2496" i="8"/>
  <c r="J2498" i="8"/>
  <c r="K2497" i="8"/>
  <c r="N2497" i="8" s="1"/>
  <c r="J2499" i="8" l="1"/>
  <c r="K2498" i="8"/>
  <c r="N2498" i="8" s="1"/>
  <c r="M2497" i="8"/>
  <c r="L2497" i="8"/>
  <c r="L2498" i="8" l="1"/>
  <c r="M2498" i="8"/>
  <c r="J2500" i="8"/>
  <c r="K2499" i="8"/>
  <c r="N2499" i="8" s="1"/>
  <c r="M2499" i="8" l="1"/>
  <c r="L2499" i="8"/>
  <c r="J2501" i="8"/>
  <c r="K2500" i="8"/>
  <c r="N2500" i="8" s="1"/>
  <c r="M2500" i="8" l="1"/>
  <c r="L2500" i="8"/>
  <c r="J2502" i="8"/>
  <c r="K2501" i="8"/>
  <c r="N2501" i="8" s="1"/>
  <c r="M2501" i="8" l="1"/>
  <c r="L2501" i="8"/>
  <c r="J2503" i="8"/>
  <c r="K2502" i="8"/>
  <c r="N2502" i="8" s="1"/>
  <c r="J2504" i="8" l="1"/>
  <c r="K2503" i="8"/>
  <c r="N2503" i="8" s="1"/>
  <c r="M2502" i="8"/>
  <c r="L2502" i="8"/>
  <c r="M2503" i="8" l="1"/>
  <c r="L2503" i="8"/>
  <c r="J2505" i="8"/>
  <c r="K2504" i="8"/>
  <c r="N2504" i="8" s="1"/>
  <c r="M2504" i="8" l="1"/>
  <c r="L2504" i="8"/>
  <c r="J2506" i="8"/>
  <c r="K2505" i="8"/>
  <c r="N2505" i="8" s="1"/>
  <c r="J2507" i="8" l="1"/>
  <c r="K2506" i="8"/>
  <c r="N2506" i="8" s="1"/>
  <c r="M2505" i="8"/>
  <c r="L2505" i="8"/>
  <c r="L2506" i="8" l="1"/>
  <c r="M2506" i="8"/>
  <c r="J2508" i="8"/>
  <c r="K2507" i="8"/>
  <c r="N2507" i="8" s="1"/>
  <c r="J2509" i="8" l="1"/>
  <c r="K2508" i="8"/>
  <c r="N2508" i="8" s="1"/>
  <c r="M2507" i="8"/>
  <c r="L2507" i="8"/>
  <c r="M2508" i="8" l="1"/>
  <c r="L2508" i="8"/>
  <c r="J2510" i="8"/>
  <c r="K2509" i="8"/>
  <c r="N2509" i="8" s="1"/>
  <c r="M2509" i="8" l="1"/>
  <c r="L2509" i="8"/>
  <c r="J2511" i="8"/>
  <c r="K2510" i="8"/>
  <c r="N2510" i="8" s="1"/>
  <c r="M2510" i="8" l="1"/>
  <c r="L2510" i="8"/>
  <c r="J2512" i="8"/>
  <c r="K2511" i="8"/>
  <c r="N2511" i="8" s="1"/>
  <c r="M2511" i="8" l="1"/>
  <c r="L2511" i="8"/>
  <c r="J2513" i="8"/>
  <c r="K2512" i="8"/>
  <c r="N2512" i="8" s="1"/>
  <c r="M2512" i="8" l="1"/>
  <c r="L2512" i="8"/>
  <c r="J2514" i="8"/>
  <c r="K2513" i="8"/>
  <c r="N2513" i="8" s="1"/>
  <c r="M2513" i="8" l="1"/>
  <c r="L2513" i="8"/>
  <c r="J2515" i="8"/>
  <c r="K2514" i="8"/>
  <c r="N2514" i="8" s="1"/>
  <c r="L2514" i="8" l="1"/>
  <c r="M2514" i="8"/>
  <c r="J2516" i="8"/>
  <c r="K2515" i="8"/>
  <c r="N2515" i="8" s="1"/>
  <c r="M2515" i="8" l="1"/>
  <c r="L2515" i="8"/>
  <c r="J2517" i="8"/>
  <c r="K2516" i="8"/>
  <c r="N2516" i="8" s="1"/>
  <c r="M2516" i="8" l="1"/>
  <c r="L2516" i="8"/>
  <c r="J2518" i="8"/>
  <c r="K2517" i="8"/>
  <c r="N2517" i="8" s="1"/>
  <c r="M2517" i="8" l="1"/>
  <c r="L2517" i="8"/>
  <c r="J2519" i="8"/>
  <c r="K2518" i="8"/>
  <c r="N2518" i="8" s="1"/>
  <c r="M2518" i="8" l="1"/>
  <c r="L2518" i="8"/>
  <c r="J2520" i="8"/>
  <c r="K2519" i="8"/>
  <c r="N2519" i="8" s="1"/>
  <c r="M2519" i="8" l="1"/>
  <c r="L2519" i="8"/>
  <c r="J2521" i="8"/>
  <c r="K2520" i="8"/>
  <c r="N2520" i="8" s="1"/>
  <c r="J2522" i="8" l="1"/>
  <c r="K2521" i="8"/>
  <c r="N2521" i="8" s="1"/>
  <c r="M2520" i="8"/>
  <c r="L2520" i="8"/>
  <c r="M2521" i="8" l="1"/>
  <c r="L2521" i="8"/>
  <c r="J2523" i="8"/>
  <c r="K2522" i="8"/>
  <c r="N2522" i="8" s="1"/>
  <c r="L2522" i="8" l="1"/>
  <c r="M2522" i="8"/>
  <c r="J2524" i="8"/>
  <c r="K2523" i="8"/>
  <c r="N2523" i="8" s="1"/>
  <c r="M2523" i="8" l="1"/>
  <c r="L2523" i="8"/>
  <c r="J2525" i="8"/>
  <c r="K2524" i="8"/>
  <c r="N2524" i="8" s="1"/>
  <c r="M2524" i="8" l="1"/>
  <c r="L2524" i="8"/>
  <c r="J2526" i="8"/>
  <c r="K2525" i="8"/>
  <c r="N2525" i="8" s="1"/>
  <c r="M2525" i="8" l="1"/>
  <c r="L2525" i="8"/>
  <c r="J2527" i="8"/>
  <c r="K2526" i="8"/>
  <c r="N2526" i="8" s="1"/>
  <c r="M2526" i="8" l="1"/>
  <c r="L2526" i="8"/>
  <c r="J2528" i="8"/>
  <c r="K2527" i="8"/>
  <c r="N2527" i="8" s="1"/>
  <c r="J2529" i="8" l="1"/>
  <c r="K2528" i="8"/>
  <c r="N2528" i="8" s="1"/>
  <c r="M2527" i="8"/>
  <c r="L2527" i="8"/>
  <c r="M2528" i="8" l="1"/>
  <c r="L2528" i="8"/>
  <c r="J2530" i="8"/>
  <c r="K2529" i="8"/>
  <c r="N2529" i="8" s="1"/>
  <c r="M2529" i="8" l="1"/>
  <c r="L2529" i="8"/>
  <c r="J2531" i="8"/>
  <c r="K2530" i="8"/>
  <c r="N2530" i="8" s="1"/>
  <c r="L2530" i="8" l="1"/>
  <c r="M2530" i="8"/>
  <c r="J2532" i="8"/>
  <c r="K2531" i="8"/>
  <c r="N2531" i="8" s="1"/>
  <c r="J2533" i="8" l="1"/>
  <c r="K2532" i="8"/>
  <c r="N2532" i="8" s="1"/>
  <c r="M2531" i="8"/>
  <c r="L2531" i="8"/>
  <c r="M2532" i="8" l="1"/>
  <c r="L2532" i="8"/>
  <c r="J2534" i="8"/>
  <c r="K2533" i="8"/>
  <c r="N2533" i="8" s="1"/>
  <c r="M2533" i="8" l="1"/>
  <c r="L2533" i="8"/>
  <c r="J2535" i="8"/>
  <c r="K2534" i="8"/>
  <c r="N2534" i="8" s="1"/>
  <c r="M2534" i="8" l="1"/>
  <c r="L2534" i="8"/>
  <c r="J2536" i="8"/>
  <c r="K2535" i="8"/>
  <c r="N2535" i="8" s="1"/>
  <c r="M2535" i="8" l="1"/>
  <c r="L2535" i="8"/>
  <c r="J2537" i="8"/>
  <c r="K2536" i="8"/>
  <c r="N2536" i="8" s="1"/>
  <c r="M2536" i="8" l="1"/>
  <c r="L2536" i="8"/>
  <c r="J2538" i="8"/>
  <c r="K2537" i="8"/>
  <c r="N2537" i="8" s="1"/>
  <c r="J2539" i="8" l="1"/>
  <c r="K2538" i="8"/>
  <c r="N2538" i="8" s="1"/>
  <c r="M2537" i="8"/>
  <c r="L2537" i="8"/>
  <c r="L2538" i="8" l="1"/>
  <c r="M2538" i="8"/>
  <c r="J2540" i="8"/>
  <c r="K2539" i="8"/>
  <c r="N2539" i="8" s="1"/>
  <c r="M2539" i="8" l="1"/>
  <c r="L2539" i="8"/>
  <c r="J2541" i="8"/>
  <c r="K2540" i="8"/>
  <c r="N2540" i="8" s="1"/>
  <c r="M2540" i="8" l="1"/>
  <c r="L2540" i="8"/>
  <c r="J2542" i="8"/>
  <c r="K2541" i="8"/>
  <c r="N2541" i="8" s="1"/>
  <c r="M2541" i="8" l="1"/>
  <c r="L2541" i="8"/>
  <c r="J2543" i="8"/>
  <c r="K2542" i="8"/>
  <c r="N2542" i="8" s="1"/>
  <c r="M2542" i="8" l="1"/>
  <c r="L2542" i="8"/>
  <c r="J2544" i="8"/>
  <c r="K2543" i="8"/>
  <c r="N2543" i="8" s="1"/>
  <c r="M2543" i="8" l="1"/>
  <c r="L2543" i="8"/>
  <c r="J2545" i="8"/>
  <c r="K2544" i="8"/>
  <c r="N2544" i="8" s="1"/>
  <c r="M2544" i="8" l="1"/>
  <c r="L2544" i="8"/>
  <c r="J2546" i="8"/>
  <c r="K2545" i="8"/>
  <c r="N2545" i="8" s="1"/>
  <c r="M2545" i="8" l="1"/>
  <c r="L2545" i="8"/>
  <c r="J2547" i="8"/>
  <c r="K2546" i="8"/>
  <c r="N2546" i="8" s="1"/>
  <c r="L2546" i="8" l="1"/>
  <c r="M2546" i="8"/>
  <c r="J2548" i="8"/>
  <c r="K2547" i="8"/>
  <c r="N2547" i="8" s="1"/>
  <c r="M2547" i="8" l="1"/>
  <c r="L2547" i="8"/>
  <c r="J2549" i="8"/>
  <c r="K2548" i="8"/>
  <c r="N2548" i="8" s="1"/>
  <c r="M2548" i="8" l="1"/>
  <c r="L2548" i="8"/>
  <c r="J2550" i="8"/>
  <c r="K2549" i="8"/>
  <c r="N2549" i="8" s="1"/>
  <c r="M2549" i="8" l="1"/>
  <c r="L2549" i="8"/>
  <c r="J2551" i="8"/>
  <c r="K2550" i="8"/>
  <c r="N2550" i="8" s="1"/>
  <c r="M2550" i="8" l="1"/>
  <c r="L2550" i="8"/>
  <c r="J2552" i="8"/>
  <c r="K2551" i="8"/>
  <c r="N2551" i="8" s="1"/>
  <c r="M2551" i="8" l="1"/>
  <c r="L2551" i="8"/>
  <c r="J2553" i="8"/>
  <c r="K2552" i="8"/>
  <c r="N2552" i="8" s="1"/>
  <c r="M2552" i="8" l="1"/>
  <c r="L2552" i="8"/>
  <c r="J2554" i="8"/>
  <c r="K2553" i="8"/>
  <c r="N2553" i="8" s="1"/>
  <c r="M2553" i="8" l="1"/>
  <c r="L2553" i="8"/>
  <c r="J2555" i="8"/>
  <c r="K2554" i="8"/>
  <c r="N2554" i="8" s="1"/>
  <c r="L2554" i="8" l="1"/>
  <c r="M2554" i="8"/>
  <c r="J2556" i="8"/>
  <c r="K2555" i="8"/>
  <c r="N2555" i="8" s="1"/>
  <c r="M2555" i="8" l="1"/>
  <c r="L2555" i="8"/>
  <c r="J2557" i="8"/>
  <c r="K2556" i="8"/>
  <c r="N2556" i="8" s="1"/>
  <c r="M2556" i="8" l="1"/>
  <c r="L2556" i="8"/>
  <c r="J2558" i="8"/>
  <c r="K2557" i="8"/>
  <c r="N2557" i="8" s="1"/>
  <c r="J2559" i="8" l="1"/>
  <c r="K2558" i="8"/>
  <c r="N2558" i="8" s="1"/>
  <c r="M2557" i="8"/>
  <c r="L2557" i="8"/>
  <c r="M2558" i="8" l="1"/>
  <c r="L2558" i="8"/>
  <c r="J2560" i="8"/>
  <c r="K2559" i="8"/>
  <c r="N2559" i="8" s="1"/>
  <c r="M2559" i="8" l="1"/>
  <c r="L2559" i="8"/>
  <c r="J2561" i="8"/>
  <c r="K2560" i="8"/>
  <c r="N2560" i="8" s="1"/>
  <c r="M2560" i="8" l="1"/>
  <c r="L2560" i="8"/>
  <c r="J2562" i="8"/>
  <c r="K2561" i="8"/>
  <c r="N2561" i="8" s="1"/>
  <c r="M2561" i="8" l="1"/>
  <c r="L2561" i="8"/>
  <c r="J2563" i="8"/>
  <c r="K2562" i="8"/>
  <c r="N2562" i="8" s="1"/>
  <c r="L2562" i="8" l="1"/>
  <c r="M2562" i="8"/>
  <c r="J2564" i="8"/>
  <c r="K2563" i="8"/>
  <c r="N2563" i="8" s="1"/>
  <c r="M2563" i="8" l="1"/>
  <c r="L2563" i="8"/>
  <c r="J2565" i="8"/>
  <c r="K2564" i="8"/>
  <c r="N2564" i="8" s="1"/>
  <c r="M2564" i="8" l="1"/>
  <c r="L2564" i="8"/>
  <c r="J2566" i="8"/>
  <c r="K2565" i="8"/>
  <c r="N2565" i="8" s="1"/>
  <c r="M2565" i="8" l="1"/>
  <c r="L2565" i="8"/>
  <c r="J2567" i="8"/>
  <c r="K2566" i="8"/>
  <c r="N2566" i="8" s="1"/>
  <c r="M2566" i="8" l="1"/>
  <c r="L2566" i="8"/>
  <c r="J2568" i="8"/>
  <c r="K2567" i="8"/>
  <c r="N2567" i="8" s="1"/>
  <c r="M2567" i="8" l="1"/>
  <c r="L2567" i="8"/>
  <c r="J2569" i="8"/>
  <c r="K2568" i="8"/>
  <c r="N2568" i="8" s="1"/>
  <c r="M2568" i="8" l="1"/>
  <c r="L2568" i="8"/>
  <c r="J2570" i="8"/>
  <c r="K2569" i="8"/>
  <c r="N2569" i="8" s="1"/>
  <c r="M2569" i="8" l="1"/>
  <c r="L2569" i="8"/>
  <c r="J2571" i="8"/>
  <c r="K2570" i="8"/>
  <c r="N2570" i="8" s="1"/>
  <c r="L2570" i="8" l="1"/>
  <c r="M2570" i="8"/>
  <c r="J2572" i="8"/>
  <c r="K2571" i="8"/>
  <c r="N2571" i="8" s="1"/>
  <c r="M2571" i="8" l="1"/>
  <c r="L2571" i="8"/>
  <c r="J2573" i="8"/>
  <c r="K2572" i="8"/>
  <c r="N2572" i="8" s="1"/>
  <c r="M2572" i="8" l="1"/>
  <c r="L2572" i="8"/>
  <c r="J2574" i="8"/>
  <c r="K2573" i="8"/>
  <c r="N2573" i="8" s="1"/>
  <c r="M2573" i="8" l="1"/>
  <c r="L2573" i="8"/>
  <c r="J2575" i="8"/>
  <c r="K2574" i="8"/>
  <c r="N2574" i="8" s="1"/>
  <c r="M2574" i="8" l="1"/>
  <c r="L2574" i="8"/>
  <c r="J2576" i="8"/>
  <c r="K2575" i="8"/>
  <c r="N2575" i="8" s="1"/>
  <c r="M2575" i="8" l="1"/>
  <c r="L2575" i="8"/>
  <c r="J2577" i="8"/>
  <c r="K2576" i="8"/>
  <c r="N2576" i="8" s="1"/>
  <c r="M2576" i="8" l="1"/>
  <c r="L2576" i="8"/>
  <c r="J2578" i="8"/>
  <c r="K2577" i="8"/>
  <c r="N2577" i="8" s="1"/>
  <c r="M2577" i="8" l="1"/>
  <c r="L2577" i="8"/>
  <c r="J2579" i="8"/>
  <c r="K2578" i="8"/>
  <c r="N2578" i="8" s="1"/>
  <c r="L2578" i="8" l="1"/>
  <c r="M2578" i="8"/>
  <c r="J2580" i="8"/>
  <c r="K2579" i="8"/>
  <c r="N2579" i="8" s="1"/>
  <c r="M2579" i="8" l="1"/>
  <c r="L2579" i="8"/>
  <c r="J2581" i="8"/>
  <c r="K2580" i="8"/>
  <c r="N2580" i="8" s="1"/>
  <c r="M2580" i="8" l="1"/>
  <c r="L2580" i="8"/>
  <c r="J2582" i="8"/>
  <c r="K2581" i="8"/>
  <c r="N2581" i="8" s="1"/>
  <c r="M2581" i="8" l="1"/>
  <c r="L2581" i="8"/>
  <c r="J2583" i="8"/>
  <c r="K2582" i="8"/>
  <c r="N2582" i="8" s="1"/>
  <c r="M2582" i="8" l="1"/>
  <c r="L2582" i="8"/>
  <c r="J2584" i="8"/>
  <c r="K2583" i="8"/>
  <c r="N2583" i="8" s="1"/>
  <c r="M2583" i="8" l="1"/>
  <c r="L2583" i="8"/>
  <c r="J2585" i="8"/>
  <c r="K2584" i="8"/>
  <c r="N2584" i="8" s="1"/>
  <c r="J2586" i="8" l="1"/>
  <c r="K2585" i="8"/>
  <c r="N2585" i="8" s="1"/>
  <c r="M2584" i="8"/>
  <c r="L2584" i="8"/>
  <c r="M2585" i="8" l="1"/>
  <c r="L2585" i="8"/>
  <c r="J2587" i="8"/>
  <c r="K2586" i="8"/>
  <c r="N2586" i="8" s="1"/>
  <c r="L2586" i="8" l="1"/>
  <c r="M2586" i="8"/>
  <c r="J2588" i="8"/>
  <c r="K2587" i="8"/>
  <c r="N2587" i="8" s="1"/>
  <c r="M2587" i="8" l="1"/>
  <c r="L2587" i="8"/>
  <c r="J2589" i="8"/>
  <c r="K2588" i="8"/>
  <c r="N2588" i="8" s="1"/>
  <c r="J2590" i="8" l="1"/>
  <c r="K2589" i="8"/>
  <c r="N2589" i="8" s="1"/>
  <c r="M2588" i="8"/>
  <c r="L2588" i="8"/>
  <c r="M2589" i="8" l="1"/>
  <c r="L2589" i="8"/>
  <c r="J2591" i="8"/>
  <c r="K2590" i="8"/>
  <c r="N2590" i="8" s="1"/>
  <c r="J2592" i="8" l="1"/>
  <c r="K2591" i="8"/>
  <c r="N2591" i="8" s="1"/>
  <c r="M2590" i="8"/>
  <c r="L2590" i="8"/>
  <c r="M2591" i="8" l="1"/>
  <c r="L2591" i="8"/>
  <c r="J2593" i="8"/>
  <c r="K2592" i="8"/>
  <c r="N2592" i="8" s="1"/>
  <c r="J2594" i="8" l="1"/>
  <c r="K2593" i="8"/>
  <c r="N2593" i="8" s="1"/>
  <c r="M2592" i="8"/>
  <c r="L2592" i="8"/>
  <c r="M2593" i="8" l="1"/>
  <c r="L2593" i="8"/>
  <c r="J2595" i="8"/>
  <c r="K2594" i="8"/>
  <c r="N2594" i="8" s="1"/>
  <c r="L2594" i="8" l="1"/>
  <c r="M2594" i="8"/>
  <c r="J2596" i="8"/>
  <c r="K2595" i="8"/>
  <c r="N2595" i="8" s="1"/>
  <c r="M2595" i="8" l="1"/>
  <c r="L2595" i="8"/>
  <c r="J2597" i="8"/>
  <c r="K2596" i="8"/>
  <c r="N2596" i="8" s="1"/>
  <c r="M2596" i="8" l="1"/>
  <c r="L2596" i="8"/>
  <c r="J2598" i="8"/>
  <c r="K2597" i="8"/>
  <c r="N2597" i="8" s="1"/>
  <c r="M2597" i="8" l="1"/>
  <c r="L2597" i="8"/>
  <c r="J2599" i="8"/>
  <c r="K2598" i="8"/>
  <c r="N2598" i="8" s="1"/>
  <c r="M2598" i="8" l="1"/>
  <c r="L2598" i="8"/>
  <c r="J2600" i="8"/>
  <c r="K2599" i="8"/>
  <c r="N2599" i="8" s="1"/>
  <c r="M2599" i="8" l="1"/>
  <c r="L2599" i="8"/>
  <c r="J2601" i="8"/>
  <c r="K2600" i="8"/>
  <c r="N2600" i="8" s="1"/>
  <c r="M2600" i="8" l="1"/>
  <c r="L2600" i="8"/>
  <c r="J2602" i="8"/>
  <c r="K2601" i="8"/>
  <c r="N2601" i="8" s="1"/>
  <c r="M2601" i="8" l="1"/>
  <c r="L2601" i="8"/>
  <c r="J2603" i="8"/>
  <c r="K2602" i="8"/>
  <c r="N2602" i="8" s="1"/>
  <c r="L2602" i="8" l="1"/>
  <c r="M2602" i="8"/>
  <c r="J2604" i="8"/>
  <c r="K2603" i="8"/>
  <c r="N2603" i="8" s="1"/>
  <c r="M2603" i="8" l="1"/>
  <c r="L2603" i="8"/>
  <c r="J2605" i="8"/>
  <c r="K2604" i="8"/>
  <c r="N2604" i="8" s="1"/>
  <c r="M2604" i="8" l="1"/>
  <c r="L2604" i="8"/>
  <c r="J2606" i="8"/>
  <c r="K2605" i="8"/>
  <c r="N2605" i="8" s="1"/>
  <c r="M2605" i="8" l="1"/>
  <c r="L2605" i="8"/>
  <c r="J2607" i="8"/>
  <c r="K2606" i="8"/>
  <c r="N2606" i="8" s="1"/>
  <c r="M2606" i="8" l="1"/>
  <c r="L2606" i="8"/>
  <c r="J2608" i="8"/>
  <c r="K2607" i="8"/>
  <c r="N2607" i="8" s="1"/>
  <c r="M2607" i="8" l="1"/>
  <c r="L2607" i="8"/>
  <c r="J2609" i="8"/>
  <c r="K2608" i="8"/>
  <c r="N2608" i="8" s="1"/>
  <c r="M2608" i="8" l="1"/>
  <c r="L2608" i="8"/>
  <c r="J2610" i="8"/>
  <c r="K2609" i="8"/>
  <c r="N2609" i="8" s="1"/>
  <c r="M2609" i="8" l="1"/>
  <c r="L2609" i="8"/>
  <c r="J2611" i="8"/>
  <c r="K2610" i="8"/>
  <c r="N2610" i="8" s="1"/>
  <c r="J2612" i="8" l="1"/>
  <c r="K2611" i="8"/>
  <c r="N2611" i="8" s="1"/>
  <c r="L2610" i="8"/>
  <c r="M2610" i="8"/>
  <c r="M2611" i="8" l="1"/>
  <c r="L2611" i="8"/>
  <c r="J2613" i="8"/>
  <c r="K2612" i="8"/>
  <c r="N2612" i="8" s="1"/>
  <c r="M2612" i="8" l="1"/>
  <c r="L2612" i="8"/>
  <c r="J2614" i="8"/>
  <c r="K2613" i="8"/>
  <c r="N2613" i="8" s="1"/>
  <c r="M2613" i="8" l="1"/>
  <c r="L2613" i="8"/>
  <c r="J2615" i="8"/>
  <c r="K2614" i="8"/>
  <c r="N2614" i="8" s="1"/>
  <c r="M2614" i="8" l="1"/>
  <c r="L2614" i="8"/>
  <c r="J2616" i="8"/>
  <c r="K2615" i="8"/>
  <c r="N2615" i="8" s="1"/>
  <c r="M2615" i="8" l="1"/>
  <c r="L2615" i="8"/>
  <c r="J2617" i="8"/>
  <c r="K2616" i="8"/>
  <c r="N2616" i="8" s="1"/>
  <c r="M2616" i="8" l="1"/>
  <c r="L2616" i="8"/>
  <c r="J2618" i="8"/>
  <c r="K2617" i="8"/>
  <c r="N2617" i="8" s="1"/>
  <c r="M2617" i="8" l="1"/>
  <c r="L2617" i="8"/>
  <c r="J2619" i="8"/>
  <c r="K2618" i="8"/>
  <c r="N2618" i="8" s="1"/>
  <c r="L2618" i="8" l="1"/>
  <c r="M2618" i="8"/>
  <c r="J2620" i="8"/>
  <c r="K2619" i="8"/>
  <c r="N2619" i="8" s="1"/>
  <c r="M2619" i="8" l="1"/>
  <c r="L2619" i="8"/>
  <c r="J2621" i="8"/>
  <c r="K2620" i="8"/>
  <c r="N2620" i="8" s="1"/>
  <c r="M2620" i="8" l="1"/>
  <c r="L2620" i="8"/>
  <c r="J2622" i="8"/>
  <c r="K2621" i="8"/>
  <c r="N2621" i="8" s="1"/>
  <c r="M2621" i="8" l="1"/>
  <c r="L2621" i="8"/>
  <c r="J2623" i="8"/>
  <c r="K2622" i="8"/>
  <c r="N2622" i="8" s="1"/>
  <c r="M2622" i="8" l="1"/>
  <c r="L2622" i="8"/>
  <c r="J2624" i="8"/>
  <c r="K2623" i="8"/>
  <c r="N2623" i="8" s="1"/>
  <c r="M2623" i="8" l="1"/>
  <c r="L2623" i="8"/>
  <c r="J2625" i="8"/>
  <c r="K2624" i="8"/>
  <c r="N2624" i="8" s="1"/>
  <c r="M2624" i="8" l="1"/>
  <c r="L2624" i="8"/>
  <c r="J2626" i="8"/>
  <c r="K2625" i="8"/>
  <c r="N2625" i="8" s="1"/>
  <c r="M2625" i="8" l="1"/>
  <c r="L2625" i="8"/>
  <c r="J2627" i="8"/>
  <c r="K2626" i="8"/>
  <c r="N2626" i="8" s="1"/>
  <c r="J2628" i="8" l="1"/>
  <c r="K2627" i="8"/>
  <c r="N2627" i="8" s="1"/>
  <c r="L2626" i="8"/>
  <c r="M2626" i="8"/>
  <c r="M2627" i="8" l="1"/>
  <c r="L2627" i="8"/>
  <c r="J2629" i="8"/>
  <c r="K2628" i="8"/>
  <c r="N2628" i="8" s="1"/>
  <c r="M2628" i="8" l="1"/>
  <c r="L2628" i="8"/>
  <c r="J2630" i="8"/>
  <c r="K2629" i="8"/>
  <c r="N2629" i="8" s="1"/>
  <c r="M2629" i="8" l="1"/>
  <c r="L2629" i="8"/>
  <c r="J2631" i="8"/>
  <c r="K2630" i="8"/>
  <c r="N2630" i="8" s="1"/>
  <c r="M2630" i="8" l="1"/>
  <c r="L2630" i="8"/>
  <c r="J2632" i="8"/>
  <c r="K2631" i="8"/>
  <c r="N2631" i="8" s="1"/>
  <c r="M2631" i="8" l="1"/>
  <c r="L2631" i="8"/>
  <c r="J2633" i="8"/>
  <c r="K2632" i="8"/>
  <c r="N2632" i="8" s="1"/>
  <c r="M2632" i="8" l="1"/>
  <c r="L2632" i="8"/>
  <c r="J2634" i="8"/>
  <c r="K2633" i="8"/>
  <c r="N2633" i="8" s="1"/>
  <c r="M2633" i="8" l="1"/>
  <c r="L2633" i="8"/>
  <c r="J2635" i="8"/>
  <c r="K2634" i="8"/>
  <c r="N2634" i="8" s="1"/>
  <c r="L2634" i="8" l="1"/>
  <c r="M2634" i="8"/>
  <c r="J2636" i="8"/>
  <c r="K2635" i="8"/>
  <c r="N2635" i="8" s="1"/>
  <c r="M2635" i="8" l="1"/>
  <c r="L2635" i="8"/>
  <c r="J2637" i="8"/>
  <c r="K2636" i="8"/>
  <c r="N2636" i="8" s="1"/>
  <c r="M2636" i="8" l="1"/>
  <c r="L2636" i="8"/>
  <c r="J2638" i="8"/>
  <c r="K2637" i="8"/>
  <c r="N2637" i="8" s="1"/>
  <c r="M2637" i="8" l="1"/>
  <c r="L2637" i="8"/>
  <c r="J2639" i="8"/>
  <c r="K2638" i="8"/>
  <c r="N2638" i="8" s="1"/>
  <c r="M2638" i="8" l="1"/>
  <c r="L2638" i="8"/>
  <c r="J2640" i="8"/>
  <c r="K2639" i="8"/>
  <c r="N2639" i="8" s="1"/>
  <c r="M2639" i="8" l="1"/>
  <c r="L2639" i="8"/>
  <c r="J2641" i="8"/>
  <c r="K2640" i="8"/>
  <c r="N2640" i="8" s="1"/>
  <c r="M2640" i="8" l="1"/>
  <c r="L2640" i="8"/>
  <c r="J2642" i="8"/>
  <c r="K2641" i="8"/>
  <c r="N2641" i="8" s="1"/>
  <c r="M2641" i="8" l="1"/>
  <c r="L2641" i="8"/>
  <c r="J2643" i="8"/>
  <c r="K2642" i="8"/>
  <c r="N2642" i="8" s="1"/>
  <c r="L2642" i="8" l="1"/>
  <c r="M2642" i="8"/>
  <c r="J2644" i="8"/>
  <c r="K2643" i="8"/>
  <c r="N2643" i="8" s="1"/>
  <c r="M2643" i="8" l="1"/>
  <c r="L2643" i="8"/>
  <c r="J2645" i="8"/>
  <c r="K2644" i="8"/>
  <c r="N2644" i="8" s="1"/>
  <c r="M2644" i="8" l="1"/>
  <c r="L2644" i="8"/>
  <c r="J2646" i="8"/>
  <c r="K2645" i="8"/>
  <c r="N2645" i="8" s="1"/>
  <c r="M2645" i="8" l="1"/>
  <c r="L2645" i="8"/>
  <c r="J2647" i="8"/>
  <c r="K2646" i="8"/>
  <c r="N2646" i="8" s="1"/>
  <c r="M2646" i="8" l="1"/>
  <c r="L2646" i="8"/>
  <c r="J2648" i="8"/>
  <c r="K2647" i="8"/>
  <c r="N2647" i="8" s="1"/>
  <c r="M2647" i="8" l="1"/>
  <c r="L2647" i="8"/>
  <c r="J2649" i="8"/>
  <c r="K2648" i="8"/>
  <c r="N2648" i="8" s="1"/>
  <c r="M2648" i="8" l="1"/>
  <c r="L2648" i="8"/>
  <c r="J2650" i="8"/>
  <c r="K2649" i="8"/>
  <c r="N2649" i="8" s="1"/>
  <c r="M2649" i="8" l="1"/>
  <c r="L2649" i="8"/>
  <c r="J2651" i="8"/>
  <c r="K2650" i="8"/>
  <c r="N2650" i="8" s="1"/>
  <c r="L2650" i="8" l="1"/>
  <c r="M2650" i="8"/>
  <c r="J2652" i="8"/>
  <c r="K2651" i="8"/>
  <c r="N2651" i="8" s="1"/>
  <c r="M2651" i="8" l="1"/>
  <c r="L2651" i="8"/>
  <c r="J2653" i="8"/>
  <c r="K2652" i="8"/>
  <c r="N2652" i="8" s="1"/>
  <c r="M2652" i="8" l="1"/>
  <c r="L2652" i="8"/>
  <c r="J2654" i="8"/>
  <c r="K2653" i="8"/>
  <c r="N2653" i="8" s="1"/>
  <c r="M2653" i="8" l="1"/>
  <c r="L2653" i="8"/>
  <c r="J2655" i="8"/>
  <c r="K2654" i="8"/>
  <c r="N2654" i="8" s="1"/>
  <c r="M2654" i="8" l="1"/>
  <c r="L2654" i="8"/>
  <c r="J2656" i="8"/>
  <c r="K2655" i="8"/>
  <c r="N2655" i="8" s="1"/>
  <c r="M2655" i="8" l="1"/>
  <c r="L2655" i="8"/>
  <c r="J2657" i="8"/>
  <c r="K2656" i="8"/>
  <c r="N2656" i="8" s="1"/>
  <c r="M2656" i="8" l="1"/>
  <c r="L2656" i="8"/>
  <c r="J2658" i="8"/>
  <c r="K2657" i="8"/>
  <c r="N2657" i="8" s="1"/>
  <c r="M2657" i="8" l="1"/>
  <c r="L2657" i="8"/>
  <c r="J2659" i="8"/>
  <c r="K2658" i="8"/>
  <c r="N2658" i="8" s="1"/>
  <c r="L2658" i="8" l="1"/>
  <c r="M2658" i="8"/>
  <c r="J2660" i="8"/>
  <c r="K2659" i="8"/>
  <c r="N2659" i="8" s="1"/>
  <c r="M2659" i="8" l="1"/>
  <c r="L2659" i="8"/>
  <c r="J2661" i="8"/>
  <c r="K2660" i="8"/>
  <c r="N2660" i="8" s="1"/>
  <c r="M2660" i="8" l="1"/>
  <c r="L2660" i="8"/>
  <c r="J2662" i="8"/>
  <c r="K2661" i="8"/>
  <c r="N2661" i="8" s="1"/>
  <c r="M2661" i="8" l="1"/>
  <c r="L2661" i="8"/>
  <c r="J2663" i="8"/>
  <c r="K2662" i="8"/>
  <c r="N2662" i="8" s="1"/>
  <c r="M2662" i="8" l="1"/>
  <c r="L2662" i="8"/>
  <c r="J2664" i="8"/>
  <c r="K2663" i="8"/>
  <c r="N2663" i="8" s="1"/>
  <c r="M2663" i="8" l="1"/>
  <c r="L2663" i="8"/>
  <c r="J2665" i="8"/>
  <c r="K2664" i="8"/>
  <c r="N2664" i="8" s="1"/>
  <c r="M2664" i="8" l="1"/>
  <c r="L2664" i="8"/>
  <c r="J2666" i="8"/>
  <c r="K2665" i="8"/>
  <c r="N2665" i="8" s="1"/>
  <c r="M2665" i="8" l="1"/>
  <c r="L2665" i="8"/>
  <c r="J2667" i="8"/>
  <c r="K2666" i="8"/>
  <c r="N2666" i="8" s="1"/>
  <c r="L2666" i="8" l="1"/>
  <c r="M2666" i="8"/>
  <c r="J2668" i="8"/>
  <c r="K2667" i="8"/>
  <c r="N2667" i="8" s="1"/>
  <c r="M2667" i="8" l="1"/>
  <c r="L2667" i="8"/>
  <c r="J2669" i="8"/>
  <c r="K2668" i="8"/>
  <c r="N2668" i="8" s="1"/>
  <c r="M2668" i="8" l="1"/>
  <c r="L2668" i="8"/>
  <c r="J2670" i="8"/>
  <c r="K2669" i="8"/>
  <c r="N2669" i="8" s="1"/>
  <c r="M2669" i="8" l="1"/>
  <c r="L2669" i="8"/>
  <c r="J2671" i="8"/>
  <c r="K2670" i="8"/>
  <c r="N2670" i="8" s="1"/>
  <c r="M2670" i="8" l="1"/>
  <c r="L2670" i="8"/>
  <c r="J2672" i="8"/>
  <c r="K2671" i="8"/>
  <c r="N2671" i="8" s="1"/>
  <c r="M2671" i="8" l="1"/>
  <c r="L2671" i="8"/>
  <c r="J2673" i="8"/>
  <c r="K2672" i="8"/>
  <c r="N2672" i="8" s="1"/>
  <c r="M2672" i="8" l="1"/>
  <c r="L2672" i="8"/>
  <c r="J2674" i="8"/>
  <c r="K2673" i="8"/>
  <c r="N2673" i="8" s="1"/>
  <c r="M2673" i="8" l="1"/>
  <c r="L2673" i="8"/>
  <c r="J2675" i="8"/>
  <c r="K2674" i="8"/>
  <c r="N2674" i="8" s="1"/>
  <c r="L2674" i="8" l="1"/>
  <c r="M2674" i="8"/>
  <c r="J2676" i="8"/>
  <c r="K2675" i="8"/>
  <c r="N2675" i="8" s="1"/>
  <c r="M2675" i="8" l="1"/>
  <c r="L2675" i="8"/>
  <c r="J2677" i="8"/>
  <c r="K2676" i="8"/>
  <c r="N2676" i="8" s="1"/>
  <c r="M2676" i="8" l="1"/>
  <c r="L2676" i="8"/>
  <c r="J2678" i="8"/>
  <c r="K2677" i="8"/>
  <c r="N2677" i="8" s="1"/>
  <c r="M2677" i="8" l="1"/>
  <c r="L2677" i="8"/>
  <c r="J2679" i="8"/>
  <c r="K2678" i="8"/>
  <c r="N2678" i="8" s="1"/>
  <c r="M2678" i="8" l="1"/>
  <c r="L2678" i="8"/>
  <c r="J2680" i="8"/>
  <c r="K2679" i="8"/>
  <c r="N2679" i="8" s="1"/>
  <c r="M2679" i="8" l="1"/>
  <c r="L2679" i="8"/>
  <c r="J2681" i="8"/>
  <c r="K2680" i="8"/>
  <c r="N2680" i="8" s="1"/>
  <c r="M2680" i="8" l="1"/>
  <c r="L2680" i="8"/>
  <c r="J2682" i="8"/>
  <c r="K2681" i="8"/>
  <c r="N2681" i="8" s="1"/>
  <c r="M2681" i="8" l="1"/>
  <c r="L2681" i="8"/>
  <c r="J2683" i="8"/>
  <c r="K2682" i="8"/>
  <c r="N2682" i="8" s="1"/>
  <c r="L2682" i="8" l="1"/>
  <c r="M2682" i="8"/>
  <c r="J2684" i="8"/>
  <c r="K2683" i="8"/>
  <c r="N2683" i="8" s="1"/>
  <c r="M2683" i="8" l="1"/>
  <c r="L2683" i="8"/>
  <c r="J2685" i="8"/>
  <c r="K2684" i="8"/>
  <c r="N2684" i="8" s="1"/>
  <c r="M2684" i="8" l="1"/>
  <c r="L2684" i="8"/>
  <c r="J2686" i="8"/>
  <c r="K2685" i="8"/>
  <c r="N2685" i="8" s="1"/>
  <c r="M2685" i="8" l="1"/>
  <c r="L2685" i="8"/>
  <c r="J2687" i="8"/>
  <c r="K2686" i="8"/>
  <c r="N2686" i="8" s="1"/>
  <c r="M2686" i="8" l="1"/>
  <c r="L2686" i="8"/>
  <c r="J2688" i="8"/>
  <c r="K2687" i="8"/>
  <c r="N2687" i="8" s="1"/>
  <c r="M2687" i="8" l="1"/>
  <c r="L2687" i="8"/>
  <c r="J2689" i="8"/>
  <c r="K2688" i="8"/>
  <c r="N2688" i="8" s="1"/>
  <c r="M2688" i="8" l="1"/>
  <c r="L2688" i="8"/>
  <c r="J2690" i="8"/>
  <c r="K2689" i="8"/>
  <c r="N2689" i="8" s="1"/>
  <c r="M2689" i="8" l="1"/>
  <c r="L2689" i="8"/>
  <c r="J2691" i="8"/>
  <c r="K2690" i="8"/>
  <c r="N2690" i="8" s="1"/>
  <c r="L2690" i="8" l="1"/>
  <c r="M2690" i="8"/>
  <c r="J2692" i="8"/>
  <c r="K2691" i="8"/>
  <c r="N2691" i="8" s="1"/>
  <c r="M2691" i="8" l="1"/>
  <c r="L2691" i="8"/>
  <c r="J2693" i="8"/>
  <c r="K2692" i="8"/>
  <c r="N2692" i="8" s="1"/>
  <c r="M2692" i="8" l="1"/>
  <c r="L2692" i="8"/>
  <c r="J2694" i="8"/>
  <c r="K2693" i="8"/>
  <c r="N2693" i="8" s="1"/>
  <c r="M2693" i="8" l="1"/>
  <c r="L2693" i="8"/>
  <c r="J2695" i="8"/>
  <c r="K2694" i="8"/>
  <c r="N2694" i="8" s="1"/>
  <c r="M2694" i="8" l="1"/>
  <c r="L2694" i="8"/>
  <c r="J2696" i="8"/>
  <c r="K2695" i="8"/>
  <c r="N2695" i="8" s="1"/>
  <c r="M2695" i="8" l="1"/>
  <c r="L2695" i="8"/>
  <c r="J2697" i="8"/>
  <c r="K2696" i="8"/>
  <c r="N2696" i="8" s="1"/>
  <c r="M2696" i="8" l="1"/>
  <c r="L2696" i="8"/>
  <c r="J2698" i="8"/>
  <c r="K2697" i="8"/>
  <c r="N2697" i="8" s="1"/>
  <c r="M2697" i="8" l="1"/>
  <c r="L2697" i="8"/>
  <c r="J2699" i="8"/>
  <c r="K2698" i="8"/>
  <c r="N2698" i="8" s="1"/>
  <c r="L2698" i="8" l="1"/>
  <c r="M2698" i="8"/>
  <c r="J2700" i="8"/>
  <c r="K2699" i="8"/>
  <c r="N2699" i="8" s="1"/>
  <c r="M2699" i="8" l="1"/>
  <c r="L2699" i="8"/>
  <c r="J2701" i="8"/>
  <c r="K2700" i="8"/>
  <c r="N2700" i="8" s="1"/>
  <c r="M2700" i="8" l="1"/>
  <c r="L2700" i="8"/>
  <c r="J2702" i="8"/>
  <c r="K2701" i="8"/>
  <c r="N2701" i="8" s="1"/>
  <c r="M2701" i="8" l="1"/>
  <c r="L2701" i="8"/>
  <c r="J2703" i="8"/>
  <c r="K2702" i="8"/>
  <c r="N2702" i="8" s="1"/>
  <c r="M2702" i="8" l="1"/>
  <c r="L2702" i="8"/>
  <c r="J2704" i="8"/>
  <c r="K2703" i="8"/>
  <c r="N2703" i="8" s="1"/>
  <c r="M2703" i="8" l="1"/>
  <c r="L2703" i="8"/>
  <c r="J2705" i="8"/>
  <c r="K2704" i="8"/>
  <c r="N2704" i="8" s="1"/>
  <c r="M2704" i="8" l="1"/>
  <c r="L2704" i="8"/>
  <c r="J2706" i="8"/>
  <c r="K2705" i="8"/>
  <c r="N2705" i="8" s="1"/>
  <c r="M2705" i="8" l="1"/>
  <c r="L2705" i="8"/>
  <c r="J2707" i="8"/>
  <c r="K2706" i="8"/>
  <c r="N2706" i="8" s="1"/>
  <c r="L2706" i="8" l="1"/>
  <c r="M2706" i="8"/>
  <c r="J2708" i="8"/>
  <c r="K2707" i="8"/>
  <c r="N2707" i="8" s="1"/>
  <c r="M2707" i="8" l="1"/>
  <c r="L2707" i="8"/>
  <c r="J2709" i="8"/>
  <c r="K2708" i="8"/>
  <c r="N2708" i="8" s="1"/>
  <c r="M2708" i="8" l="1"/>
  <c r="L2708" i="8"/>
  <c r="J2710" i="8"/>
  <c r="K2709" i="8"/>
  <c r="N2709" i="8" s="1"/>
  <c r="M2709" i="8" l="1"/>
  <c r="L2709" i="8"/>
  <c r="J2711" i="8"/>
  <c r="K2710" i="8"/>
  <c r="N2710" i="8" s="1"/>
  <c r="M2710" i="8" l="1"/>
  <c r="L2710" i="8"/>
  <c r="J2712" i="8"/>
  <c r="K2711" i="8"/>
  <c r="N2711" i="8" s="1"/>
  <c r="M2711" i="8" l="1"/>
  <c r="L2711" i="8"/>
  <c r="J2713" i="8"/>
  <c r="K2712" i="8"/>
  <c r="N2712" i="8" s="1"/>
  <c r="M2712" i="8" l="1"/>
  <c r="L2712" i="8"/>
  <c r="J2714" i="8"/>
  <c r="K2713" i="8"/>
  <c r="N2713" i="8" s="1"/>
  <c r="M2713" i="8" l="1"/>
  <c r="L2713" i="8"/>
  <c r="J2715" i="8"/>
  <c r="K2714" i="8"/>
  <c r="N2714" i="8" s="1"/>
  <c r="L2714" i="8" l="1"/>
  <c r="M2714" i="8"/>
  <c r="J2716" i="8"/>
  <c r="K2715" i="8"/>
  <c r="N2715" i="8" s="1"/>
  <c r="M2715" i="8" l="1"/>
  <c r="L2715" i="8"/>
  <c r="J2717" i="8"/>
  <c r="K2716" i="8"/>
  <c r="N2716" i="8" s="1"/>
  <c r="M2716" i="8" l="1"/>
  <c r="L2716" i="8"/>
  <c r="J2718" i="8"/>
  <c r="K2717" i="8"/>
  <c r="N2717" i="8" s="1"/>
  <c r="M2717" i="8" l="1"/>
  <c r="L2717" i="8"/>
  <c r="J2719" i="8"/>
  <c r="K2718" i="8"/>
  <c r="N2718" i="8" s="1"/>
  <c r="M2718" i="8" l="1"/>
  <c r="L2718" i="8"/>
  <c r="J2720" i="8"/>
  <c r="K2719" i="8"/>
  <c r="N2719" i="8" s="1"/>
  <c r="M2719" i="8" l="1"/>
  <c r="L2719" i="8"/>
  <c r="J2721" i="8"/>
  <c r="K2720" i="8"/>
  <c r="N2720" i="8" s="1"/>
  <c r="M2720" i="8" l="1"/>
  <c r="L2720" i="8"/>
  <c r="J2722" i="8"/>
  <c r="K2721" i="8"/>
  <c r="N2721" i="8" s="1"/>
  <c r="M2721" i="8" l="1"/>
  <c r="L2721" i="8"/>
  <c r="J2723" i="8"/>
  <c r="K2722" i="8"/>
  <c r="N2722" i="8" s="1"/>
  <c r="L2722" i="8" l="1"/>
  <c r="M2722" i="8"/>
  <c r="J2724" i="8"/>
  <c r="K2723" i="8"/>
  <c r="N2723" i="8" s="1"/>
  <c r="M2723" i="8" l="1"/>
  <c r="L2723" i="8"/>
  <c r="J2725" i="8"/>
  <c r="K2724" i="8"/>
  <c r="N2724" i="8" s="1"/>
  <c r="M2724" i="8" l="1"/>
  <c r="L2724" i="8"/>
  <c r="J2726" i="8"/>
  <c r="K2725" i="8"/>
  <c r="N2725" i="8" s="1"/>
  <c r="M2725" i="8" l="1"/>
  <c r="L2725" i="8"/>
  <c r="J2727" i="8"/>
  <c r="K2726" i="8"/>
  <c r="N2726" i="8" s="1"/>
  <c r="M2726" i="8" l="1"/>
  <c r="L2726" i="8"/>
  <c r="J2728" i="8"/>
  <c r="K2727" i="8"/>
  <c r="N2727" i="8" s="1"/>
  <c r="M2727" i="8" l="1"/>
  <c r="L2727" i="8"/>
  <c r="J2729" i="8"/>
  <c r="K2728" i="8"/>
  <c r="N2728" i="8" s="1"/>
  <c r="M2728" i="8" l="1"/>
  <c r="L2728" i="8"/>
  <c r="J2730" i="8"/>
  <c r="K2729" i="8"/>
  <c r="N2729" i="8" s="1"/>
  <c r="M2729" i="8" l="1"/>
  <c r="L2729" i="8"/>
  <c r="J2731" i="8"/>
  <c r="K2730" i="8"/>
  <c r="N2730" i="8" s="1"/>
  <c r="L2730" i="8" l="1"/>
  <c r="M2730" i="8"/>
  <c r="J2732" i="8"/>
  <c r="K2731" i="8"/>
  <c r="N2731" i="8" s="1"/>
  <c r="M2731" i="8" l="1"/>
  <c r="L2731" i="8"/>
  <c r="J2733" i="8"/>
  <c r="K2732" i="8"/>
  <c r="N2732" i="8" s="1"/>
  <c r="M2732" i="8" l="1"/>
  <c r="L2732" i="8"/>
  <c r="J2734" i="8"/>
  <c r="K2733" i="8"/>
  <c r="N2733" i="8" s="1"/>
  <c r="M2733" i="8" l="1"/>
  <c r="L2733" i="8"/>
  <c r="J2735" i="8"/>
  <c r="K2734" i="8"/>
  <c r="N2734" i="8" s="1"/>
  <c r="M2734" i="8" l="1"/>
  <c r="L2734" i="8"/>
  <c r="J2736" i="8"/>
  <c r="K2735" i="8"/>
  <c r="N2735" i="8" s="1"/>
  <c r="M2735" i="8" l="1"/>
  <c r="L2735" i="8"/>
  <c r="J2737" i="8"/>
  <c r="K2736" i="8"/>
  <c r="N2736" i="8" s="1"/>
  <c r="M2736" i="8" l="1"/>
  <c r="L2736" i="8"/>
  <c r="J2738" i="8"/>
  <c r="K2737" i="8"/>
  <c r="N2737" i="8" s="1"/>
  <c r="M2737" i="8" l="1"/>
  <c r="L2737" i="8"/>
  <c r="J2739" i="8"/>
  <c r="K2738" i="8"/>
  <c r="N2738" i="8" s="1"/>
  <c r="L2738" i="8" l="1"/>
  <c r="M2738" i="8"/>
  <c r="J2740" i="8"/>
  <c r="K2739" i="8"/>
  <c r="N2739" i="8" s="1"/>
  <c r="M2739" i="8" l="1"/>
  <c r="L2739" i="8"/>
  <c r="J2741" i="8"/>
  <c r="K2740" i="8"/>
  <c r="N2740" i="8" s="1"/>
  <c r="M2740" i="8" l="1"/>
  <c r="L2740" i="8"/>
  <c r="J2742" i="8"/>
  <c r="K2741" i="8"/>
  <c r="N2741" i="8" s="1"/>
  <c r="M2741" i="8" l="1"/>
  <c r="L2741" i="8"/>
  <c r="J2743" i="8"/>
  <c r="K2742" i="8"/>
  <c r="N2742" i="8" s="1"/>
  <c r="M2742" i="8" l="1"/>
  <c r="L2742" i="8"/>
  <c r="J2744" i="8"/>
  <c r="K2743" i="8"/>
  <c r="N2743" i="8" s="1"/>
  <c r="M2743" i="8" l="1"/>
  <c r="L2743" i="8"/>
  <c r="J2745" i="8"/>
  <c r="K2744" i="8"/>
  <c r="N2744" i="8" s="1"/>
  <c r="J2746" i="8" l="1"/>
  <c r="K2745" i="8"/>
  <c r="N2745" i="8" s="1"/>
  <c r="M2744" i="8"/>
  <c r="L2744" i="8"/>
  <c r="M2745" i="8" l="1"/>
  <c r="L2745" i="8"/>
  <c r="J2747" i="8"/>
  <c r="K2746" i="8"/>
  <c r="N2746" i="8" s="1"/>
  <c r="L2746" i="8" l="1"/>
  <c r="M2746" i="8"/>
  <c r="J2748" i="8"/>
  <c r="K2747" i="8"/>
  <c r="N2747" i="8" s="1"/>
  <c r="J2749" i="8" l="1"/>
  <c r="K2748" i="8"/>
  <c r="N2748" i="8" s="1"/>
  <c r="M2747" i="8"/>
  <c r="L2747" i="8"/>
  <c r="M2748" i="8" l="1"/>
  <c r="L2748" i="8"/>
  <c r="J2750" i="8"/>
  <c r="K2749" i="8"/>
  <c r="N2749" i="8" s="1"/>
  <c r="M2749" i="8" l="1"/>
  <c r="L2749" i="8"/>
  <c r="J2751" i="8"/>
  <c r="K2750" i="8"/>
  <c r="N2750" i="8" s="1"/>
  <c r="M2750" i="8" l="1"/>
  <c r="L2750" i="8"/>
  <c r="J2752" i="8"/>
  <c r="K2751" i="8"/>
  <c r="N2751" i="8" s="1"/>
  <c r="M2751" i="8" l="1"/>
  <c r="L2751" i="8"/>
  <c r="J2753" i="8"/>
  <c r="K2752" i="8"/>
  <c r="N2752" i="8" s="1"/>
  <c r="M2752" i="8" l="1"/>
  <c r="L2752" i="8"/>
  <c r="J2754" i="8"/>
  <c r="K2753" i="8"/>
  <c r="N2753" i="8" s="1"/>
  <c r="J2755" i="8" l="1"/>
  <c r="K2754" i="8"/>
  <c r="N2754" i="8" s="1"/>
  <c r="M2753" i="8"/>
  <c r="L2753" i="8"/>
  <c r="L2754" i="8" l="1"/>
  <c r="M2754" i="8"/>
  <c r="J2756" i="8"/>
  <c r="K2755" i="8"/>
  <c r="N2755" i="8" s="1"/>
  <c r="J2757" i="8" l="1"/>
  <c r="K2756" i="8"/>
  <c r="N2756" i="8" s="1"/>
  <c r="M2755" i="8"/>
  <c r="L2755" i="8"/>
  <c r="M2756" i="8" l="1"/>
  <c r="L2756" i="8"/>
  <c r="J2758" i="8"/>
  <c r="K2757" i="8"/>
  <c r="N2757" i="8" s="1"/>
  <c r="M2757" i="8" l="1"/>
  <c r="L2757" i="8"/>
  <c r="J2759" i="8"/>
  <c r="K2758" i="8"/>
  <c r="N2758" i="8" s="1"/>
  <c r="M2758" i="8" l="1"/>
  <c r="L2758" i="8"/>
  <c r="J2760" i="8"/>
  <c r="K2759" i="8"/>
  <c r="N2759" i="8" s="1"/>
  <c r="M2759" i="8" l="1"/>
  <c r="L2759" i="8"/>
  <c r="J2761" i="8"/>
  <c r="K2760" i="8"/>
  <c r="N2760" i="8" s="1"/>
  <c r="M2760" i="8" l="1"/>
  <c r="L2760" i="8"/>
  <c r="J2762" i="8"/>
  <c r="K2761" i="8"/>
  <c r="N2761" i="8" s="1"/>
  <c r="M2761" i="8" l="1"/>
  <c r="L2761" i="8"/>
  <c r="J2763" i="8"/>
  <c r="K2762" i="8"/>
  <c r="N2762" i="8" s="1"/>
  <c r="J2764" i="8" l="1"/>
  <c r="K2763" i="8"/>
  <c r="N2763" i="8" s="1"/>
  <c r="L2762" i="8"/>
  <c r="M2762" i="8"/>
  <c r="M2763" i="8" l="1"/>
  <c r="L2763" i="8"/>
  <c r="J2765" i="8"/>
  <c r="K2764" i="8"/>
  <c r="N2764" i="8" s="1"/>
  <c r="M2764" i="8" l="1"/>
  <c r="L2764" i="8"/>
  <c r="J2766" i="8"/>
  <c r="K2765" i="8"/>
  <c r="N2765" i="8" s="1"/>
  <c r="M2765" i="8" l="1"/>
  <c r="L2765" i="8"/>
  <c r="J2767" i="8"/>
  <c r="K2766" i="8"/>
  <c r="N2766" i="8" s="1"/>
  <c r="M2766" i="8" l="1"/>
  <c r="L2766" i="8"/>
  <c r="J2768" i="8"/>
  <c r="K2767" i="8"/>
  <c r="N2767" i="8" s="1"/>
  <c r="M2767" i="8" l="1"/>
  <c r="L2767" i="8"/>
  <c r="J2769" i="8"/>
  <c r="K2768" i="8"/>
  <c r="N2768" i="8" s="1"/>
  <c r="M2768" i="8" l="1"/>
  <c r="L2768" i="8"/>
  <c r="J2770" i="8"/>
  <c r="K2769" i="8"/>
  <c r="N2769" i="8" s="1"/>
  <c r="M2769" i="8" l="1"/>
  <c r="L2769" i="8"/>
  <c r="J2771" i="8"/>
  <c r="K2770" i="8"/>
  <c r="N2770" i="8" s="1"/>
  <c r="L2770" i="8" l="1"/>
  <c r="M2770" i="8"/>
  <c r="J2772" i="8"/>
  <c r="K2771" i="8"/>
  <c r="N2771" i="8" s="1"/>
  <c r="M2771" i="8" l="1"/>
  <c r="L2771" i="8"/>
  <c r="J2773" i="8"/>
  <c r="K2772" i="8"/>
  <c r="N2772" i="8" s="1"/>
  <c r="M2772" i="8" l="1"/>
  <c r="L2772" i="8"/>
  <c r="J2774" i="8"/>
  <c r="K2773" i="8"/>
  <c r="N2773" i="8" s="1"/>
  <c r="M2773" i="8" l="1"/>
  <c r="L2773" i="8"/>
  <c r="J2775" i="8"/>
  <c r="K2774" i="8"/>
  <c r="N2774" i="8" s="1"/>
  <c r="M2774" i="8" l="1"/>
  <c r="L2774" i="8"/>
  <c r="J2776" i="8"/>
  <c r="K2775" i="8"/>
  <c r="N2775" i="8" s="1"/>
  <c r="M2775" i="8" l="1"/>
  <c r="L2775" i="8"/>
  <c r="J2777" i="8"/>
  <c r="K2776" i="8"/>
  <c r="N2776" i="8" s="1"/>
  <c r="M2776" i="8" l="1"/>
  <c r="L2776" i="8"/>
  <c r="J2778" i="8"/>
  <c r="K2777" i="8"/>
  <c r="N2777" i="8" s="1"/>
  <c r="M2777" i="8" l="1"/>
  <c r="L2777" i="8"/>
  <c r="J2779" i="8"/>
  <c r="K2778" i="8"/>
  <c r="N2778" i="8" s="1"/>
  <c r="L2778" i="8" l="1"/>
  <c r="M2778" i="8"/>
  <c r="J2780" i="8"/>
  <c r="K2779" i="8"/>
  <c r="N2779" i="8" s="1"/>
  <c r="M2779" i="8" l="1"/>
  <c r="L2779" i="8"/>
  <c r="J2781" i="8"/>
  <c r="K2780" i="8"/>
  <c r="N2780" i="8" s="1"/>
  <c r="M2780" i="8" l="1"/>
  <c r="L2780" i="8"/>
  <c r="J2782" i="8"/>
  <c r="K2781" i="8"/>
  <c r="N2781" i="8" s="1"/>
  <c r="M2781" i="8" l="1"/>
  <c r="L2781" i="8"/>
  <c r="J2783" i="8"/>
  <c r="K2782" i="8"/>
  <c r="N2782" i="8" s="1"/>
  <c r="M2782" i="8" l="1"/>
  <c r="L2782" i="8"/>
  <c r="J2784" i="8"/>
  <c r="K2783" i="8"/>
  <c r="N2783" i="8" s="1"/>
  <c r="M2783" i="8" l="1"/>
  <c r="L2783" i="8"/>
  <c r="J2785" i="8"/>
  <c r="K2784" i="8"/>
  <c r="N2784" i="8" s="1"/>
  <c r="M2784" i="8" l="1"/>
  <c r="L2784" i="8"/>
  <c r="J2786" i="8"/>
  <c r="K2785" i="8"/>
  <c r="N2785" i="8" s="1"/>
  <c r="M2785" i="8" l="1"/>
  <c r="L2785" i="8"/>
  <c r="J2787" i="8"/>
  <c r="K2786" i="8"/>
  <c r="N2786" i="8" s="1"/>
  <c r="L2786" i="8" l="1"/>
  <c r="M2786" i="8"/>
  <c r="J2788" i="8"/>
  <c r="K2787" i="8"/>
  <c r="N2787" i="8" s="1"/>
  <c r="M2787" i="8" l="1"/>
  <c r="L2787" i="8"/>
  <c r="J2789" i="8"/>
  <c r="K2788" i="8"/>
  <c r="N2788" i="8" s="1"/>
  <c r="M2788" i="8" l="1"/>
  <c r="L2788" i="8"/>
  <c r="J2790" i="8"/>
  <c r="K2789" i="8"/>
  <c r="N2789" i="8" s="1"/>
  <c r="M2789" i="8" l="1"/>
  <c r="L2789" i="8"/>
  <c r="J2791" i="8"/>
  <c r="K2790" i="8"/>
  <c r="N2790" i="8" s="1"/>
  <c r="M2790" i="8" l="1"/>
  <c r="L2790" i="8"/>
  <c r="J2792" i="8"/>
  <c r="K2791" i="8"/>
  <c r="N2791" i="8" s="1"/>
  <c r="M2791" i="8" l="1"/>
  <c r="L2791" i="8"/>
  <c r="J2793" i="8"/>
  <c r="K2792" i="8"/>
  <c r="N2792" i="8" s="1"/>
  <c r="M2792" i="8" l="1"/>
  <c r="L2792" i="8"/>
  <c r="J2794" i="8"/>
  <c r="K2793" i="8"/>
  <c r="N2793" i="8" s="1"/>
  <c r="M2793" i="8" l="1"/>
  <c r="L2793" i="8"/>
  <c r="J2795" i="8"/>
  <c r="K2794" i="8"/>
  <c r="N2794" i="8" s="1"/>
  <c r="L2794" i="8" l="1"/>
  <c r="M2794" i="8"/>
  <c r="J2796" i="8"/>
  <c r="K2795" i="8"/>
  <c r="N2795" i="8" s="1"/>
  <c r="M2795" i="8" l="1"/>
  <c r="L2795" i="8"/>
  <c r="J2797" i="8"/>
  <c r="K2796" i="8"/>
  <c r="N2796" i="8" s="1"/>
  <c r="M2796" i="8" l="1"/>
  <c r="L2796" i="8"/>
  <c r="J2798" i="8"/>
  <c r="K2797" i="8"/>
  <c r="N2797" i="8" s="1"/>
  <c r="M2797" i="8" l="1"/>
  <c r="L2797" i="8"/>
  <c r="J2799" i="8"/>
  <c r="K2798" i="8"/>
  <c r="N2798" i="8" s="1"/>
  <c r="M2798" i="8" l="1"/>
  <c r="L2798" i="8"/>
  <c r="J2800" i="8"/>
  <c r="K2799" i="8"/>
  <c r="N2799" i="8" s="1"/>
  <c r="M2799" i="8" l="1"/>
  <c r="L2799" i="8"/>
  <c r="J2801" i="8"/>
  <c r="K2800" i="8"/>
  <c r="N2800" i="8" s="1"/>
  <c r="J2802" i="8" l="1"/>
  <c r="K2801" i="8"/>
  <c r="N2801" i="8" s="1"/>
  <c r="M2800" i="8"/>
  <c r="L2800" i="8"/>
  <c r="M2801" i="8" l="1"/>
  <c r="L2801" i="8"/>
  <c r="J2803" i="8"/>
  <c r="K2802" i="8"/>
  <c r="N2802" i="8" s="1"/>
  <c r="L2802" i="8" l="1"/>
  <c r="M2802" i="8"/>
  <c r="J2804" i="8"/>
  <c r="K2803" i="8"/>
  <c r="N2803" i="8" s="1"/>
  <c r="M2803" i="8" l="1"/>
  <c r="L2803" i="8"/>
  <c r="J2805" i="8"/>
  <c r="K2804" i="8"/>
  <c r="N2804" i="8" s="1"/>
  <c r="M2804" i="8" l="1"/>
  <c r="L2804" i="8"/>
  <c r="J2806" i="8"/>
  <c r="K2805" i="8"/>
  <c r="N2805" i="8" s="1"/>
  <c r="M2805" i="8" l="1"/>
  <c r="L2805" i="8"/>
  <c r="J2807" i="8"/>
  <c r="K2806" i="8"/>
  <c r="N2806" i="8" s="1"/>
  <c r="M2806" i="8" l="1"/>
  <c r="L2806" i="8"/>
  <c r="J2808" i="8"/>
  <c r="K2807" i="8"/>
  <c r="N2807" i="8" s="1"/>
  <c r="M2807" i="8" l="1"/>
  <c r="L2807" i="8"/>
  <c r="J2809" i="8"/>
  <c r="K2808" i="8"/>
  <c r="N2808" i="8" s="1"/>
  <c r="M2808" i="8" l="1"/>
  <c r="L2808" i="8"/>
  <c r="J2810" i="8"/>
  <c r="K2809" i="8"/>
  <c r="N2809" i="8" s="1"/>
  <c r="J2811" i="8" l="1"/>
  <c r="K2810" i="8"/>
  <c r="N2810" i="8" s="1"/>
  <c r="M2809" i="8"/>
  <c r="L2809" i="8"/>
  <c r="L2810" i="8" l="1"/>
  <c r="M2810" i="8"/>
  <c r="J2812" i="8"/>
  <c r="K2811" i="8"/>
  <c r="N2811" i="8" s="1"/>
  <c r="M2811" i="8" l="1"/>
  <c r="L2811" i="8"/>
  <c r="J2813" i="8"/>
  <c r="K2812" i="8"/>
  <c r="N2812" i="8" s="1"/>
  <c r="M2812" i="8" l="1"/>
  <c r="L2812" i="8"/>
  <c r="J2814" i="8"/>
  <c r="K2813" i="8"/>
  <c r="N2813" i="8" s="1"/>
  <c r="J2815" i="8" l="1"/>
  <c r="K2814" i="8"/>
  <c r="N2814" i="8" s="1"/>
  <c r="M2813" i="8"/>
  <c r="L2813" i="8"/>
  <c r="M2814" i="8" l="1"/>
  <c r="L2814" i="8"/>
  <c r="J2816" i="8"/>
  <c r="K2815" i="8"/>
  <c r="N2815" i="8" s="1"/>
  <c r="M2815" i="8" l="1"/>
  <c r="L2815" i="8"/>
  <c r="J2817" i="8"/>
  <c r="K2816" i="8"/>
  <c r="N2816" i="8" s="1"/>
  <c r="M2816" i="8" l="1"/>
  <c r="L2816" i="8"/>
  <c r="J2818" i="8"/>
  <c r="K2817" i="8"/>
  <c r="N2817" i="8" s="1"/>
  <c r="M2817" i="8" l="1"/>
  <c r="L2817" i="8"/>
  <c r="J2819" i="8"/>
  <c r="K2818" i="8"/>
  <c r="N2818" i="8" s="1"/>
  <c r="J2820" i="8" l="1"/>
  <c r="K2819" i="8"/>
  <c r="N2819" i="8" s="1"/>
  <c r="L2818" i="8"/>
  <c r="M2818" i="8"/>
  <c r="M2819" i="8" l="1"/>
  <c r="L2819" i="8"/>
  <c r="J2821" i="8"/>
  <c r="K2820" i="8"/>
  <c r="N2820" i="8" s="1"/>
  <c r="M2820" i="8" l="1"/>
  <c r="L2820" i="8"/>
  <c r="J2822" i="8"/>
  <c r="K2821" i="8"/>
  <c r="N2821" i="8" s="1"/>
  <c r="M2821" i="8" l="1"/>
  <c r="L2821" i="8"/>
  <c r="J2823" i="8"/>
  <c r="K2822" i="8"/>
  <c r="N2822" i="8" s="1"/>
  <c r="M2822" i="8" l="1"/>
  <c r="L2822" i="8"/>
  <c r="J2824" i="8"/>
  <c r="K2823" i="8"/>
  <c r="N2823" i="8" s="1"/>
  <c r="M2823" i="8" l="1"/>
  <c r="L2823" i="8"/>
  <c r="J2825" i="8"/>
  <c r="K2824" i="8"/>
  <c r="N2824" i="8" s="1"/>
  <c r="M2824" i="8" l="1"/>
  <c r="L2824" i="8"/>
  <c r="J2826" i="8"/>
  <c r="K2825" i="8"/>
  <c r="N2825" i="8" s="1"/>
  <c r="M2825" i="8" l="1"/>
  <c r="L2825" i="8"/>
  <c r="J2827" i="8"/>
  <c r="K2826" i="8"/>
  <c r="N2826" i="8" s="1"/>
  <c r="L2826" i="8" l="1"/>
  <c r="M2826" i="8"/>
  <c r="J2828" i="8"/>
  <c r="K2827" i="8"/>
  <c r="N2827" i="8" s="1"/>
  <c r="M2827" i="8" l="1"/>
  <c r="L2827" i="8"/>
  <c r="J2829" i="8"/>
  <c r="K2828" i="8"/>
  <c r="N2828" i="8" s="1"/>
  <c r="M2828" i="8" l="1"/>
  <c r="L2828" i="8"/>
  <c r="J2830" i="8"/>
  <c r="K2829" i="8"/>
  <c r="N2829" i="8" s="1"/>
  <c r="M2829" i="8" l="1"/>
  <c r="L2829" i="8"/>
  <c r="J2831" i="8"/>
  <c r="K2830" i="8"/>
  <c r="N2830" i="8" s="1"/>
  <c r="M2830" i="8" l="1"/>
  <c r="L2830" i="8"/>
  <c r="J2832" i="8"/>
  <c r="K2831" i="8"/>
  <c r="N2831" i="8" s="1"/>
  <c r="M2831" i="8" l="1"/>
  <c r="L2831" i="8"/>
  <c r="J2833" i="8"/>
  <c r="K2832" i="8"/>
  <c r="N2832" i="8" s="1"/>
  <c r="M2832" i="8" l="1"/>
  <c r="L2832" i="8"/>
  <c r="J2834" i="8"/>
  <c r="K2833" i="8"/>
  <c r="N2833" i="8" s="1"/>
  <c r="M2833" i="8" l="1"/>
  <c r="L2833" i="8"/>
  <c r="J2835" i="8"/>
  <c r="K2834" i="8"/>
  <c r="N2834" i="8" s="1"/>
  <c r="L2834" i="8" l="1"/>
  <c r="M2834" i="8"/>
  <c r="J2836" i="8"/>
  <c r="K2835" i="8"/>
  <c r="N2835" i="8" s="1"/>
  <c r="M2835" i="8" l="1"/>
  <c r="L2835" i="8"/>
  <c r="J2837" i="8"/>
  <c r="K2836" i="8"/>
  <c r="N2836" i="8" s="1"/>
  <c r="M2836" i="8" l="1"/>
  <c r="L2836" i="8"/>
  <c r="J2838" i="8"/>
  <c r="K2837" i="8"/>
  <c r="N2837" i="8" s="1"/>
  <c r="M2837" i="8" l="1"/>
  <c r="L2837" i="8"/>
  <c r="J2839" i="8"/>
  <c r="K2838" i="8"/>
  <c r="N2838" i="8" s="1"/>
  <c r="M2838" i="8" l="1"/>
  <c r="L2838" i="8"/>
  <c r="J2840" i="8"/>
  <c r="K2839" i="8"/>
  <c r="N2839" i="8" s="1"/>
  <c r="M2839" i="8" l="1"/>
  <c r="L2839" i="8"/>
  <c r="J2841" i="8"/>
  <c r="K2840" i="8"/>
  <c r="N2840" i="8" s="1"/>
  <c r="M2840" i="8" l="1"/>
  <c r="L2840" i="8"/>
  <c r="J2842" i="8"/>
  <c r="K2841" i="8"/>
  <c r="N2841" i="8" s="1"/>
  <c r="J2843" i="8" l="1"/>
  <c r="K2842" i="8"/>
  <c r="N2842" i="8" s="1"/>
  <c r="M2841" i="8"/>
  <c r="L2841" i="8"/>
  <c r="L2842" i="8" l="1"/>
  <c r="M2842" i="8"/>
  <c r="J2844" i="8"/>
  <c r="K2843" i="8"/>
  <c r="N2843" i="8" s="1"/>
  <c r="M2843" i="8" l="1"/>
  <c r="L2843" i="8"/>
  <c r="J2845" i="8"/>
  <c r="K2844" i="8"/>
  <c r="N2844" i="8" s="1"/>
  <c r="M2844" i="8" l="1"/>
  <c r="L2844" i="8"/>
  <c r="J2846" i="8"/>
  <c r="K2845" i="8"/>
  <c r="N2845" i="8" s="1"/>
  <c r="M2845" i="8" l="1"/>
  <c r="L2845" i="8"/>
  <c r="J2847" i="8"/>
  <c r="K2846" i="8"/>
  <c r="N2846" i="8" s="1"/>
  <c r="M2846" i="8" l="1"/>
  <c r="L2846" i="8"/>
  <c r="J2848" i="8"/>
  <c r="K2847" i="8"/>
  <c r="N2847" i="8" s="1"/>
  <c r="M2847" i="8" l="1"/>
  <c r="L2847" i="8"/>
  <c r="J2849" i="8"/>
  <c r="K2848" i="8"/>
  <c r="N2848" i="8" s="1"/>
  <c r="M2848" i="8" l="1"/>
  <c r="L2848" i="8"/>
  <c r="J2850" i="8"/>
  <c r="K2849" i="8"/>
  <c r="N2849" i="8" s="1"/>
  <c r="M2849" i="8" l="1"/>
  <c r="L2849" i="8"/>
  <c r="J2851" i="8"/>
  <c r="K2850" i="8"/>
  <c r="N2850" i="8" s="1"/>
  <c r="L2850" i="8" l="1"/>
  <c r="M2850" i="8"/>
  <c r="J2852" i="8"/>
  <c r="K2851" i="8"/>
  <c r="N2851" i="8" s="1"/>
  <c r="M2851" i="8" l="1"/>
  <c r="L2851" i="8"/>
  <c r="J2853" i="8"/>
  <c r="K2852" i="8"/>
  <c r="N2852" i="8" s="1"/>
  <c r="M2852" i="8" l="1"/>
  <c r="L2852" i="8"/>
  <c r="J2854" i="8"/>
  <c r="K2853" i="8"/>
  <c r="N2853" i="8" s="1"/>
  <c r="M2853" i="8" l="1"/>
  <c r="L2853" i="8"/>
  <c r="J2855" i="8"/>
  <c r="K2854" i="8"/>
  <c r="N2854" i="8" s="1"/>
  <c r="M2854" i="8" l="1"/>
  <c r="L2854" i="8"/>
  <c r="J2856" i="8"/>
  <c r="K2855" i="8"/>
  <c r="N2855" i="8" s="1"/>
  <c r="M2855" i="8" l="1"/>
  <c r="L2855" i="8"/>
  <c r="J2857" i="8"/>
  <c r="K2856" i="8"/>
  <c r="N2856" i="8" s="1"/>
  <c r="M2856" i="8" l="1"/>
  <c r="L2856" i="8"/>
  <c r="J2858" i="8"/>
  <c r="K2857" i="8"/>
  <c r="N2857" i="8" s="1"/>
  <c r="M2857" i="8" l="1"/>
  <c r="L2857" i="8"/>
  <c r="J2859" i="8"/>
  <c r="K2858" i="8"/>
  <c r="N2858" i="8" s="1"/>
  <c r="L2858" i="8" l="1"/>
  <c r="M2858" i="8"/>
  <c r="J2860" i="8"/>
  <c r="K2859" i="8"/>
  <c r="N2859" i="8" s="1"/>
  <c r="M2859" i="8" l="1"/>
  <c r="L2859" i="8"/>
  <c r="J2861" i="8"/>
  <c r="K2860" i="8"/>
  <c r="N2860" i="8" s="1"/>
  <c r="M2860" i="8" l="1"/>
  <c r="L2860" i="8"/>
  <c r="J2862" i="8"/>
  <c r="K2861" i="8"/>
  <c r="N2861" i="8" s="1"/>
  <c r="M2861" i="8" l="1"/>
  <c r="L2861" i="8"/>
  <c r="J2863" i="8"/>
  <c r="K2862" i="8"/>
  <c r="N2862" i="8" s="1"/>
  <c r="M2862" i="8" l="1"/>
  <c r="L2862" i="8"/>
  <c r="J2864" i="8"/>
  <c r="K2863" i="8"/>
  <c r="N2863" i="8" s="1"/>
  <c r="M2863" i="8" l="1"/>
  <c r="L2863" i="8"/>
  <c r="J2865" i="8"/>
  <c r="K2864" i="8"/>
  <c r="N2864" i="8" s="1"/>
  <c r="M2864" i="8" l="1"/>
  <c r="L2864" i="8"/>
  <c r="J2866" i="8"/>
  <c r="K2865" i="8"/>
  <c r="N2865" i="8" s="1"/>
  <c r="J2867" i="8" l="1"/>
  <c r="K2866" i="8"/>
  <c r="N2866" i="8" s="1"/>
  <c r="M2865" i="8"/>
  <c r="L2865" i="8"/>
  <c r="L2866" i="8" l="1"/>
  <c r="M2866" i="8"/>
  <c r="J2868" i="8"/>
  <c r="K2867" i="8"/>
  <c r="N2867" i="8" s="1"/>
  <c r="M2867" i="8" l="1"/>
  <c r="L2867" i="8"/>
  <c r="J2869" i="8"/>
  <c r="K2868" i="8"/>
  <c r="N2868" i="8" s="1"/>
  <c r="M2868" i="8" l="1"/>
  <c r="L2868" i="8"/>
  <c r="J2870" i="8"/>
  <c r="K2869" i="8"/>
  <c r="N2869" i="8" s="1"/>
  <c r="M2869" i="8" l="1"/>
  <c r="L2869" i="8"/>
  <c r="J2871" i="8"/>
  <c r="K2870" i="8"/>
  <c r="N2870" i="8" s="1"/>
  <c r="M2870" i="8" l="1"/>
  <c r="L2870" i="8"/>
  <c r="J2872" i="8"/>
  <c r="K2871" i="8"/>
  <c r="N2871" i="8" s="1"/>
  <c r="M2871" i="8" l="1"/>
  <c r="L2871" i="8"/>
  <c r="J2873" i="8"/>
  <c r="K2872" i="8"/>
  <c r="N2872" i="8" s="1"/>
  <c r="M2872" i="8" l="1"/>
  <c r="L2872" i="8"/>
  <c r="J2874" i="8"/>
  <c r="K2873" i="8"/>
  <c r="N2873" i="8" s="1"/>
  <c r="M2873" i="8" l="1"/>
  <c r="L2873" i="8"/>
  <c r="J2875" i="8"/>
  <c r="K2874" i="8"/>
  <c r="N2874" i="8" s="1"/>
  <c r="L2874" i="8" l="1"/>
  <c r="M2874" i="8"/>
  <c r="J2876" i="8"/>
  <c r="K2875" i="8"/>
  <c r="N2875" i="8" s="1"/>
  <c r="M2875" i="8" l="1"/>
  <c r="L2875" i="8"/>
  <c r="J2877" i="8"/>
  <c r="K2876" i="8"/>
  <c r="N2876" i="8" s="1"/>
  <c r="M2876" i="8" l="1"/>
  <c r="L2876" i="8"/>
  <c r="J2878" i="8"/>
  <c r="K2877" i="8"/>
  <c r="N2877" i="8" s="1"/>
  <c r="M2877" i="8" l="1"/>
  <c r="L2877" i="8"/>
  <c r="J2879" i="8"/>
  <c r="K2878" i="8"/>
  <c r="N2878" i="8" s="1"/>
  <c r="M2878" i="8" l="1"/>
  <c r="L2878" i="8"/>
  <c r="J2880" i="8"/>
  <c r="K2879" i="8"/>
  <c r="N2879" i="8" s="1"/>
  <c r="M2879" i="8" l="1"/>
  <c r="L2879" i="8"/>
  <c r="J2881" i="8"/>
  <c r="K2880" i="8"/>
  <c r="N2880" i="8" s="1"/>
  <c r="M2880" i="8" l="1"/>
  <c r="L2880" i="8"/>
  <c r="J2882" i="8"/>
  <c r="K2881" i="8"/>
  <c r="N2881" i="8" s="1"/>
  <c r="M2881" i="8" l="1"/>
  <c r="L2881" i="8"/>
  <c r="J2883" i="8"/>
  <c r="K2882" i="8"/>
  <c r="N2882" i="8" s="1"/>
  <c r="J2884" i="8" l="1"/>
  <c r="K2883" i="8"/>
  <c r="N2883" i="8" s="1"/>
  <c r="L2882" i="8"/>
  <c r="M2882" i="8"/>
  <c r="M2883" i="8" l="1"/>
  <c r="L2883" i="8"/>
  <c r="J2885" i="8"/>
  <c r="K2884" i="8"/>
  <c r="N2884" i="8" s="1"/>
  <c r="M2884" i="8" l="1"/>
  <c r="L2884" i="8"/>
  <c r="J2886" i="8"/>
  <c r="K2885" i="8"/>
  <c r="N2885" i="8" s="1"/>
  <c r="M2885" i="8" l="1"/>
  <c r="L2885" i="8"/>
  <c r="J2887" i="8"/>
  <c r="K2886" i="8"/>
  <c r="N2886" i="8" s="1"/>
  <c r="M2886" i="8" l="1"/>
  <c r="L2886" i="8"/>
  <c r="J2888" i="8"/>
  <c r="K2887" i="8"/>
  <c r="N2887" i="8" s="1"/>
  <c r="M2887" i="8" l="1"/>
  <c r="L2887" i="8"/>
  <c r="J2889" i="8"/>
  <c r="K2888" i="8"/>
  <c r="N2888" i="8" s="1"/>
  <c r="M2888" i="8" l="1"/>
  <c r="L2888" i="8"/>
  <c r="J2890" i="8"/>
  <c r="K2889" i="8"/>
  <c r="N2889" i="8" s="1"/>
  <c r="M2889" i="8" l="1"/>
  <c r="L2889" i="8"/>
  <c r="J2891" i="8"/>
  <c r="K2890" i="8"/>
  <c r="N2890" i="8" s="1"/>
  <c r="L2890" i="8" l="1"/>
  <c r="M2890" i="8"/>
  <c r="J2892" i="8"/>
  <c r="K2891" i="8"/>
  <c r="N2891" i="8" s="1"/>
  <c r="M2891" i="8" l="1"/>
  <c r="L2891" i="8"/>
  <c r="J2893" i="8"/>
  <c r="K2892" i="8"/>
  <c r="N2892" i="8" s="1"/>
  <c r="M2892" i="8" l="1"/>
  <c r="L2892" i="8"/>
  <c r="J2894" i="8"/>
  <c r="K2893" i="8"/>
  <c r="N2893" i="8" s="1"/>
  <c r="M2893" i="8" l="1"/>
  <c r="L2893" i="8"/>
  <c r="J2895" i="8"/>
  <c r="K2894" i="8"/>
  <c r="N2894" i="8" s="1"/>
  <c r="M2894" i="8" l="1"/>
  <c r="L2894" i="8"/>
  <c r="J2896" i="8"/>
  <c r="K2895" i="8"/>
  <c r="N2895" i="8" s="1"/>
  <c r="M2895" i="8" l="1"/>
  <c r="L2895" i="8"/>
  <c r="J2897" i="8"/>
  <c r="K2896" i="8"/>
  <c r="N2896" i="8" s="1"/>
  <c r="M2896" i="8" l="1"/>
  <c r="L2896" i="8"/>
  <c r="J2898" i="8"/>
  <c r="K2897" i="8"/>
  <c r="N2897" i="8" s="1"/>
  <c r="M2897" i="8" l="1"/>
  <c r="L2897" i="8"/>
  <c r="J2899" i="8"/>
  <c r="K2898" i="8"/>
  <c r="N2898" i="8" s="1"/>
  <c r="L2898" i="8" l="1"/>
  <c r="M2898" i="8"/>
  <c r="J2900" i="8"/>
  <c r="K2899" i="8"/>
  <c r="N2899" i="8" s="1"/>
  <c r="M2899" i="8" l="1"/>
  <c r="L2899" i="8"/>
  <c r="J2901" i="8"/>
  <c r="K2900" i="8"/>
  <c r="N2900" i="8" s="1"/>
  <c r="M2900" i="8" l="1"/>
  <c r="L2900" i="8"/>
  <c r="J2902" i="8"/>
  <c r="K2901" i="8"/>
  <c r="N2901" i="8" s="1"/>
  <c r="M2901" i="8" l="1"/>
  <c r="L2901" i="8"/>
  <c r="J2903" i="8"/>
  <c r="K2902" i="8"/>
  <c r="N2902" i="8" s="1"/>
  <c r="M2902" i="8" l="1"/>
  <c r="L2902" i="8"/>
  <c r="J2904" i="8"/>
  <c r="K2903" i="8"/>
  <c r="N2903" i="8" s="1"/>
  <c r="M2903" i="8" l="1"/>
  <c r="L2903" i="8"/>
  <c r="J2905" i="8"/>
  <c r="K2904" i="8"/>
  <c r="N2904" i="8" s="1"/>
  <c r="M2904" i="8" l="1"/>
  <c r="L2904" i="8"/>
  <c r="J2906" i="8"/>
  <c r="K2905" i="8"/>
  <c r="N2905" i="8" s="1"/>
  <c r="M2905" i="8" l="1"/>
  <c r="L2905" i="8"/>
  <c r="J2907" i="8"/>
  <c r="K2906" i="8"/>
  <c r="N2906" i="8" s="1"/>
  <c r="L2906" i="8" l="1"/>
  <c r="M2906" i="8"/>
  <c r="J2908" i="8"/>
  <c r="K2907" i="8"/>
  <c r="N2907" i="8" s="1"/>
  <c r="M2907" i="8" l="1"/>
  <c r="L2907" i="8"/>
  <c r="J2909" i="8"/>
  <c r="K2908" i="8"/>
  <c r="N2908" i="8" s="1"/>
  <c r="M2908" i="8" l="1"/>
  <c r="L2908" i="8"/>
  <c r="J2910" i="8"/>
  <c r="K2909" i="8"/>
  <c r="N2909" i="8" s="1"/>
  <c r="M2909" i="8" l="1"/>
  <c r="L2909" i="8"/>
  <c r="J2911" i="8"/>
  <c r="K2910" i="8"/>
  <c r="N2910" i="8" s="1"/>
  <c r="M2910" i="8" l="1"/>
  <c r="L2910" i="8"/>
  <c r="J2912" i="8"/>
  <c r="K2911" i="8"/>
  <c r="N2911" i="8" s="1"/>
  <c r="M2911" i="8" l="1"/>
  <c r="L2911" i="8"/>
  <c r="J2913" i="8"/>
  <c r="K2912" i="8"/>
  <c r="N2912" i="8" s="1"/>
  <c r="M2912" i="8" l="1"/>
  <c r="L2912" i="8"/>
  <c r="J2914" i="8"/>
  <c r="K2913" i="8"/>
  <c r="N2913" i="8" s="1"/>
  <c r="M2913" i="8" l="1"/>
  <c r="L2913" i="8"/>
  <c r="J2915" i="8"/>
  <c r="K2914" i="8"/>
  <c r="N2914" i="8" s="1"/>
  <c r="L2914" i="8" l="1"/>
  <c r="M2914" i="8"/>
  <c r="J2916" i="8"/>
  <c r="K2915" i="8"/>
  <c r="N2915" i="8" s="1"/>
  <c r="M2915" i="8" l="1"/>
  <c r="L2915" i="8"/>
  <c r="J2917" i="8"/>
  <c r="K2916" i="8"/>
  <c r="N2916" i="8" s="1"/>
  <c r="M2916" i="8" l="1"/>
  <c r="L2916" i="8"/>
  <c r="J2918" i="8"/>
  <c r="K2917" i="8"/>
  <c r="N2917" i="8" s="1"/>
  <c r="M2917" i="8" l="1"/>
  <c r="L2917" i="8"/>
  <c r="J2919" i="8"/>
  <c r="K2918" i="8"/>
  <c r="N2918" i="8" s="1"/>
  <c r="J2920" i="8" l="1"/>
  <c r="K2919" i="8"/>
  <c r="N2919" i="8" s="1"/>
  <c r="M2918" i="8"/>
  <c r="L2918" i="8"/>
  <c r="M2919" i="8" l="1"/>
  <c r="L2919" i="8"/>
  <c r="J2921" i="8"/>
  <c r="K2920" i="8"/>
  <c r="N2920" i="8" s="1"/>
  <c r="J2922" i="8" l="1"/>
  <c r="K2921" i="8"/>
  <c r="N2921" i="8" s="1"/>
  <c r="M2920" i="8"/>
  <c r="L2920" i="8"/>
  <c r="M2921" i="8" l="1"/>
  <c r="L2921" i="8"/>
  <c r="J2923" i="8"/>
  <c r="K2922" i="8"/>
  <c r="N2922" i="8" s="1"/>
  <c r="J2924" i="8" l="1"/>
  <c r="K2923" i="8"/>
  <c r="N2923" i="8" s="1"/>
  <c r="L2922" i="8"/>
  <c r="M2922" i="8"/>
  <c r="M2923" i="8" l="1"/>
  <c r="L2923" i="8"/>
  <c r="J2925" i="8"/>
  <c r="K2924" i="8"/>
  <c r="N2924" i="8" s="1"/>
  <c r="M2924" i="8" l="1"/>
  <c r="L2924" i="8"/>
  <c r="J2926" i="8"/>
  <c r="K2925" i="8"/>
  <c r="N2925" i="8" s="1"/>
  <c r="M2925" i="8" l="1"/>
  <c r="L2925" i="8"/>
  <c r="J2927" i="8"/>
  <c r="K2926" i="8"/>
  <c r="N2926" i="8" s="1"/>
  <c r="M2926" i="8" l="1"/>
  <c r="L2926" i="8"/>
  <c r="J2928" i="8"/>
  <c r="K2927" i="8"/>
  <c r="N2927" i="8" s="1"/>
  <c r="M2927" i="8" l="1"/>
  <c r="L2927" i="8"/>
  <c r="J2929" i="8"/>
  <c r="K2928" i="8"/>
  <c r="N2928" i="8" s="1"/>
  <c r="M2928" i="8" l="1"/>
  <c r="L2928" i="8"/>
  <c r="J2930" i="8"/>
  <c r="K2929" i="8"/>
  <c r="N2929" i="8" s="1"/>
  <c r="M2929" i="8" l="1"/>
  <c r="L2929" i="8"/>
  <c r="J2931" i="8"/>
  <c r="K2930" i="8"/>
  <c r="N2930" i="8" s="1"/>
  <c r="L2930" i="8" l="1"/>
  <c r="M2930" i="8"/>
  <c r="J2932" i="8"/>
  <c r="K2931" i="8"/>
  <c r="N2931" i="8" s="1"/>
  <c r="M2931" i="8" l="1"/>
  <c r="L2931" i="8"/>
  <c r="J2933" i="8"/>
  <c r="K2932" i="8"/>
  <c r="N2932" i="8" s="1"/>
  <c r="M2932" i="8" l="1"/>
  <c r="L2932" i="8"/>
  <c r="J2934" i="8"/>
  <c r="K2933" i="8"/>
  <c r="N2933" i="8" s="1"/>
  <c r="M2933" i="8" l="1"/>
  <c r="L2933" i="8"/>
  <c r="J2935" i="8"/>
  <c r="K2934" i="8"/>
  <c r="N2934" i="8" s="1"/>
  <c r="M2934" i="8" l="1"/>
  <c r="L2934" i="8"/>
  <c r="J2936" i="8"/>
  <c r="K2935" i="8"/>
  <c r="N2935" i="8" s="1"/>
  <c r="M2935" i="8" l="1"/>
  <c r="L2935" i="8"/>
  <c r="J2937" i="8"/>
  <c r="K2936" i="8"/>
  <c r="N2936" i="8" s="1"/>
  <c r="J2938" i="8" l="1"/>
  <c r="K2937" i="8"/>
  <c r="N2937" i="8" s="1"/>
  <c r="M2936" i="8"/>
  <c r="L2936" i="8"/>
  <c r="M2937" i="8" l="1"/>
  <c r="L2937" i="8"/>
  <c r="J2939" i="8"/>
  <c r="K2938" i="8"/>
  <c r="N2938" i="8" s="1"/>
  <c r="L2938" i="8" l="1"/>
  <c r="M2938" i="8"/>
  <c r="J2940" i="8"/>
  <c r="K2939" i="8"/>
  <c r="N2939" i="8" s="1"/>
  <c r="M2939" i="8" l="1"/>
  <c r="L2939" i="8"/>
  <c r="J2941" i="8"/>
  <c r="K2940" i="8"/>
  <c r="N2940" i="8" s="1"/>
  <c r="J2942" i="8" l="1"/>
  <c r="K2941" i="8"/>
  <c r="N2941" i="8" s="1"/>
  <c r="M2940" i="8"/>
  <c r="L2940" i="8"/>
  <c r="M2941" i="8" l="1"/>
  <c r="L2941" i="8"/>
  <c r="J2943" i="8"/>
  <c r="K2942" i="8"/>
  <c r="N2942" i="8" s="1"/>
  <c r="M2942" i="8" l="1"/>
  <c r="L2942" i="8"/>
  <c r="J2944" i="8"/>
  <c r="K2943" i="8"/>
  <c r="N2943" i="8" s="1"/>
  <c r="M2943" i="8" l="1"/>
  <c r="L2943" i="8"/>
  <c r="J2945" i="8"/>
  <c r="K2944" i="8"/>
  <c r="N2944" i="8" s="1"/>
  <c r="M2944" i="8" l="1"/>
  <c r="L2944" i="8"/>
  <c r="J2946" i="8"/>
  <c r="K2945" i="8"/>
  <c r="N2945" i="8" s="1"/>
  <c r="M2945" i="8" l="1"/>
  <c r="L2945" i="8"/>
  <c r="J2947" i="8"/>
  <c r="K2946" i="8"/>
  <c r="N2946" i="8" s="1"/>
  <c r="L2946" i="8" l="1"/>
  <c r="M2946" i="8"/>
  <c r="J2948" i="8"/>
  <c r="K2947" i="8"/>
  <c r="N2947" i="8" s="1"/>
  <c r="M2947" i="8" l="1"/>
  <c r="L2947" i="8"/>
  <c r="J2949" i="8"/>
  <c r="K2948" i="8"/>
  <c r="N2948" i="8" s="1"/>
  <c r="M2948" i="8" l="1"/>
  <c r="L2948" i="8"/>
  <c r="J2950" i="8"/>
  <c r="K2949" i="8"/>
  <c r="N2949" i="8" s="1"/>
  <c r="M2949" i="8" l="1"/>
  <c r="L2949" i="8"/>
  <c r="J2951" i="8"/>
  <c r="K2950" i="8"/>
  <c r="N2950" i="8" s="1"/>
  <c r="M2950" i="8" l="1"/>
  <c r="L2950" i="8"/>
  <c r="J2952" i="8"/>
  <c r="K2951" i="8"/>
  <c r="N2951" i="8" s="1"/>
  <c r="M2951" i="8" l="1"/>
  <c r="L2951" i="8"/>
  <c r="J2953" i="8"/>
  <c r="K2952" i="8"/>
  <c r="N2952" i="8" s="1"/>
  <c r="M2952" i="8" l="1"/>
  <c r="L2952" i="8"/>
  <c r="J2954" i="8"/>
  <c r="K2953" i="8"/>
  <c r="N2953" i="8" s="1"/>
  <c r="M2953" i="8" l="1"/>
  <c r="L2953" i="8"/>
  <c r="J2955" i="8"/>
  <c r="K2954" i="8"/>
  <c r="N2954" i="8" s="1"/>
  <c r="L2954" i="8" l="1"/>
  <c r="M2954" i="8"/>
  <c r="J2956" i="8"/>
  <c r="K2955" i="8"/>
  <c r="N2955" i="8" s="1"/>
  <c r="M2955" i="8" l="1"/>
  <c r="L2955" i="8"/>
  <c r="J2957" i="8"/>
  <c r="K2956" i="8"/>
  <c r="N2956" i="8" s="1"/>
  <c r="M2956" i="8" l="1"/>
  <c r="L2956" i="8"/>
  <c r="J2958" i="8"/>
  <c r="K2957" i="8"/>
  <c r="N2957" i="8" s="1"/>
  <c r="M2957" i="8" l="1"/>
  <c r="L2957" i="8"/>
  <c r="J2959" i="8"/>
  <c r="K2958" i="8"/>
  <c r="N2958" i="8" s="1"/>
  <c r="M2958" i="8" l="1"/>
  <c r="L2958" i="8"/>
  <c r="J2960" i="8"/>
  <c r="K2959" i="8"/>
  <c r="N2959" i="8" s="1"/>
  <c r="M2959" i="8" l="1"/>
  <c r="L2959" i="8"/>
  <c r="J2961" i="8"/>
  <c r="K2960" i="8"/>
  <c r="N2960" i="8" s="1"/>
  <c r="M2960" i="8" l="1"/>
  <c r="L2960" i="8"/>
  <c r="J2962" i="8"/>
  <c r="K2961" i="8"/>
  <c r="N2961" i="8" s="1"/>
  <c r="M2961" i="8" l="1"/>
  <c r="L2961" i="8"/>
  <c r="J2963" i="8"/>
  <c r="K2962" i="8"/>
  <c r="N2962" i="8" s="1"/>
  <c r="L2962" i="8" l="1"/>
  <c r="M2962" i="8"/>
  <c r="J2964" i="8"/>
  <c r="K2963" i="8"/>
  <c r="N2963" i="8" s="1"/>
  <c r="M2963" i="8" l="1"/>
  <c r="L2963" i="8"/>
  <c r="J2965" i="8"/>
  <c r="K2964" i="8"/>
  <c r="N2964" i="8" s="1"/>
  <c r="M2964" i="8" l="1"/>
  <c r="L2964" i="8"/>
  <c r="J2966" i="8"/>
  <c r="K2965" i="8"/>
  <c r="N2965" i="8" s="1"/>
  <c r="M2965" i="8" l="1"/>
  <c r="L2965" i="8"/>
  <c r="J2967" i="8"/>
  <c r="K2966" i="8"/>
  <c r="N2966" i="8" s="1"/>
  <c r="M2966" i="8" l="1"/>
  <c r="L2966" i="8"/>
  <c r="J2968" i="8"/>
  <c r="K2967" i="8"/>
  <c r="N2967" i="8" s="1"/>
  <c r="M2967" i="8" l="1"/>
  <c r="L2967" i="8"/>
  <c r="J2969" i="8"/>
  <c r="K2968" i="8"/>
  <c r="N2968" i="8" s="1"/>
  <c r="M2968" i="8" l="1"/>
  <c r="L2968" i="8"/>
  <c r="J2970" i="8"/>
  <c r="K2969" i="8"/>
  <c r="N2969" i="8" s="1"/>
  <c r="M2969" i="8" l="1"/>
  <c r="L2969" i="8"/>
  <c r="J2971" i="8"/>
  <c r="K2970" i="8"/>
  <c r="N2970" i="8" s="1"/>
  <c r="L2970" i="8" l="1"/>
  <c r="M2970" i="8"/>
  <c r="J2972" i="8"/>
  <c r="K2971" i="8"/>
  <c r="N2971" i="8" s="1"/>
  <c r="M2971" i="8" l="1"/>
  <c r="L2971" i="8"/>
  <c r="J2973" i="8"/>
  <c r="K2972" i="8"/>
  <c r="N2972" i="8" s="1"/>
  <c r="M2972" i="8" l="1"/>
  <c r="L2972" i="8"/>
  <c r="J2974" i="8"/>
  <c r="K2973" i="8"/>
  <c r="N2973" i="8" s="1"/>
  <c r="M2973" i="8" l="1"/>
  <c r="L2973" i="8"/>
  <c r="J2975" i="8"/>
  <c r="K2974" i="8"/>
  <c r="N2974" i="8" s="1"/>
  <c r="M2974" i="8" l="1"/>
  <c r="L2974" i="8"/>
  <c r="J2976" i="8"/>
  <c r="K2975" i="8"/>
  <c r="N2975" i="8" s="1"/>
  <c r="M2975" i="8" l="1"/>
  <c r="L2975" i="8"/>
  <c r="J2977" i="8"/>
  <c r="K2976" i="8"/>
  <c r="N2976" i="8" s="1"/>
  <c r="M2976" i="8" l="1"/>
  <c r="L2976" i="8"/>
  <c r="J2978" i="8"/>
  <c r="K2977" i="8"/>
  <c r="N2977" i="8" s="1"/>
  <c r="M2977" i="8" l="1"/>
  <c r="L2977" i="8"/>
  <c r="J2979" i="8"/>
  <c r="K2978" i="8"/>
  <c r="N2978" i="8" s="1"/>
  <c r="L2978" i="8" l="1"/>
  <c r="M2978" i="8"/>
  <c r="J2980" i="8"/>
  <c r="K2979" i="8"/>
  <c r="N2979" i="8" s="1"/>
  <c r="M2979" i="8" l="1"/>
  <c r="L2979" i="8"/>
  <c r="J2981" i="8"/>
  <c r="K2980" i="8"/>
  <c r="N2980" i="8" s="1"/>
  <c r="M2980" i="8" l="1"/>
  <c r="L2980" i="8"/>
  <c r="J2982" i="8"/>
  <c r="K2981" i="8"/>
  <c r="N2981" i="8" s="1"/>
  <c r="M2981" i="8" l="1"/>
  <c r="L2981" i="8"/>
  <c r="J2983" i="8"/>
  <c r="K2982" i="8"/>
  <c r="N2982" i="8" s="1"/>
  <c r="M2982" i="8" l="1"/>
  <c r="L2982" i="8"/>
  <c r="J2984" i="8"/>
  <c r="K2983" i="8"/>
  <c r="N2983" i="8" s="1"/>
  <c r="M2983" i="8" l="1"/>
  <c r="L2983" i="8"/>
  <c r="J2985" i="8"/>
  <c r="K2984" i="8"/>
  <c r="N2984" i="8" s="1"/>
  <c r="M2984" i="8" l="1"/>
  <c r="L2984" i="8"/>
  <c r="J2986" i="8"/>
  <c r="K2985" i="8"/>
  <c r="N2985" i="8" s="1"/>
  <c r="M2985" i="8" l="1"/>
  <c r="L2985" i="8"/>
  <c r="J2987" i="8"/>
  <c r="K2986" i="8"/>
  <c r="N2986" i="8" s="1"/>
  <c r="J2988" i="8" l="1"/>
  <c r="K2987" i="8"/>
  <c r="N2987" i="8" s="1"/>
  <c r="L2986" i="8"/>
  <c r="M2986" i="8"/>
  <c r="M2987" i="8" l="1"/>
  <c r="L2987" i="8"/>
  <c r="J2989" i="8"/>
  <c r="K2988" i="8"/>
  <c r="N2988" i="8" s="1"/>
  <c r="M2988" i="8" l="1"/>
  <c r="L2988" i="8"/>
  <c r="J2990" i="8"/>
  <c r="K2989" i="8"/>
  <c r="N2989" i="8" s="1"/>
  <c r="M2989" i="8" l="1"/>
  <c r="L2989" i="8"/>
  <c r="J2991" i="8"/>
  <c r="K2990" i="8"/>
  <c r="N2990" i="8" s="1"/>
  <c r="M2990" i="8" l="1"/>
  <c r="L2990" i="8"/>
  <c r="J2992" i="8"/>
  <c r="K2991" i="8"/>
  <c r="N2991" i="8" s="1"/>
  <c r="M2991" i="8" l="1"/>
  <c r="L2991" i="8"/>
  <c r="J2993" i="8"/>
  <c r="K2992" i="8"/>
  <c r="N2992" i="8" s="1"/>
  <c r="M2992" i="8" l="1"/>
  <c r="L2992" i="8"/>
  <c r="J2994" i="8"/>
  <c r="K2993" i="8"/>
  <c r="N2993" i="8" s="1"/>
  <c r="M2993" i="8" l="1"/>
  <c r="L2993" i="8"/>
  <c r="J2995" i="8"/>
  <c r="K2994" i="8"/>
  <c r="N2994" i="8" s="1"/>
  <c r="L2994" i="8" l="1"/>
  <c r="M2994" i="8"/>
  <c r="J2996" i="8"/>
  <c r="K2995" i="8"/>
  <c r="N2995" i="8" s="1"/>
  <c r="M2995" i="8" l="1"/>
  <c r="L2995" i="8"/>
  <c r="J2997" i="8"/>
  <c r="K2996" i="8"/>
  <c r="N2996" i="8" s="1"/>
  <c r="M2996" i="8" l="1"/>
  <c r="L2996" i="8"/>
  <c r="J2998" i="8"/>
  <c r="K2997" i="8"/>
  <c r="N2997" i="8" s="1"/>
  <c r="M2997" i="8" l="1"/>
  <c r="L2997" i="8"/>
  <c r="J2999" i="8"/>
  <c r="K2998" i="8"/>
  <c r="N2998" i="8" s="1"/>
  <c r="M2998" i="8" l="1"/>
  <c r="L2998" i="8"/>
  <c r="J3000" i="8"/>
  <c r="K2999" i="8"/>
  <c r="N2999" i="8" s="1"/>
  <c r="M2999" i="8" l="1"/>
  <c r="L2999" i="8"/>
  <c r="J3001" i="8"/>
  <c r="K3000" i="8"/>
  <c r="N3000" i="8" s="1"/>
  <c r="M3000" i="8" l="1"/>
  <c r="L3000" i="8"/>
  <c r="J3002" i="8"/>
  <c r="K3001" i="8"/>
  <c r="N3001" i="8" s="1"/>
  <c r="M3001" i="8" l="1"/>
  <c r="L3001" i="8"/>
  <c r="J3003" i="8"/>
  <c r="K3002" i="8"/>
  <c r="N3002" i="8" s="1"/>
  <c r="L3002" i="8" l="1"/>
  <c r="M3002" i="8"/>
  <c r="J3004" i="8"/>
  <c r="K3003" i="8"/>
  <c r="N3003" i="8" s="1"/>
  <c r="M3003" i="8" l="1"/>
  <c r="L3003" i="8"/>
  <c r="J3005" i="8"/>
  <c r="K3004" i="8"/>
  <c r="N3004" i="8" s="1"/>
  <c r="M3004" i="8" l="1"/>
  <c r="L3004" i="8"/>
  <c r="J3006" i="8"/>
  <c r="K3005" i="8"/>
  <c r="N3005" i="8" s="1"/>
  <c r="J3007" i="8" l="1"/>
  <c r="K3006" i="8"/>
  <c r="N3006" i="8" s="1"/>
  <c r="M3005" i="8"/>
  <c r="L3005" i="8"/>
  <c r="M3006" i="8" l="1"/>
  <c r="L3006" i="8"/>
  <c r="J3008" i="8"/>
  <c r="K3007" i="8"/>
  <c r="N3007" i="8" s="1"/>
  <c r="M3007" i="8" l="1"/>
  <c r="L3007" i="8"/>
  <c r="J3009" i="8"/>
  <c r="K3008" i="8"/>
  <c r="N3008" i="8" s="1"/>
  <c r="M3008" i="8" l="1"/>
  <c r="L3008" i="8"/>
  <c r="J3010" i="8"/>
  <c r="K3009" i="8"/>
  <c r="N3009" i="8" s="1"/>
  <c r="M3009" i="8" l="1"/>
  <c r="L3009" i="8"/>
  <c r="J3011" i="8"/>
  <c r="K3010" i="8"/>
  <c r="N3010" i="8" s="1"/>
  <c r="L3010" i="8" l="1"/>
  <c r="M3010" i="8"/>
  <c r="J3012" i="8"/>
  <c r="K3011" i="8"/>
  <c r="N3011" i="8" s="1"/>
  <c r="M3011" i="8" l="1"/>
  <c r="L3011" i="8"/>
  <c r="J3013" i="8"/>
  <c r="K3012" i="8"/>
  <c r="N3012" i="8" s="1"/>
  <c r="M3012" i="8" l="1"/>
  <c r="L3012" i="8"/>
  <c r="J3014" i="8"/>
  <c r="K3013" i="8"/>
  <c r="N3013" i="8" s="1"/>
  <c r="M3013" i="8" l="1"/>
  <c r="L3013" i="8"/>
  <c r="J3015" i="8"/>
  <c r="K3014" i="8"/>
  <c r="N3014" i="8" s="1"/>
  <c r="M3014" i="8" l="1"/>
  <c r="L3014" i="8"/>
  <c r="J3016" i="8"/>
  <c r="K3015" i="8"/>
  <c r="N3015" i="8" s="1"/>
  <c r="M3015" i="8" l="1"/>
  <c r="L3015" i="8"/>
  <c r="J3017" i="8"/>
  <c r="K3016" i="8"/>
  <c r="N3016" i="8" s="1"/>
  <c r="M3016" i="8" l="1"/>
  <c r="L3016" i="8"/>
  <c r="J3018" i="8"/>
  <c r="K3017" i="8"/>
  <c r="N3017" i="8" s="1"/>
  <c r="J3019" i="8" l="1"/>
  <c r="K3018" i="8"/>
  <c r="N3018" i="8" s="1"/>
  <c r="M3017" i="8"/>
  <c r="L3017" i="8"/>
  <c r="L3018" i="8" l="1"/>
  <c r="M3018" i="8"/>
  <c r="J3020" i="8"/>
  <c r="K3019" i="8"/>
  <c r="N3019" i="8" s="1"/>
  <c r="J3021" i="8" l="1"/>
  <c r="K3020" i="8"/>
  <c r="N3020" i="8" s="1"/>
  <c r="M3019" i="8"/>
  <c r="L3019" i="8"/>
  <c r="M3020" i="8" l="1"/>
  <c r="L3020" i="8"/>
  <c r="J3022" i="8"/>
  <c r="K3021" i="8"/>
  <c r="N3021" i="8" s="1"/>
  <c r="M3021" i="8" l="1"/>
  <c r="L3021" i="8"/>
  <c r="J3023" i="8"/>
  <c r="K3022" i="8"/>
  <c r="N3022" i="8" s="1"/>
  <c r="M3022" i="8" l="1"/>
  <c r="L3022" i="8"/>
  <c r="J3024" i="8"/>
  <c r="K3023" i="8"/>
  <c r="N3023" i="8" s="1"/>
  <c r="M3023" i="8" l="1"/>
  <c r="L3023" i="8"/>
  <c r="J3025" i="8"/>
  <c r="K3024" i="8"/>
  <c r="N3024" i="8" s="1"/>
  <c r="M3024" i="8" l="1"/>
  <c r="L3024" i="8"/>
  <c r="J3026" i="8"/>
  <c r="K3025" i="8"/>
  <c r="N3025" i="8" s="1"/>
  <c r="J3027" i="8" l="1"/>
  <c r="K3026" i="8"/>
  <c r="N3026" i="8" s="1"/>
  <c r="M3025" i="8"/>
  <c r="L3025" i="8"/>
  <c r="L3026" i="8" l="1"/>
  <c r="M3026" i="8"/>
  <c r="J3028" i="8"/>
  <c r="K3027" i="8"/>
  <c r="N3027" i="8" s="1"/>
  <c r="M3027" i="8" l="1"/>
  <c r="L3027" i="8"/>
  <c r="J3029" i="8"/>
  <c r="K3028" i="8"/>
  <c r="N3028" i="8" s="1"/>
  <c r="M3028" i="8" l="1"/>
  <c r="L3028" i="8"/>
  <c r="J3030" i="8"/>
  <c r="K3029" i="8"/>
  <c r="N3029" i="8" s="1"/>
  <c r="M3029" i="8" l="1"/>
  <c r="L3029" i="8"/>
  <c r="J3031" i="8"/>
  <c r="K3030" i="8"/>
  <c r="N3030" i="8" s="1"/>
  <c r="M3030" i="8" l="1"/>
  <c r="L3030" i="8"/>
  <c r="J3032" i="8"/>
  <c r="K3031" i="8"/>
  <c r="N3031" i="8" s="1"/>
  <c r="M3031" i="8" l="1"/>
  <c r="L3031" i="8"/>
  <c r="J3033" i="8"/>
  <c r="K3032" i="8"/>
  <c r="N3032" i="8" s="1"/>
  <c r="M3032" i="8" l="1"/>
  <c r="L3032" i="8"/>
  <c r="J3034" i="8"/>
  <c r="K3033" i="8"/>
  <c r="N3033" i="8" s="1"/>
  <c r="M3033" i="8" l="1"/>
  <c r="L3033" i="8"/>
  <c r="J3035" i="8"/>
  <c r="K3034" i="8"/>
  <c r="N3034" i="8" s="1"/>
  <c r="L3034" i="8" l="1"/>
  <c r="M3034" i="8"/>
  <c r="J3036" i="8"/>
  <c r="K3035" i="8"/>
  <c r="N3035" i="8" s="1"/>
  <c r="M3035" i="8" l="1"/>
  <c r="L3035" i="8"/>
  <c r="J3037" i="8"/>
  <c r="K3036" i="8"/>
  <c r="N3036" i="8" s="1"/>
  <c r="M3036" i="8" l="1"/>
  <c r="L3036" i="8"/>
  <c r="J3038" i="8"/>
  <c r="K3037" i="8"/>
  <c r="N3037" i="8" s="1"/>
  <c r="M3037" i="8" l="1"/>
  <c r="L3037" i="8"/>
  <c r="J3039" i="8"/>
  <c r="K3038" i="8"/>
  <c r="N3038" i="8" s="1"/>
  <c r="M3038" i="8" l="1"/>
  <c r="L3038" i="8"/>
  <c r="J3040" i="8"/>
  <c r="K3039" i="8"/>
  <c r="N3039" i="8" s="1"/>
  <c r="M3039" i="8" l="1"/>
  <c r="L3039" i="8"/>
  <c r="J3041" i="8"/>
  <c r="K3040" i="8"/>
  <c r="N3040" i="8" s="1"/>
  <c r="J3042" i="8" l="1"/>
  <c r="K3041" i="8"/>
  <c r="N3041" i="8" s="1"/>
  <c r="M3040" i="8"/>
  <c r="L3040" i="8"/>
  <c r="M3041" i="8" l="1"/>
  <c r="L3041" i="8"/>
  <c r="J3043" i="8"/>
  <c r="K3042" i="8"/>
  <c r="N3042" i="8" s="1"/>
  <c r="L3042" i="8" l="1"/>
  <c r="M3042" i="8"/>
  <c r="J3044" i="8"/>
  <c r="K3043" i="8"/>
  <c r="N3043" i="8" s="1"/>
  <c r="M3043" i="8" l="1"/>
  <c r="L3043" i="8"/>
  <c r="J3045" i="8"/>
  <c r="K3044" i="8"/>
  <c r="N3044" i="8" s="1"/>
  <c r="M3044" i="8" l="1"/>
  <c r="L3044" i="8"/>
  <c r="J3046" i="8"/>
  <c r="K3045" i="8"/>
  <c r="N3045" i="8" s="1"/>
  <c r="M3045" i="8" l="1"/>
  <c r="L3045" i="8"/>
  <c r="J3047" i="8"/>
  <c r="K3046" i="8"/>
  <c r="N3046" i="8" s="1"/>
  <c r="M3046" i="8" l="1"/>
  <c r="L3046" i="8"/>
  <c r="J3048" i="8"/>
  <c r="K3047" i="8"/>
  <c r="N3047" i="8" s="1"/>
  <c r="M3047" i="8" l="1"/>
  <c r="L3047" i="8"/>
  <c r="J3049" i="8"/>
  <c r="K3048" i="8"/>
  <c r="N3048" i="8" s="1"/>
  <c r="M3048" i="8" l="1"/>
  <c r="L3048" i="8"/>
  <c r="J3050" i="8"/>
  <c r="K3049" i="8"/>
  <c r="N3049" i="8" s="1"/>
  <c r="M3049" i="8" l="1"/>
  <c r="L3049" i="8"/>
  <c r="J3051" i="8"/>
  <c r="K3050" i="8"/>
  <c r="N3050" i="8" s="1"/>
  <c r="L3050" i="8" l="1"/>
  <c r="M3050" i="8"/>
  <c r="J3052" i="8"/>
  <c r="K3051" i="8"/>
  <c r="N3051" i="8" s="1"/>
  <c r="M3051" i="8" l="1"/>
  <c r="L3051" i="8"/>
  <c r="J3053" i="8"/>
  <c r="K3052" i="8"/>
  <c r="N3052" i="8" s="1"/>
  <c r="M3052" i="8" l="1"/>
  <c r="L3052" i="8"/>
  <c r="J3054" i="8"/>
  <c r="K3053" i="8"/>
  <c r="N3053" i="8" s="1"/>
  <c r="M3053" i="8" l="1"/>
  <c r="L3053" i="8"/>
  <c r="J3055" i="8"/>
  <c r="K3054" i="8"/>
  <c r="N3054" i="8" s="1"/>
  <c r="M3054" i="8" l="1"/>
  <c r="L3054" i="8"/>
  <c r="J3056" i="8"/>
  <c r="K3055" i="8"/>
  <c r="N3055" i="8" s="1"/>
  <c r="M3055" i="8" l="1"/>
  <c r="L3055" i="8"/>
  <c r="J3057" i="8"/>
  <c r="K3056" i="8"/>
  <c r="N3056" i="8" s="1"/>
  <c r="M3056" i="8" l="1"/>
  <c r="L3056" i="8"/>
  <c r="J3058" i="8"/>
  <c r="K3057" i="8"/>
  <c r="N3057" i="8" s="1"/>
  <c r="M3057" i="8" l="1"/>
  <c r="L3057" i="8"/>
  <c r="J3059" i="8"/>
  <c r="K3058" i="8"/>
  <c r="N3058" i="8" s="1"/>
  <c r="L3058" i="8" l="1"/>
  <c r="M3058" i="8"/>
  <c r="J3060" i="8"/>
  <c r="K3059" i="8"/>
  <c r="N3059" i="8" s="1"/>
  <c r="M3059" i="8" l="1"/>
  <c r="L3059" i="8"/>
  <c r="J3061" i="8"/>
  <c r="K3060" i="8"/>
  <c r="N3060" i="8" s="1"/>
  <c r="M3060" i="8" l="1"/>
  <c r="L3060" i="8"/>
  <c r="J3062" i="8"/>
  <c r="K3061" i="8"/>
  <c r="N3061" i="8" s="1"/>
  <c r="M3061" i="8" l="1"/>
  <c r="L3061" i="8"/>
  <c r="J3063" i="8"/>
  <c r="K3062" i="8"/>
  <c r="N3062" i="8" s="1"/>
  <c r="M3062" i="8" l="1"/>
  <c r="L3062" i="8"/>
  <c r="J3064" i="8"/>
  <c r="K3063" i="8"/>
  <c r="N3063" i="8" s="1"/>
  <c r="M3063" i="8" l="1"/>
  <c r="L3063" i="8"/>
  <c r="J3065" i="8"/>
  <c r="K3064" i="8"/>
  <c r="N3064" i="8" s="1"/>
  <c r="M3064" i="8" l="1"/>
  <c r="L3064" i="8"/>
  <c r="J3066" i="8"/>
  <c r="K3065" i="8"/>
  <c r="N3065" i="8" s="1"/>
  <c r="M3065" i="8" l="1"/>
  <c r="L3065" i="8"/>
  <c r="J3067" i="8"/>
  <c r="K3066" i="8"/>
  <c r="N3066" i="8" s="1"/>
  <c r="L3066" i="8" l="1"/>
  <c r="M3066" i="8"/>
  <c r="J3068" i="8"/>
  <c r="K3067" i="8"/>
  <c r="N3067" i="8" s="1"/>
  <c r="M3067" i="8" l="1"/>
  <c r="L3067" i="8"/>
  <c r="J3069" i="8"/>
  <c r="K3068" i="8"/>
  <c r="N3068" i="8" s="1"/>
  <c r="M3068" i="8" l="1"/>
  <c r="L3068" i="8"/>
  <c r="J3070" i="8"/>
  <c r="K3069" i="8"/>
  <c r="N3069" i="8" s="1"/>
  <c r="M3069" i="8" l="1"/>
  <c r="L3069" i="8"/>
  <c r="J3071" i="8"/>
  <c r="K3070" i="8"/>
  <c r="N3070" i="8" s="1"/>
  <c r="M3070" i="8" l="1"/>
  <c r="L3070" i="8"/>
  <c r="J3072" i="8"/>
  <c r="K3071" i="8"/>
  <c r="N3071" i="8" s="1"/>
  <c r="M3071" i="8" l="1"/>
  <c r="L3071" i="8"/>
  <c r="J3073" i="8"/>
  <c r="K3072" i="8"/>
  <c r="N3072" i="8" s="1"/>
  <c r="M3072" i="8" l="1"/>
  <c r="L3072" i="8"/>
  <c r="J3074" i="8"/>
  <c r="K3073" i="8"/>
  <c r="N3073" i="8" s="1"/>
  <c r="M3073" i="8" l="1"/>
  <c r="L3073" i="8"/>
  <c r="J3075" i="8"/>
  <c r="K3074" i="8"/>
  <c r="N3074" i="8" s="1"/>
  <c r="L3074" i="8" l="1"/>
  <c r="M3074" i="8"/>
  <c r="J3076" i="8"/>
  <c r="K3075" i="8"/>
  <c r="N3075" i="8" s="1"/>
  <c r="M3075" i="8" l="1"/>
  <c r="L3075" i="8"/>
  <c r="J3077" i="8"/>
  <c r="K3076" i="8"/>
  <c r="N3076" i="8" s="1"/>
  <c r="M3076" i="8" l="1"/>
  <c r="L3076" i="8"/>
  <c r="J3078" i="8"/>
  <c r="K3077" i="8"/>
  <c r="N3077" i="8" s="1"/>
  <c r="M3077" i="8" l="1"/>
  <c r="L3077" i="8"/>
  <c r="J3079" i="8"/>
  <c r="K3078" i="8"/>
  <c r="N3078" i="8" s="1"/>
  <c r="M3078" i="8" l="1"/>
  <c r="L3078" i="8"/>
  <c r="J3080" i="8"/>
  <c r="K3079" i="8"/>
  <c r="N3079" i="8" s="1"/>
  <c r="M3079" i="8" l="1"/>
  <c r="L3079" i="8"/>
  <c r="J3081" i="8"/>
  <c r="K3080" i="8"/>
  <c r="N3080" i="8" s="1"/>
  <c r="M3080" i="8" l="1"/>
  <c r="L3080" i="8"/>
  <c r="J3082" i="8"/>
  <c r="K3081" i="8"/>
  <c r="N3081" i="8" s="1"/>
  <c r="M3081" i="8" l="1"/>
  <c r="L3081" i="8"/>
  <c r="J3083" i="8"/>
  <c r="K3082" i="8"/>
  <c r="N3082" i="8" s="1"/>
  <c r="L3082" i="8" l="1"/>
  <c r="M3082" i="8"/>
  <c r="J3084" i="8"/>
  <c r="K3083" i="8"/>
  <c r="N3083" i="8" s="1"/>
  <c r="M3083" i="8" l="1"/>
  <c r="L3083" i="8"/>
  <c r="J3085" i="8"/>
  <c r="K3084" i="8"/>
  <c r="N3084" i="8" s="1"/>
  <c r="M3084" i="8" l="1"/>
  <c r="L3084" i="8"/>
  <c r="J3086" i="8"/>
  <c r="K3085" i="8"/>
  <c r="N3085" i="8" s="1"/>
  <c r="M3085" i="8" l="1"/>
  <c r="L3085" i="8"/>
  <c r="J3087" i="8"/>
  <c r="K3086" i="8"/>
  <c r="N3086" i="8" s="1"/>
  <c r="M3086" i="8" l="1"/>
  <c r="L3086" i="8"/>
  <c r="J3088" i="8"/>
  <c r="K3087" i="8"/>
  <c r="N3087" i="8" s="1"/>
  <c r="M3087" i="8" l="1"/>
  <c r="L3087" i="8"/>
  <c r="J3089" i="8"/>
  <c r="K3088" i="8"/>
  <c r="N3088" i="8" s="1"/>
  <c r="M3088" i="8" l="1"/>
  <c r="L3088" i="8"/>
  <c r="J3090" i="8"/>
  <c r="K3089" i="8"/>
  <c r="N3089" i="8" s="1"/>
  <c r="M3089" i="8" l="1"/>
  <c r="L3089" i="8"/>
  <c r="J3091" i="8"/>
  <c r="K3090" i="8"/>
  <c r="N3090" i="8" s="1"/>
  <c r="L3090" i="8" l="1"/>
  <c r="M3090" i="8"/>
  <c r="J3092" i="8"/>
  <c r="K3091" i="8"/>
  <c r="N3091" i="8" s="1"/>
  <c r="M3091" i="8" l="1"/>
  <c r="L3091" i="8"/>
  <c r="J3093" i="8"/>
  <c r="K3092" i="8"/>
  <c r="N3092" i="8" s="1"/>
  <c r="M3092" i="8" l="1"/>
  <c r="L3092" i="8"/>
  <c r="J3094" i="8"/>
  <c r="K3093" i="8"/>
  <c r="N3093" i="8" s="1"/>
  <c r="M3093" i="8" l="1"/>
  <c r="L3093" i="8"/>
  <c r="J3095" i="8"/>
  <c r="K3094" i="8"/>
  <c r="N3094" i="8" s="1"/>
  <c r="M3094" i="8" l="1"/>
  <c r="L3094" i="8"/>
  <c r="J3096" i="8"/>
  <c r="K3095" i="8"/>
  <c r="N3095" i="8" s="1"/>
  <c r="M3095" i="8" l="1"/>
  <c r="L3095" i="8"/>
  <c r="J3097" i="8"/>
  <c r="K3096" i="8"/>
  <c r="N3096" i="8" s="1"/>
  <c r="J3098" i="8" l="1"/>
  <c r="K3097" i="8"/>
  <c r="N3097" i="8" s="1"/>
  <c r="M3096" i="8"/>
  <c r="L3096" i="8"/>
  <c r="M3097" i="8" l="1"/>
  <c r="L3097" i="8"/>
  <c r="J3099" i="8"/>
  <c r="K3098" i="8"/>
  <c r="N3098" i="8" s="1"/>
  <c r="L3098" i="8" l="1"/>
  <c r="M3098" i="8"/>
  <c r="J3100" i="8"/>
  <c r="K3099" i="8"/>
  <c r="N3099" i="8" s="1"/>
  <c r="M3099" i="8" l="1"/>
  <c r="L3099" i="8"/>
  <c r="J3101" i="8"/>
  <c r="K3100" i="8"/>
  <c r="N3100" i="8" s="1"/>
  <c r="M3100" i="8" l="1"/>
  <c r="L3100" i="8"/>
  <c r="J3102" i="8"/>
  <c r="K3101" i="8"/>
  <c r="N3101" i="8" s="1"/>
  <c r="M3101" i="8" l="1"/>
  <c r="L3101" i="8"/>
  <c r="J3103" i="8"/>
  <c r="K3102" i="8"/>
  <c r="N3102" i="8" s="1"/>
  <c r="M3102" i="8" l="1"/>
  <c r="L3102" i="8"/>
  <c r="J3104" i="8"/>
  <c r="K3103" i="8"/>
  <c r="N3103" i="8" s="1"/>
  <c r="M3103" i="8" l="1"/>
  <c r="L3103" i="8"/>
  <c r="J3105" i="8"/>
  <c r="K3104" i="8"/>
  <c r="N3104" i="8" s="1"/>
  <c r="M3104" i="8" l="1"/>
  <c r="L3104" i="8"/>
  <c r="J3106" i="8"/>
  <c r="K3105" i="8"/>
  <c r="N3105" i="8" s="1"/>
  <c r="M3105" i="8" l="1"/>
  <c r="L3105" i="8"/>
  <c r="J3107" i="8"/>
  <c r="K3106" i="8"/>
  <c r="N3106" i="8" s="1"/>
  <c r="L3106" i="8" l="1"/>
  <c r="M3106" i="8"/>
  <c r="J3108" i="8"/>
  <c r="K3107" i="8"/>
  <c r="N3107" i="8" s="1"/>
  <c r="M3107" i="8" l="1"/>
  <c r="L3107" i="8"/>
  <c r="J3109" i="8"/>
  <c r="K3108" i="8"/>
  <c r="N3108" i="8" s="1"/>
  <c r="M3108" i="8" l="1"/>
  <c r="L3108" i="8"/>
  <c r="J3110" i="8"/>
  <c r="K3109" i="8"/>
  <c r="N3109" i="8" s="1"/>
  <c r="M3109" i="8" l="1"/>
  <c r="L3109" i="8"/>
  <c r="J3111" i="8"/>
  <c r="K3110" i="8"/>
  <c r="N3110" i="8" s="1"/>
  <c r="M3110" i="8" l="1"/>
  <c r="L3110" i="8"/>
  <c r="J3112" i="8"/>
  <c r="K3111" i="8"/>
  <c r="N3111" i="8" s="1"/>
  <c r="J3113" i="8" l="1"/>
  <c r="K3112" i="8"/>
  <c r="N3112" i="8" s="1"/>
  <c r="M3111" i="8"/>
  <c r="L3111" i="8"/>
  <c r="M3112" i="8" l="1"/>
  <c r="L3112" i="8"/>
  <c r="J3114" i="8"/>
  <c r="K3113" i="8"/>
  <c r="N3113" i="8" s="1"/>
  <c r="M3113" i="8" l="1"/>
  <c r="L3113" i="8"/>
  <c r="J3115" i="8"/>
  <c r="K3114" i="8"/>
  <c r="N3114" i="8" s="1"/>
  <c r="L3114" i="8" l="1"/>
  <c r="M3114" i="8"/>
  <c r="J3116" i="8"/>
  <c r="K3115" i="8"/>
  <c r="N3115" i="8" s="1"/>
  <c r="M3115" i="8" l="1"/>
  <c r="L3115" i="8"/>
  <c r="J3117" i="8"/>
  <c r="K3116" i="8"/>
  <c r="N3116" i="8" s="1"/>
  <c r="M3116" i="8" l="1"/>
  <c r="L3116" i="8"/>
  <c r="J3118" i="8"/>
  <c r="K3117" i="8"/>
  <c r="N3117" i="8" s="1"/>
  <c r="M3117" i="8" l="1"/>
  <c r="L3117" i="8"/>
  <c r="J3119" i="8"/>
  <c r="K3118" i="8"/>
  <c r="N3118" i="8" s="1"/>
  <c r="M3118" i="8" l="1"/>
  <c r="L3118" i="8"/>
  <c r="J3120" i="8"/>
  <c r="K3119" i="8"/>
  <c r="N3119" i="8" s="1"/>
  <c r="M3119" i="8" l="1"/>
  <c r="L3119" i="8"/>
  <c r="J3121" i="8"/>
  <c r="K3120" i="8"/>
  <c r="N3120" i="8" s="1"/>
  <c r="M3120" i="8" l="1"/>
  <c r="L3120" i="8"/>
  <c r="J3122" i="8"/>
  <c r="K3121" i="8"/>
  <c r="N3121" i="8" s="1"/>
  <c r="M3121" i="8" l="1"/>
  <c r="L3121" i="8"/>
  <c r="J3123" i="8"/>
  <c r="K3122" i="8"/>
  <c r="N3122" i="8" s="1"/>
  <c r="L3122" i="8" l="1"/>
  <c r="M3122" i="8"/>
  <c r="J3124" i="8"/>
  <c r="K3123" i="8"/>
  <c r="N3123" i="8" s="1"/>
  <c r="M3123" i="8" l="1"/>
  <c r="L3123" i="8"/>
  <c r="J3125" i="8"/>
  <c r="K3124" i="8"/>
  <c r="N3124" i="8" s="1"/>
  <c r="M3124" i="8" l="1"/>
  <c r="L3124" i="8"/>
  <c r="J3126" i="8"/>
  <c r="K3125" i="8"/>
  <c r="N3125" i="8" s="1"/>
  <c r="M3125" i="8" l="1"/>
  <c r="L3125" i="8"/>
  <c r="J3127" i="8"/>
  <c r="K3126" i="8"/>
  <c r="N3126" i="8" s="1"/>
  <c r="M3126" i="8" l="1"/>
  <c r="L3126" i="8"/>
  <c r="J3128" i="8"/>
  <c r="K3127" i="8"/>
  <c r="N3127" i="8" s="1"/>
  <c r="M3127" i="8" l="1"/>
  <c r="L3127" i="8"/>
  <c r="J3129" i="8"/>
  <c r="K3128" i="8"/>
  <c r="N3128" i="8" s="1"/>
  <c r="M3128" i="8" l="1"/>
  <c r="L3128" i="8"/>
  <c r="J3130" i="8"/>
  <c r="K3129" i="8"/>
  <c r="N3129" i="8" s="1"/>
  <c r="M3129" i="8" l="1"/>
  <c r="L3129" i="8"/>
  <c r="J3131" i="8"/>
  <c r="K3130" i="8"/>
  <c r="N3130" i="8" s="1"/>
  <c r="J3132" i="8" l="1"/>
  <c r="K3131" i="8"/>
  <c r="N3131" i="8" s="1"/>
  <c r="L3130" i="8"/>
  <c r="M3130" i="8"/>
  <c r="M3131" i="8" l="1"/>
  <c r="L3131" i="8"/>
  <c r="J3133" i="8"/>
  <c r="K3132" i="8"/>
  <c r="N3132" i="8" s="1"/>
  <c r="M3132" i="8" l="1"/>
  <c r="L3132" i="8"/>
  <c r="J3134" i="8"/>
  <c r="K3133" i="8"/>
  <c r="N3133" i="8" s="1"/>
  <c r="M3133" i="8" l="1"/>
  <c r="L3133" i="8"/>
  <c r="J3135" i="8"/>
  <c r="K3134" i="8"/>
  <c r="N3134" i="8" s="1"/>
  <c r="M3134" i="8" l="1"/>
  <c r="L3134" i="8"/>
  <c r="J3136" i="8"/>
  <c r="K3135" i="8"/>
  <c r="N3135" i="8" s="1"/>
  <c r="M3135" i="8" l="1"/>
  <c r="L3135" i="8"/>
  <c r="J3137" i="8"/>
  <c r="K3136" i="8"/>
  <c r="N3136" i="8" s="1"/>
  <c r="M3136" i="8" l="1"/>
  <c r="L3136" i="8"/>
  <c r="J3138" i="8"/>
  <c r="K3137" i="8"/>
  <c r="N3137" i="8" s="1"/>
  <c r="M3137" i="8" l="1"/>
  <c r="L3137" i="8"/>
  <c r="J3139" i="8"/>
  <c r="K3138" i="8"/>
  <c r="N3138" i="8" s="1"/>
  <c r="J3140" i="8" l="1"/>
  <c r="K3139" i="8"/>
  <c r="N3139" i="8" s="1"/>
  <c r="L3138" i="8"/>
  <c r="M3138" i="8"/>
  <c r="M3139" i="8" l="1"/>
  <c r="L3139" i="8"/>
  <c r="J3141" i="8"/>
  <c r="K3140" i="8"/>
  <c r="N3140" i="8" s="1"/>
  <c r="M3140" i="8" l="1"/>
  <c r="L3140" i="8"/>
  <c r="J3142" i="8"/>
  <c r="K3141" i="8"/>
  <c r="N3141" i="8" s="1"/>
  <c r="M3141" i="8" l="1"/>
  <c r="L3141" i="8"/>
  <c r="J3143" i="8"/>
  <c r="K3142" i="8"/>
  <c r="N3142" i="8" s="1"/>
  <c r="M3142" i="8" l="1"/>
  <c r="L3142" i="8"/>
  <c r="J3144" i="8"/>
  <c r="K3143" i="8"/>
  <c r="N3143" i="8" s="1"/>
  <c r="M3143" i="8" l="1"/>
  <c r="L3143" i="8"/>
  <c r="J3145" i="8"/>
  <c r="K3144" i="8"/>
  <c r="N3144" i="8" s="1"/>
  <c r="M3144" i="8" l="1"/>
  <c r="L3144" i="8"/>
  <c r="J3146" i="8"/>
  <c r="K3145" i="8"/>
  <c r="N3145" i="8" s="1"/>
  <c r="M3145" i="8" l="1"/>
  <c r="L3145" i="8"/>
  <c r="J3147" i="8"/>
  <c r="K3146" i="8"/>
  <c r="N3146" i="8" s="1"/>
  <c r="J3148" i="8" l="1"/>
  <c r="K3147" i="8"/>
  <c r="N3147" i="8" s="1"/>
  <c r="M3146" i="8"/>
  <c r="L3146" i="8"/>
  <c r="M3147" i="8" l="1"/>
  <c r="L3147" i="8"/>
  <c r="J3149" i="8"/>
  <c r="K3148" i="8"/>
  <c r="N3148" i="8" s="1"/>
  <c r="M3148" i="8" l="1"/>
  <c r="L3148" i="8"/>
  <c r="J3150" i="8"/>
  <c r="K3149" i="8"/>
  <c r="N3149" i="8" s="1"/>
  <c r="M3149" i="8" l="1"/>
  <c r="L3149" i="8"/>
  <c r="J3151" i="8"/>
  <c r="K3150" i="8"/>
  <c r="N3150" i="8" s="1"/>
  <c r="M3150" i="8" l="1"/>
  <c r="L3150" i="8"/>
  <c r="J3152" i="8"/>
  <c r="K3151" i="8"/>
  <c r="N3151" i="8" s="1"/>
  <c r="M3151" i="8" l="1"/>
  <c r="L3151" i="8"/>
  <c r="J3153" i="8"/>
  <c r="K3152" i="8"/>
  <c r="N3152" i="8" s="1"/>
  <c r="M3152" i="8" l="1"/>
  <c r="L3152" i="8"/>
  <c r="J3154" i="8"/>
  <c r="K3153" i="8"/>
  <c r="N3153" i="8" s="1"/>
  <c r="M3153" i="8" l="1"/>
  <c r="L3153" i="8"/>
  <c r="J3155" i="8"/>
  <c r="K3154" i="8"/>
  <c r="N3154" i="8" s="1"/>
  <c r="M3154" i="8" l="1"/>
  <c r="L3154" i="8"/>
  <c r="J3156" i="8"/>
  <c r="K3155" i="8"/>
  <c r="N3155" i="8" s="1"/>
  <c r="M3155" i="8" l="1"/>
  <c r="L3155" i="8"/>
  <c r="J3157" i="8"/>
  <c r="K3156" i="8"/>
  <c r="N3156" i="8" s="1"/>
  <c r="M3156" i="8" l="1"/>
  <c r="L3156" i="8"/>
  <c r="J3158" i="8"/>
  <c r="K3157" i="8"/>
  <c r="N3157" i="8" s="1"/>
  <c r="J3159" i="8" l="1"/>
  <c r="K3158" i="8"/>
  <c r="N3158" i="8" s="1"/>
  <c r="M3157" i="8"/>
  <c r="L3157" i="8"/>
  <c r="M3158" i="8" l="1"/>
  <c r="L3158" i="8"/>
  <c r="J3160" i="8"/>
  <c r="K3159" i="8"/>
  <c r="N3159" i="8" s="1"/>
  <c r="J3161" i="8" l="1"/>
  <c r="K3160" i="8"/>
  <c r="N3160" i="8" s="1"/>
  <c r="M3159" i="8"/>
  <c r="L3159" i="8"/>
  <c r="M3160" i="8" l="1"/>
  <c r="L3160" i="8"/>
  <c r="J3162" i="8"/>
  <c r="K3161" i="8"/>
  <c r="N3161" i="8" s="1"/>
  <c r="M3161" i="8" l="1"/>
  <c r="L3161" i="8"/>
  <c r="J3163" i="8"/>
  <c r="K3162" i="8"/>
  <c r="N3162" i="8" s="1"/>
  <c r="J3164" i="8" l="1"/>
  <c r="K3163" i="8"/>
  <c r="N3163" i="8" s="1"/>
  <c r="M3162" i="8"/>
  <c r="L3162" i="8"/>
  <c r="M3163" i="8" l="1"/>
  <c r="L3163" i="8"/>
  <c r="J3165" i="8"/>
  <c r="K3164" i="8"/>
  <c r="N3164" i="8" s="1"/>
  <c r="M3164" i="8" l="1"/>
  <c r="L3164" i="8"/>
  <c r="J3166" i="8"/>
  <c r="K3165" i="8"/>
  <c r="N3165" i="8" s="1"/>
  <c r="M3165" i="8" l="1"/>
  <c r="L3165" i="8"/>
  <c r="J3167" i="8"/>
  <c r="K3166" i="8"/>
  <c r="N3166" i="8" s="1"/>
  <c r="M3166" i="8" l="1"/>
  <c r="L3166" i="8"/>
  <c r="J3168" i="8"/>
  <c r="K3167" i="8"/>
  <c r="N3167" i="8" s="1"/>
  <c r="M3167" i="8" l="1"/>
  <c r="L3167" i="8"/>
  <c r="J3169" i="8"/>
  <c r="K3168" i="8"/>
  <c r="N3168" i="8" s="1"/>
  <c r="M3168" i="8" l="1"/>
  <c r="L3168" i="8"/>
  <c r="J3170" i="8"/>
  <c r="K3169" i="8"/>
  <c r="N3169" i="8" s="1"/>
  <c r="M3169" i="8" l="1"/>
  <c r="L3169" i="8"/>
  <c r="J3171" i="8"/>
  <c r="K3170" i="8"/>
  <c r="N3170" i="8" s="1"/>
  <c r="M3170" i="8" l="1"/>
  <c r="L3170" i="8"/>
  <c r="J3172" i="8"/>
  <c r="K3171" i="8"/>
  <c r="N3171" i="8" s="1"/>
  <c r="M3171" i="8" l="1"/>
  <c r="L3171" i="8"/>
  <c r="J3173" i="8"/>
  <c r="K3172" i="8"/>
  <c r="N3172" i="8" s="1"/>
  <c r="M3172" i="8" l="1"/>
  <c r="L3172" i="8"/>
  <c r="J3174" i="8"/>
  <c r="K3173" i="8"/>
  <c r="N3173" i="8" s="1"/>
  <c r="M3173" i="8" l="1"/>
  <c r="L3173" i="8"/>
  <c r="J3175" i="8"/>
  <c r="K3174" i="8"/>
  <c r="N3174" i="8" s="1"/>
  <c r="M3174" i="8" l="1"/>
  <c r="L3174" i="8"/>
  <c r="J3176" i="8"/>
  <c r="K3175" i="8"/>
  <c r="N3175" i="8" s="1"/>
  <c r="M3175" i="8" l="1"/>
  <c r="L3175" i="8"/>
  <c r="J3177" i="8"/>
  <c r="K3176" i="8"/>
  <c r="N3176" i="8" s="1"/>
  <c r="M3176" i="8" l="1"/>
  <c r="L3176" i="8"/>
  <c r="J3178" i="8"/>
  <c r="K3177" i="8"/>
  <c r="N3177" i="8" s="1"/>
  <c r="M3177" i="8" l="1"/>
  <c r="L3177" i="8"/>
  <c r="J3179" i="8"/>
  <c r="K3178" i="8"/>
  <c r="N3178" i="8" s="1"/>
  <c r="J3180" i="8" l="1"/>
  <c r="K3179" i="8"/>
  <c r="N3179" i="8" s="1"/>
  <c r="M3178" i="8"/>
  <c r="L3178" i="8"/>
  <c r="M3179" i="8" l="1"/>
  <c r="L3179" i="8"/>
  <c r="J3181" i="8"/>
  <c r="K3180" i="8"/>
  <c r="N3180" i="8" s="1"/>
  <c r="M3180" i="8" l="1"/>
  <c r="L3180" i="8"/>
  <c r="J3182" i="8"/>
  <c r="K3181" i="8"/>
  <c r="N3181" i="8" s="1"/>
  <c r="M3181" i="8" l="1"/>
  <c r="L3181" i="8"/>
  <c r="J3183" i="8"/>
  <c r="K3182" i="8"/>
  <c r="N3182" i="8" s="1"/>
  <c r="M3182" i="8" l="1"/>
  <c r="L3182" i="8"/>
  <c r="J3184" i="8"/>
  <c r="K3183" i="8"/>
  <c r="N3183" i="8" s="1"/>
  <c r="M3183" i="8" l="1"/>
  <c r="L3183" i="8"/>
  <c r="J3185" i="8"/>
  <c r="K3184" i="8"/>
  <c r="N3184" i="8" s="1"/>
  <c r="J3186" i="8" l="1"/>
  <c r="K3185" i="8"/>
  <c r="N3185" i="8" s="1"/>
  <c r="M3184" i="8"/>
  <c r="L3184" i="8"/>
  <c r="M3185" i="8" l="1"/>
  <c r="L3185" i="8"/>
  <c r="J3187" i="8"/>
  <c r="K3186" i="8"/>
  <c r="N3186" i="8" s="1"/>
  <c r="M3186" i="8" l="1"/>
  <c r="L3186" i="8"/>
  <c r="J3188" i="8"/>
  <c r="K3187" i="8"/>
  <c r="N3187" i="8" s="1"/>
  <c r="M3187" i="8" l="1"/>
  <c r="L3187" i="8"/>
  <c r="J3189" i="8"/>
  <c r="K3188" i="8"/>
  <c r="N3188" i="8" s="1"/>
  <c r="M3188" i="8" l="1"/>
  <c r="L3188" i="8"/>
  <c r="J3190" i="8"/>
  <c r="K3189" i="8"/>
  <c r="N3189" i="8" s="1"/>
  <c r="M3189" i="8" l="1"/>
  <c r="L3189" i="8"/>
  <c r="J3191" i="8"/>
  <c r="K3190" i="8"/>
  <c r="N3190" i="8" s="1"/>
  <c r="M3190" i="8" l="1"/>
  <c r="L3190" i="8"/>
  <c r="J3192" i="8"/>
  <c r="K3191" i="8"/>
  <c r="N3191" i="8" s="1"/>
  <c r="J3193" i="8" l="1"/>
  <c r="K3192" i="8"/>
  <c r="N3192" i="8" s="1"/>
  <c r="M3191" i="8"/>
  <c r="L3191" i="8"/>
  <c r="M3192" i="8" l="1"/>
  <c r="L3192" i="8"/>
  <c r="J3194" i="8"/>
  <c r="K3193" i="8"/>
  <c r="N3193" i="8" s="1"/>
  <c r="M3193" i="8" l="1"/>
  <c r="L3193" i="8"/>
  <c r="J3195" i="8"/>
  <c r="K3194" i="8"/>
  <c r="N3194" i="8" s="1"/>
  <c r="M3194" i="8" l="1"/>
  <c r="L3194" i="8"/>
  <c r="J3196" i="8"/>
  <c r="K3195" i="8"/>
  <c r="N3195" i="8" s="1"/>
  <c r="M3195" i="8" l="1"/>
  <c r="L3195" i="8"/>
  <c r="J3197" i="8"/>
  <c r="K3196" i="8"/>
  <c r="N3196" i="8" s="1"/>
  <c r="M3196" i="8" l="1"/>
  <c r="L3196" i="8"/>
  <c r="J3198" i="8"/>
  <c r="K3197" i="8"/>
  <c r="N3197" i="8" s="1"/>
  <c r="M3197" i="8" l="1"/>
  <c r="L3197" i="8"/>
  <c r="J3199" i="8"/>
  <c r="K3198" i="8"/>
  <c r="N3198" i="8" s="1"/>
  <c r="M3198" i="8" l="1"/>
  <c r="L3198" i="8"/>
  <c r="J3200" i="8"/>
  <c r="K3199" i="8"/>
  <c r="N3199" i="8" s="1"/>
  <c r="M3199" i="8" l="1"/>
  <c r="L3199" i="8"/>
  <c r="J3201" i="8"/>
  <c r="K3200" i="8"/>
  <c r="N3200" i="8" s="1"/>
  <c r="M3200" i="8" l="1"/>
  <c r="L3200" i="8"/>
  <c r="J3202" i="8"/>
  <c r="K3201" i="8"/>
  <c r="N3201" i="8" s="1"/>
  <c r="M3201" i="8" l="1"/>
  <c r="L3201" i="8"/>
  <c r="J3203" i="8"/>
  <c r="K3202" i="8"/>
  <c r="N3202" i="8" s="1"/>
  <c r="M3202" i="8" l="1"/>
  <c r="L3202" i="8"/>
  <c r="J3204" i="8"/>
  <c r="K3203" i="8"/>
  <c r="N3203" i="8" s="1"/>
  <c r="J3205" i="8" l="1"/>
  <c r="K3204" i="8"/>
  <c r="N3204" i="8" s="1"/>
  <c r="M3203" i="8"/>
  <c r="L3203" i="8"/>
  <c r="M3204" i="8" l="1"/>
  <c r="L3204" i="8"/>
  <c r="J3206" i="8"/>
  <c r="K3205" i="8"/>
  <c r="N3205" i="8" s="1"/>
  <c r="M3205" i="8" l="1"/>
  <c r="L3205" i="8"/>
  <c r="J3207" i="8"/>
  <c r="K3206" i="8"/>
  <c r="N3206" i="8" s="1"/>
  <c r="M3206" i="8" l="1"/>
  <c r="L3206" i="8"/>
  <c r="J3208" i="8"/>
  <c r="K3207" i="8"/>
  <c r="N3207" i="8" s="1"/>
  <c r="M3207" i="8" l="1"/>
  <c r="L3207" i="8"/>
  <c r="J3209" i="8"/>
  <c r="K3208" i="8"/>
  <c r="N3208" i="8" s="1"/>
  <c r="M3208" i="8" l="1"/>
  <c r="L3208" i="8"/>
  <c r="J3210" i="8"/>
  <c r="K3209" i="8"/>
  <c r="N3209" i="8" s="1"/>
  <c r="M3209" i="8" l="1"/>
  <c r="L3209" i="8"/>
  <c r="J3211" i="8"/>
  <c r="K3210" i="8"/>
  <c r="N3210" i="8" s="1"/>
  <c r="M3210" i="8" l="1"/>
  <c r="L3210" i="8"/>
  <c r="J3212" i="8"/>
  <c r="K3211" i="8"/>
  <c r="N3211" i="8" s="1"/>
  <c r="M3211" i="8" l="1"/>
  <c r="L3211" i="8"/>
  <c r="J3213" i="8"/>
  <c r="K3212" i="8"/>
  <c r="N3212" i="8" s="1"/>
  <c r="M3212" i="8" l="1"/>
  <c r="L3212" i="8"/>
  <c r="J3214" i="8"/>
  <c r="K3213" i="8"/>
  <c r="N3213" i="8" s="1"/>
  <c r="M3213" i="8" l="1"/>
  <c r="L3213" i="8"/>
  <c r="J3215" i="8"/>
  <c r="K3214" i="8"/>
  <c r="N3214" i="8" s="1"/>
  <c r="M3214" i="8" l="1"/>
  <c r="L3214" i="8"/>
  <c r="J3216" i="8"/>
  <c r="K3215" i="8"/>
  <c r="N3215" i="8" s="1"/>
  <c r="M3215" i="8" l="1"/>
  <c r="L3215" i="8"/>
  <c r="J3217" i="8"/>
  <c r="K3216" i="8"/>
  <c r="N3216" i="8" s="1"/>
  <c r="M3216" i="8" l="1"/>
  <c r="L3216" i="8"/>
  <c r="J3218" i="8"/>
  <c r="K3217" i="8"/>
  <c r="N3217" i="8" s="1"/>
  <c r="M3217" i="8" l="1"/>
  <c r="L3217" i="8"/>
  <c r="J3219" i="8"/>
  <c r="K3218" i="8"/>
  <c r="N3218" i="8" s="1"/>
  <c r="M3218" i="8" l="1"/>
  <c r="L3218" i="8"/>
  <c r="J3220" i="8"/>
  <c r="K3219" i="8"/>
  <c r="N3219" i="8" s="1"/>
  <c r="M3219" i="8" l="1"/>
  <c r="L3219" i="8"/>
  <c r="J3221" i="8"/>
  <c r="K3220" i="8"/>
  <c r="N3220" i="8" s="1"/>
  <c r="M3220" i="8" l="1"/>
  <c r="L3220" i="8"/>
  <c r="J3222" i="8"/>
  <c r="K3221" i="8"/>
  <c r="N3221" i="8" s="1"/>
  <c r="M3221" i="8" l="1"/>
  <c r="L3221" i="8"/>
  <c r="J3223" i="8"/>
  <c r="K3222" i="8"/>
  <c r="N3222" i="8" s="1"/>
  <c r="M3222" i="8" l="1"/>
  <c r="L3222" i="8"/>
  <c r="J3224" i="8"/>
  <c r="K3223" i="8"/>
  <c r="N3223" i="8" s="1"/>
  <c r="M3223" i="8" l="1"/>
  <c r="L3223" i="8"/>
  <c r="J3225" i="8"/>
  <c r="K3224" i="8"/>
  <c r="N3224" i="8" s="1"/>
  <c r="M3224" i="8" l="1"/>
  <c r="L3224" i="8"/>
  <c r="J3226" i="8"/>
  <c r="K3225" i="8"/>
  <c r="N3225" i="8" s="1"/>
  <c r="J3227" i="8" l="1"/>
  <c r="K3226" i="8"/>
  <c r="N3226" i="8" s="1"/>
  <c r="M3225" i="8"/>
  <c r="L3225" i="8"/>
  <c r="M3226" i="8" l="1"/>
  <c r="L3226" i="8"/>
  <c r="J3228" i="8"/>
  <c r="K3227" i="8"/>
  <c r="N3227" i="8" s="1"/>
  <c r="M3227" i="8" l="1"/>
  <c r="L3227" i="8"/>
  <c r="J3229" i="8"/>
  <c r="K3228" i="8"/>
  <c r="N3228" i="8" s="1"/>
  <c r="M3228" i="8" l="1"/>
  <c r="L3228" i="8"/>
  <c r="J3230" i="8"/>
  <c r="K3229" i="8"/>
  <c r="N3229" i="8" s="1"/>
  <c r="M3229" i="8" l="1"/>
  <c r="L3229" i="8"/>
  <c r="J3231" i="8"/>
  <c r="K3230" i="8"/>
  <c r="N3230" i="8" s="1"/>
  <c r="M3230" i="8" l="1"/>
  <c r="L3230" i="8"/>
  <c r="J3232" i="8"/>
  <c r="K3231" i="8"/>
  <c r="N3231" i="8" s="1"/>
  <c r="M3231" i="8" l="1"/>
  <c r="L3231" i="8"/>
  <c r="J3233" i="8"/>
  <c r="K3232" i="8"/>
  <c r="N3232" i="8" s="1"/>
  <c r="M3232" i="8" l="1"/>
  <c r="L3232" i="8"/>
  <c r="J3234" i="8"/>
  <c r="K3233" i="8"/>
  <c r="N3233" i="8" s="1"/>
  <c r="J3235" i="8" l="1"/>
  <c r="K3234" i="8"/>
  <c r="N3234" i="8" s="1"/>
  <c r="M3233" i="8"/>
  <c r="L3233" i="8"/>
  <c r="M3234" i="8" l="1"/>
  <c r="L3234" i="8"/>
  <c r="J3236" i="8"/>
  <c r="K3235" i="8"/>
  <c r="N3235" i="8" s="1"/>
  <c r="M3235" i="8" l="1"/>
  <c r="L3235" i="8"/>
  <c r="J3237" i="8"/>
  <c r="K3236" i="8"/>
  <c r="N3236" i="8" s="1"/>
  <c r="M3236" i="8" l="1"/>
  <c r="L3236" i="8"/>
  <c r="J3238" i="8"/>
  <c r="K3237" i="8"/>
  <c r="N3237" i="8" s="1"/>
  <c r="M3237" i="8" l="1"/>
  <c r="L3237" i="8"/>
  <c r="J3239" i="8"/>
  <c r="K3238" i="8"/>
  <c r="N3238" i="8" s="1"/>
  <c r="M3238" i="8" l="1"/>
  <c r="L3238" i="8"/>
  <c r="J3240" i="8"/>
  <c r="K3239" i="8"/>
  <c r="N3239" i="8" s="1"/>
  <c r="M3239" i="8" l="1"/>
  <c r="L3239" i="8"/>
  <c r="J3241" i="8"/>
  <c r="K3240" i="8"/>
  <c r="N3240" i="8" s="1"/>
  <c r="M3240" i="8" l="1"/>
  <c r="L3240" i="8"/>
  <c r="J3242" i="8"/>
  <c r="K3241" i="8"/>
  <c r="N3241" i="8" s="1"/>
  <c r="M3241" i="8" l="1"/>
  <c r="L3241" i="8"/>
  <c r="J3243" i="8"/>
  <c r="K3242" i="8"/>
  <c r="N3242" i="8" s="1"/>
  <c r="J3244" i="8" l="1"/>
  <c r="K3243" i="8"/>
  <c r="N3243" i="8" s="1"/>
  <c r="M3242" i="8"/>
  <c r="L3242" i="8"/>
  <c r="M3243" i="8" l="1"/>
  <c r="L3243" i="8"/>
  <c r="J3245" i="8"/>
  <c r="K3244" i="8"/>
  <c r="N3244" i="8" s="1"/>
  <c r="M3244" i="8" l="1"/>
  <c r="L3244" i="8"/>
  <c r="J3246" i="8"/>
  <c r="K3245" i="8"/>
  <c r="N3245" i="8" s="1"/>
  <c r="M3245" i="8" l="1"/>
  <c r="L3245" i="8"/>
  <c r="J3247" i="8"/>
  <c r="K3246" i="8"/>
  <c r="N3246" i="8" s="1"/>
  <c r="M3246" i="8" l="1"/>
  <c r="L3246" i="8"/>
  <c r="J3248" i="8"/>
  <c r="K3247" i="8"/>
  <c r="N3247" i="8" s="1"/>
  <c r="M3247" i="8" l="1"/>
  <c r="L3247" i="8"/>
  <c r="J3249" i="8"/>
  <c r="K3248" i="8"/>
  <c r="N3248" i="8" s="1"/>
  <c r="M3248" i="8" l="1"/>
  <c r="L3248" i="8"/>
  <c r="J3250" i="8"/>
  <c r="K3249" i="8"/>
  <c r="N3249" i="8" s="1"/>
  <c r="M3249" i="8" l="1"/>
  <c r="L3249" i="8"/>
  <c r="J3251" i="8"/>
  <c r="K3250" i="8"/>
  <c r="N3250" i="8" s="1"/>
  <c r="M3250" i="8" l="1"/>
  <c r="L3250" i="8"/>
  <c r="J3252" i="8"/>
  <c r="K3251" i="8"/>
  <c r="N3251" i="8" s="1"/>
  <c r="M3251" i="8" l="1"/>
  <c r="L3251" i="8"/>
  <c r="J3253" i="8"/>
  <c r="K3252" i="8"/>
  <c r="N3252" i="8" s="1"/>
  <c r="M3252" i="8" l="1"/>
  <c r="L3252" i="8"/>
  <c r="J3254" i="8"/>
  <c r="K3253" i="8"/>
  <c r="N3253" i="8" s="1"/>
  <c r="M3253" i="8" l="1"/>
  <c r="L3253" i="8"/>
  <c r="J3255" i="8"/>
  <c r="K3254" i="8"/>
  <c r="N3254" i="8" s="1"/>
  <c r="M3254" i="8" l="1"/>
  <c r="L3254" i="8"/>
  <c r="J3256" i="8"/>
  <c r="K3255" i="8"/>
  <c r="N3255" i="8" s="1"/>
  <c r="M3255" i="8" l="1"/>
  <c r="L3255" i="8"/>
  <c r="J3257" i="8"/>
  <c r="K3256" i="8"/>
  <c r="N3256" i="8" s="1"/>
  <c r="M3256" i="8" l="1"/>
  <c r="L3256" i="8"/>
  <c r="J3258" i="8"/>
  <c r="K3257" i="8"/>
  <c r="N3257" i="8" s="1"/>
  <c r="M3257" i="8" l="1"/>
  <c r="L3257" i="8"/>
  <c r="J3259" i="8"/>
  <c r="K3258" i="8"/>
  <c r="N3258" i="8" s="1"/>
  <c r="J3260" i="8" l="1"/>
  <c r="K3259" i="8"/>
  <c r="N3259" i="8" s="1"/>
  <c r="M3258" i="8"/>
  <c r="L3258" i="8"/>
  <c r="M3259" i="8" l="1"/>
  <c r="L3259" i="8"/>
  <c r="J3261" i="8"/>
  <c r="K3260" i="8"/>
  <c r="N3260" i="8" s="1"/>
  <c r="M3260" i="8" l="1"/>
  <c r="L3260" i="8"/>
  <c r="J3262" i="8"/>
  <c r="K3261" i="8"/>
  <c r="N3261" i="8" s="1"/>
  <c r="M3261" i="8" l="1"/>
  <c r="L3261" i="8"/>
  <c r="J3263" i="8"/>
  <c r="K3262" i="8"/>
  <c r="N3262" i="8" s="1"/>
  <c r="M3262" i="8" l="1"/>
  <c r="L3262" i="8"/>
  <c r="J3264" i="8"/>
  <c r="K3263" i="8"/>
  <c r="N3263" i="8" s="1"/>
  <c r="M3263" i="8" l="1"/>
  <c r="L3263" i="8"/>
  <c r="J3265" i="8"/>
  <c r="K3264" i="8"/>
  <c r="N3264" i="8" s="1"/>
  <c r="M3264" i="8" l="1"/>
  <c r="L3264" i="8"/>
  <c r="J3266" i="8"/>
  <c r="K3265" i="8"/>
  <c r="N3265" i="8" s="1"/>
  <c r="M3265" i="8" l="1"/>
  <c r="L3265" i="8"/>
  <c r="J3267" i="8"/>
  <c r="K3266" i="8"/>
  <c r="N3266" i="8" s="1"/>
  <c r="M3266" i="8" l="1"/>
  <c r="L3266" i="8"/>
  <c r="J3268" i="8"/>
  <c r="K3267" i="8"/>
  <c r="N3267" i="8" s="1"/>
  <c r="M3267" i="8" l="1"/>
  <c r="L3267" i="8"/>
  <c r="J3269" i="8"/>
  <c r="K3268" i="8"/>
  <c r="N3268" i="8" s="1"/>
  <c r="M3268" i="8" l="1"/>
  <c r="L3268" i="8"/>
  <c r="J3270" i="8"/>
  <c r="K3269" i="8"/>
  <c r="N3269" i="8" s="1"/>
  <c r="M3269" i="8" l="1"/>
  <c r="L3269" i="8"/>
  <c r="J3271" i="8"/>
  <c r="K3270" i="8"/>
  <c r="N3270" i="8" s="1"/>
  <c r="M3270" i="8" l="1"/>
  <c r="L3270" i="8"/>
  <c r="J3272" i="8"/>
  <c r="K3271" i="8"/>
  <c r="N3271" i="8" s="1"/>
  <c r="M3271" i="8" l="1"/>
  <c r="L3271" i="8"/>
  <c r="J3273" i="8"/>
  <c r="K3272" i="8"/>
  <c r="N3272" i="8" s="1"/>
  <c r="M3272" i="8" l="1"/>
  <c r="L3272" i="8"/>
  <c r="J3274" i="8"/>
  <c r="K3273" i="8"/>
  <c r="N3273" i="8" s="1"/>
  <c r="M3273" i="8" l="1"/>
  <c r="L3273" i="8"/>
  <c r="J3275" i="8"/>
  <c r="K3274" i="8"/>
  <c r="N3274" i="8" s="1"/>
  <c r="M3274" i="8" l="1"/>
  <c r="L3274" i="8"/>
  <c r="J3276" i="8"/>
  <c r="K3275" i="8"/>
  <c r="N3275" i="8" s="1"/>
  <c r="M3275" i="8" l="1"/>
  <c r="L3275" i="8"/>
  <c r="J3277" i="8"/>
  <c r="K3276" i="8"/>
  <c r="N3276" i="8" s="1"/>
  <c r="J3278" i="8" l="1"/>
  <c r="K3277" i="8"/>
  <c r="N3277" i="8" s="1"/>
  <c r="M3276" i="8"/>
  <c r="L3276" i="8"/>
  <c r="M3277" i="8" l="1"/>
  <c r="L3277" i="8"/>
  <c r="J3279" i="8"/>
  <c r="K3278" i="8"/>
  <c r="N3278" i="8" s="1"/>
  <c r="M3278" i="8" l="1"/>
  <c r="L3278" i="8"/>
  <c r="J3280" i="8"/>
  <c r="K3279" i="8"/>
  <c r="N3279" i="8" s="1"/>
  <c r="M3279" i="8" l="1"/>
  <c r="L3279" i="8"/>
  <c r="J3281" i="8"/>
  <c r="K3280" i="8"/>
  <c r="N3280" i="8" s="1"/>
  <c r="M3280" i="8" l="1"/>
  <c r="L3280" i="8"/>
  <c r="J3282" i="8"/>
  <c r="K3281" i="8"/>
  <c r="N3281" i="8" s="1"/>
  <c r="M3281" i="8" l="1"/>
  <c r="L3281" i="8"/>
  <c r="J3283" i="8"/>
  <c r="K3282" i="8"/>
  <c r="N3282" i="8" s="1"/>
  <c r="M3282" i="8" l="1"/>
  <c r="L3282" i="8"/>
  <c r="J3284" i="8"/>
  <c r="K3283" i="8"/>
  <c r="N3283" i="8" s="1"/>
  <c r="M3283" i="8" l="1"/>
  <c r="L3283" i="8"/>
  <c r="J3285" i="8"/>
  <c r="K3284" i="8"/>
  <c r="N3284" i="8" s="1"/>
  <c r="M3284" i="8" l="1"/>
  <c r="L3284" i="8"/>
  <c r="J3286" i="8"/>
  <c r="K3285" i="8"/>
  <c r="N3285" i="8" s="1"/>
  <c r="M3285" i="8" l="1"/>
  <c r="L3285" i="8"/>
  <c r="J3287" i="8"/>
  <c r="K3286" i="8"/>
  <c r="N3286" i="8" s="1"/>
  <c r="M3286" i="8" l="1"/>
  <c r="L3286" i="8"/>
  <c r="J3288" i="8"/>
  <c r="K3287" i="8"/>
  <c r="N3287" i="8" s="1"/>
  <c r="M3287" i="8" l="1"/>
  <c r="L3287" i="8"/>
  <c r="J3289" i="8"/>
  <c r="K3288" i="8"/>
  <c r="N3288" i="8" s="1"/>
  <c r="M3288" i="8" l="1"/>
  <c r="L3288" i="8"/>
  <c r="J3290" i="8"/>
  <c r="K3289" i="8"/>
  <c r="N3289" i="8" s="1"/>
  <c r="M3289" i="8" l="1"/>
  <c r="L3289" i="8"/>
  <c r="J3291" i="8"/>
  <c r="K3290" i="8"/>
  <c r="N3290" i="8" s="1"/>
  <c r="M3290" i="8" l="1"/>
  <c r="L3290" i="8"/>
  <c r="J3292" i="8"/>
  <c r="K3291" i="8"/>
  <c r="N3291" i="8" s="1"/>
  <c r="M3291" i="8" l="1"/>
  <c r="L3291" i="8"/>
  <c r="J3293" i="8"/>
  <c r="K3292" i="8"/>
  <c r="N3292" i="8" s="1"/>
  <c r="M3292" i="8" l="1"/>
  <c r="L3292" i="8"/>
  <c r="J3294" i="8"/>
  <c r="K3293" i="8"/>
  <c r="N3293" i="8" s="1"/>
  <c r="M3293" i="8" l="1"/>
  <c r="L3293" i="8"/>
  <c r="J3295" i="8"/>
  <c r="K3294" i="8"/>
  <c r="N3294" i="8" s="1"/>
  <c r="M3294" i="8" l="1"/>
  <c r="L3294" i="8"/>
  <c r="J3296" i="8"/>
  <c r="K3295" i="8"/>
  <c r="N3295" i="8" s="1"/>
  <c r="M3295" i="8" l="1"/>
  <c r="L3295" i="8"/>
  <c r="J3297" i="8"/>
  <c r="K3296" i="8"/>
  <c r="N3296" i="8" s="1"/>
  <c r="M3296" i="8" l="1"/>
  <c r="L3296" i="8"/>
  <c r="J3298" i="8"/>
  <c r="K3297" i="8"/>
  <c r="N3297" i="8" s="1"/>
  <c r="J3299" i="8" l="1"/>
  <c r="K3298" i="8"/>
  <c r="N3298" i="8" s="1"/>
  <c r="M3297" i="8"/>
  <c r="L3297" i="8"/>
  <c r="M3298" i="8" l="1"/>
  <c r="L3298" i="8"/>
  <c r="J3300" i="8"/>
  <c r="K3299" i="8"/>
  <c r="N3299" i="8" s="1"/>
  <c r="M3299" i="8" l="1"/>
  <c r="L3299" i="8"/>
  <c r="J3301" i="8"/>
  <c r="K3300" i="8"/>
  <c r="N3300" i="8" s="1"/>
  <c r="J3302" i="8" l="1"/>
  <c r="K3301" i="8"/>
  <c r="N3301" i="8" s="1"/>
  <c r="M3300" i="8"/>
  <c r="L3300" i="8"/>
  <c r="M3301" i="8" l="1"/>
  <c r="L3301" i="8"/>
  <c r="J3303" i="8"/>
  <c r="K3302" i="8"/>
  <c r="N3302" i="8" s="1"/>
  <c r="M3302" i="8" l="1"/>
  <c r="L3302" i="8"/>
  <c r="J3304" i="8"/>
  <c r="K3303" i="8"/>
  <c r="N3303" i="8" s="1"/>
  <c r="M3303" i="8" l="1"/>
  <c r="L3303" i="8"/>
  <c r="J3305" i="8"/>
  <c r="K3304" i="8"/>
  <c r="N3304" i="8" s="1"/>
  <c r="M3304" i="8" l="1"/>
  <c r="L3304" i="8"/>
  <c r="J3306" i="8"/>
  <c r="K3305" i="8"/>
  <c r="N3305" i="8" s="1"/>
  <c r="M3305" i="8" l="1"/>
  <c r="L3305" i="8"/>
  <c r="J3307" i="8"/>
  <c r="K3306" i="8"/>
  <c r="N3306" i="8" s="1"/>
  <c r="M3306" i="8" l="1"/>
  <c r="L3306" i="8"/>
  <c r="J3308" i="8"/>
  <c r="K3307" i="8"/>
  <c r="N3307" i="8" s="1"/>
  <c r="M3307" i="8" l="1"/>
  <c r="L3307" i="8"/>
  <c r="J3309" i="8"/>
  <c r="K3308" i="8"/>
  <c r="N3308" i="8" s="1"/>
  <c r="M3308" i="8" l="1"/>
  <c r="L3308" i="8"/>
  <c r="J3310" i="8"/>
  <c r="K3309" i="8"/>
  <c r="N3309" i="8" s="1"/>
  <c r="M3309" i="8" l="1"/>
  <c r="L3309" i="8"/>
  <c r="J3311" i="8"/>
  <c r="K3310" i="8"/>
  <c r="N3310" i="8" s="1"/>
  <c r="M3310" i="8" l="1"/>
  <c r="L3310" i="8"/>
  <c r="J3312" i="8"/>
  <c r="K3311" i="8"/>
  <c r="N3311" i="8" s="1"/>
  <c r="M3311" i="8" l="1"/>
  <c r="L3311" i="8"/>
  <c r="J3313" i="8"/>
  <c r="K3312" i="8"/>
  <c r="N3312" i="8" s="1"/>
  <c r="M3312" i="8" l="1"/>
  <c r="L3312" i="8"/>
  <c r="J3314" i="8"/>
  <c r="K3313" i="8"/>
  <c r="N3313" i="8" s="1"/>
  <c r="M3313" i="8" l="1"/>
  <c r="L3313" i="8"/>
  <c r="J3315" i="8"/>
  <c r="K3314" i="8"/>
  <c r="N3314" i="8" s="1"/>
  <c r="M3314" i="8" l="1"/>
  <c r="L3314" i="8"/>
  <c r="J3316" i="8"/>
  <c r="K3315" i="8"/>
  <c r="N3315" i="8" s="1"/>
  <c r="M3315" i="8" l="1"/>
  <c r="L3315" i="8"/>
  <c r="J3317" i="8"/>
  <c r="K3316" i="8"/>
  <c r="N3316" i="8" s="1"/>
  <c r="M3316" i="8" l="1"/>
  <c r="L3316" i="8"/>
  <c r="J3318" i="8"/>
  <c r="K3317" i="8"/>
  <c r="N3317" i="8" s="1"/>
  <c r="M3317" i="8" l="1"/>
  <c r="L3317" i="8"/>
  <c r="J3319" i="8"/>
  <c r="K3318" i="8"/>
  <c r="N3318" i="8" s="1"/>
  <c r="M3318" i="8" l="1"/>
  <c r="L3318" i="8"/>
  <c r="J3320" i="8"/>
  <c r="K3319" i="8"/>
  <c r="N3319" i="8" s="1"/>
  <c r="M3319" i="8" l="1"/>
  <c r="L3319" i="8"/>
  <c r="J3321" i="8"/>
  <c r="K3320" i="8"/>
  <c r="N3320" i="8" s="1"/>
  <c r="M3320" i="8" l="1"/>
  <c r="L3320" i="8"/>
  <c r="J3322" i="8"/>
  <c r="K3321" i="8"/>
  <c r="N3321" i="8" s="1"/>
  <c r="M3321" i="8" l="1"/>
  <c r="L3321" i="8"/>
  <c r="J3323" i="8"/>
  <c r="K3322" i="8"/>
  <c r="N3322" i="8" s="1"/>
  <c r="M3322" i="8" l="1"/>
  <c r="L3322" i="8"/>
  <c r="J3324" i="8"/>
  <c r="K3323" i="8"/>
  <c r="N3323" i="8" s="1"/>
  <c r="M3323" i="8" l="1"/>
  <c r="L3323" i="8"/>
  <c r="J3325" i="8"/>
  <c r="K3324" i="8"/>
  <c r="N3324" i="8" s="1"/>
  <c r="M3324" i="8" l="1"/>
  <c r="L3324" i="8"/>
  <c r="J3326" i="8"/>
  <c r="K3325" i="8"/>
  <c r="N3325" i="8" s="1"/>
  <c r="M3325" i="8" l="1"/>
  <c r="L3325" i="8"/>
  <c r="J3327" i="8"/>
  <c r="K3326" i="8"/>
  <c r="N3326" i="8" s="1"/>
  <c r="M3326" i="8" l="1"/>
  <c r="L3326" i="8"/>
  <c r="J3328" i="8"/>
  <c r="K3327" i="8"/>
  <c r="N3327" i="8" s="1"/>
  <c r="M3327" i="8" l="1"/>
  <c r="L3327" i="8"/>
  <c r="J3329" i="8"/>
  <c r="K3328" i="8"/>
  <c r="N3328" i="8" s="1"/>
  <c r="M3328" i="8" l="1"/>
  <c r="L3328" i="8"/>
  <c r="J3330" i="8"/>
  <c r="K3329" i="8"/>
  <c r="N3329" i="8" s="1"/>
  <c r="J3331" i="8" l="1"/>
  <c r="K3330" i="8"/>
  <c r="N3330" i="8" s="1"/>
  <c r="M3329" i="8"/>
  <c r="L3329" i="8"/>
  <c r="M3330" i="8" l="1"/>
  <c r="L3330" i="8"/>
  <c r="J3332" i="8"/>
  <c r="K3331" i="8"/>
  <c r="N3331" i="8" s="1"/>
  <c r="M3331" i="8" l="1"/>
  <c r="L3331" i="8"/>
  <c r="J3333" i="8"/>
  <c r="K3332" i="8"/>
  <c r="N3332" i="8" s="1"/>
  <c r="M3332" i="8" l="1"/>
  <c r="L3332" i="8"/>
  <c r="J3334" i="8"/>
  <c r="K3333" i="8"/>
  <c r="N3333" i="8" s="1"/>
  <c r="M3333" i="8" l="1"/>
  <c r="L3333" i="8"/>
  <c r="J3335" i="8"/>
  <c r="K3334" i="8"/>
  <c r="N3334" i="8" s="1"/>
  <c r="M3334" i="8" l="1"/>
  <c r="L3334" i="8"/>
  <c r="J3336" i="8"/>
  <c r="K3335" i="8"/>
  <c r="N3335" i="8" s="1"/>
  <c r="M3335" i="8" l="1"/>
  <c r="L3335" i="8"/>
  <c r="J3337" i="8"/>
  <c r="K3336" i="8"/>
  <c r="N3336" i="8" s="1"/>
  <c r="J3338" i="8" l="1"/>
  <c r="K3337" i="8"/>
  <c r="N3337" i="8" s="1"/>
  <c r="M3336" i="8"/>
  <c r="L3336" i="8"/>
  <c r="M3337" i="8" l="1"/>
  <c r="L3337" i="8"/>
  <c r="J3339" i="8"/>
  <c r="K3338" i="8"/>
  <c r="N3338" i="8" s="1"/>
  <c r="M3338" i="8" l="1"/>
  <c r="L3338" i="8"/>
  <c r="J3340" i="8"/>
  <c r="K3339" i="8"/>
  <c r="N3339" i="8" s="1"/>
  <c r="M3339" i="8" l="1"/>
  <c r="L3339" i="8"/>
  <c r="J3341" i="8"/>
  <c r="K3340" i="8"/>
  <c r="N3340" i="8" s="1"/>
  <c r="J3342" i="8" l="1"/>
  <c r="K3341" i="8"/>
  <c r="N3341" i="8" s="1"/>
  <c r="M3340" i="8"/>
  <c r="L3340" i="8"/>
  <c r="M3341" i="8" l="1"/>
  <c r="L3341" i="8"/>
  <c r="J3343" i="8"/>
  <c r="K3342" i="8"/>
  <c r="N3342" i="8" s="1"/>
  <c r="M3342" i="8" l="1"/>
  <c r="L3342" i="8"/>
  <c r="J3344" i="8"/>
  <c r="K3343" i="8"/>
  <c r="N3343" i="8" s="1"/>
  <c r="M3343" i="8" l="1"/>
  <c r="L3343" i="8"/>
  <c r="J3345" i="8"/>
  <c r="K3344" i="8"/>
  <c r="N3344" i="8" s="1"/>
  <c r="M3344" i="8" l="1"/>
  <c r="L3344" i="8"/>
  <c r="J3346" i="8"/>
  <c r="K3345" i="8"/>
  <c r="N3345" i="8" s="1"/>
  <c r="M3345" i="8" l="1"/>
  <c r="L3345" i="8"/>
  <c r="J3347" i="8"/>
  <c r="K3346" i="8"/>
  <c r="N3346" i="8" s="1"/>
  <c r="M3346" i="8" l="1"/>
  <c r="L3346" i="8"/>
  <c r="J3348" i="8"/>
  <c r="K3347" i="8"/>
  <c r="N3347" i="8" s="1"/>
  <c r="M3347" i="8" l="1"/>
  <c r="L3347" i="8"/>
  <c r="J3349" i="8"/>
  <c r="K3348" i="8"/>
  <c r="N3348" i="8" s="1"/>
  <c r="M3348" i="8" l="1"/>
  <c r="L3348" i="8"/>
  <c r="J3350" i="8"/>
  <c r="K3349" i="8"/>
  <c r="N3349" i="8" s="1"/>
  <c r="M3349" i="8" l="1"/>
  <c r="L3349" i="8"/>
  <c r="J3351" i="8"/>
  <c r="K3350" i="8"/>
  <c r="N3350" i="8" s="1"/>
  <c r="M3350" i="8" l="1"/>
  <c r="L3350" i="8"/>
  <c r="J3352" i="8"/>
  <c r="K3351" i="8"/>
  <c r="N3351" i="8" s="1"/>
  <c r="M3351" i="8" l="1"/>
  <c r="L3351" i="8"/>
  <c r="J3353" i="8"/>
  <c r="K3352" i="8"/>
  <c r="N3352" i="8" s="1"/>
  <c r="M3352" i="8" l="1"/>
  <c r="L3352" i="8"/>
  <c r="J3354" i="8"/>
  <c r="K3353" i="8"/>
  <c r="N3353" i="8" s="1"/>
  <c r="M3353" i="8" l="1"/>
  <c r="L3353" i="8"/>
  <c r="J3355" i="8"/>
  <c r="K3354" i="8"/>
  <c r="N3354" i="8" s="1"/>
  <c r="M3354" i="8" l="1"/>
  <c r="L3354" i="8"/>
  <c r="J3356" i="8"/>
  <c r="K3355" i="8"/>
  <c r="N3355" i="8" s="1"/>
  <c r="M3355" i="8" l="1"/>
  <c r="L3355" i="8"/>
  <c r="J3357" i="8"/>
  <c r="K3356" i="8"/>
  <c r="N3356" i="8" s="1"/>
  <c r="M3356" i="8" l="1"/>
  <c r="L3356" i="8"/>
  <c r="J3358" i="8"/>
  <c r="K3357" i="8"/>
  <c r="N3357" i="8" s="1"/>
  <c r="M3357" i="8" l="1"/>
  <c r="L3357" i="8"/>
  <c r="J3359" i="8"/>
  <c r="K3358" i="8"/>
  <c r="N3358" i="8" s="1"/>
  <c r="J3360" i="8" l="1"/>
  <c r="K3359" i="8"/>
  <c r="N3359" i="8" s="1"/>
  <c r="M3358" i="8"/>
  <c r="L3358" i="8"/>
  <c r="M3359" i="8" l="1"/>
  <c r="L3359" i="8"/>
  <c r="J3361" i="8"/>
  <c r="K3360" i="8"/>
  <c r="N3360" i="8" s="1"/>
  <c r="M3360" i="8" l="1"/>
  <c r="L3360" i="8"/>
  <c r="J3362" i="8"/>
  <c r="K3361" i="8"/>
  <c r="N3361" i="8" s="1"/>
  <c r="M3361" i="8" l="1"/>
  <c r="L3361" i="8"/>
  <c r="J3363" i="8"/>
  <c r="K3362" i="8"/>
  <c r="N3362" i="8" s="1"/>
  <c r="M3362" i="8" l="1"/>
  <c r="L3362" i="8"/>
  <c r="J3364" i="8"/>
  <c r="K3363" i="8"/>
  <c r="N3363" i="8" s="1"/>
  <c r="M3363" i="8" l="1"/>
  <c r="L3363" i="8"/>
  <c r="J3365" i="8"/>
  <c r="K3364" i="8"/>
  <c r="N3364" i="8" s="1"/>
  <c r="M3364" i="8" l="1"/>
  <c r="L3364" i="8"/>
  <c r="J3366" i="8"/>
  <c r="K3365" i="8"/>
  <c r="N3365" i="8" s="1"/>
  <c r="M3365" i="8" l="1"/>
  <c r="L3365" i="8"/>
  <c r="J3367" i="8"/>
  <c r="K3366" i="8"/>
  <c r="N3366" i="8" s="1"/>
  <c r="M3366" i="8" l="1"/>
  <c r="L3366" i="8"/>
  <c r="J3368" i="8"/>
  <c r="K3367" i="8"/>
  <c r="N3367" i="8" s="1"/>
  <c r="M3367" i="8" l="1"/>
  <c r="L3367" i="8"/>
  <c r="J3369" i="8"/>
  <c r="K3368" i="8"/>
  <c r="N3368" i="8" s="1"/>
  <c r="M3368" i="8" l="1"/>
  <c r="L3368" i="8"/>
  <c r="J3370" i="8"/>
  <c r="K3369" i="8"/>
  <c r="N3369" i="8" s="1"/>
  <c r="M3369" i="8" l="1"/>
  <c r="L3369" i="8"/>
  <c r="J3371" i="8"/>
  <c r="K3370" i="8"/>
  <c r="N3370" i="8" s="1"/>
  <c r="M3370" i="8" l="1"/>
  <c r="L3370" i="8"/>
  <c r="J3372" i="8"/>
  <c r="K3371" i="8"/>
  <c r="N3371" i="8" s="1"/>
  <c r="M3371" i="8" l="1"/>
  <c r="L3371" i="8"/>
  <c r="J3373" i="8"/>
  <c r="K3372" i="8"/>
  <c r="N3372" i="8" s="1"/>
  <c r="M3372" i="8" l="1"/>
  <c r="L3372" i="8"/>
  <c r="J3374" i="8"/>
  <c r="K3373" i="8"/>
  <c r="N3373" i="8" s="1"/>
  <c r="M3373" i="8" l="1"/>
  <c r="L3373" i="8"/>
  <c r="J3375" i="8"/>
  <c r="K3374" i="8"/>
  <c r="N3374" i="8" s="1"/>
  <c r="M3374" i="8" l="1"/>
  <c r="L3374" i="8"/>
  <c r="J3376" i="8"/>
  <c r="K3375" i="8"/>
  <c r="N3375" i="8" s="1"/>
  <c r="M3375" i="8" l="1"/>
  <c r="L3375" i="8"/>
  <c r="J3377" i="8"/>
  <c r="K3376" i="8"/>
  <c r="N3376" i="8" s="1"/>
  <c r="M3376" i="8" l="1"/>
  <c r="L3376" i="8"/>
  <c r="J3378" i="8"/>
  <c r="K3377" i="8"/>
  <c r="N3377" i="8" s="1"/>
  <c r="M3377" i="8" l="1"/>
  <c r="L3377" i="8"/>
  <c r="J3379" i="8"/>
  <c r="K3378" i="8"/>
  <c r="N3378" i="8" s="1"/>
  <c r="M3378" i="8" l="1"/>
  <c r="L3378" i="8"/>
  <c r="J3380" i="8"/>
  <c r="K3379" i="8"/>
  <c r="N3379" i="8" s="1"/>
  <c r="M3379" i="8" l="1"/>
  <c r="L3379" i="8"/>
  <c r="J3381" i="8"/>
  <c r="K3380" i="8"/>
  <c r="N3380" i="8" s="1"/>
  <c r="M3380" i="8" l="1"/>
  <c r="L3380" i="8"/>
  <c r="J3382" i="8"/>
  <c r="K3381" i="8"/>
  <c r="N3381" i="8" s="1"/>
  <c r="M3381" i="8" l="1"/>
  <c r="L3381" i="8"/>
  <c r="J3383" i="8"/>
  <c r="K3382" i="8"/>
  <c r="N3382" i="8" s="1"/>
  <c r="J3384" i="8" l="1"/>
  <c r="K3383" i="8"/>
  <c r="N3383" i="8" s="1"/>
  <c r="M3382" i="8"/>
  <c r="L3382" i="8"/>
  <c r="M3383" i="8" l="1"/>
  <c r="L3383" i="8"/>
  <c r="J3385" i="8"/>
  <c r="K3384" i="8"/>
  <c r="N3384" i="8" s="1"/>
  <c r="M3384" i="8" l="1"/>
  <c r="L3384" i="8"/>
  <c r="J3386" i="8"/>
  <c r="K3385" i="8"/>
  <c r="N3385" i="8" s="1"/>
  <c r="M3385" i="8" l="1"/>
  <c r="L3385" i="8"/>
  <c r="J3387" i="8"/>
  <c r="K3386" i="8"/>
  <c r="N3386" i="8" s="1"/>
  <c r="M3386" i="8" l="1"/>
  <c r="L3386" i="8"/>
  <c r="J3388" i="8"/>
  <c r="K3387" i="8"/>
  <c r="N3387" i="8" s="1"/>
  <c r="M3387" i="8" l="1"/>
  <c r="L3387" i="8"/>
  <c r="J3389" i="8"/>
  <c r="K3388" i="8"/>
  <c r="N3388" i="8" s="1"/>
  <c r="M3388" i="8" l="1"/>
  <c r="L3388" i="8"/>
  <c r="J3390" i="8"/>
  <c r="K3389" i="8"/>
  <c r="N3389" i="8" s="1"/>
  <c r="M3389" i="8" l="1"/>
  <c r="L3389" i="8"/>
  <c r="J3391" i="8"/>
  <c r="K3390" i="8"/>
  <c r="N3390" i="8" s="1"/>
  <c r="M3390" i="8" l="1"/>
  <c r="L3390" i="8"/>
  <c r="J3392" i="8"/>
  <c r="K3391" i="8"/>
  <c r="N3391" i="8" s="1"/>
  <c r="M3391" i="8" l="1"/>
  <c r="L3391" i="8"/>
  <c r="J3393" i="8"/>
  <c r="K3392" i="8"/>
  <c r="N3392" i="8" s="1"/>
  <c r="M3392" i="8" l="1"/>
  <c r="L3392" i="8"/>
  <c r="J3394" i="8"/>
  <c r="K3393" i="8"/>
  <c r="N3393" i="8" s="1"/>
  <c r="M3393" i="8" l="1"/>
  <c r="L3393" i="8"/>
  <c r="J3395" i="8"/>
  <c r="K3394" i="8"/>
  <c r="N3394" i="8" s="1"/>
  <c r="J3396" i="8" l="1"/>
  <c r="K3395" i="8"/>
  <c r="N3395" i="8" s="1"/>
  <c r="M3394" i="8"/>
  <c r="L3394" i="8"/>
  <c r="M3395" i="8" l="1"/>
  <c r="L3395" i="8"/>
  <c r="J3397" i="8"/>
  <c r="K3396" i="8"/>
  <c r="N3396" i="8" s="1"/>
  <c r="M3396" i="8" l="1"/>
  <c r="L3396" i="8"/>
  <c r="J3398" i="8"/>
  <c r="K3397" i="8"/>
  <c r="N3397" i="8" s="1"/>
  <c r="M3397" i="8" l="1"/>
  <c r="L3397" i="8"/>
  <c r="J3399" i="8"/>
  <c r="K3398" i="8"/>
  <c r="N3398" i="8" s="1"/>
  <c r="M3398" i="8" l="1"/>
  <c r="L3398" i="8"/>
  <c r="J3400" i="8"/>
  <c r="K3399" i="8"/>
  <c r="N3399" i="8" s="1"/>
  <c r="M3399" i="8" l="1"/>
  <c r="L3399" i="8"/>
  <c r="J3401" i="8"/>
  <c r="K3400" i="8"/>
  <c r="N3400" i="8" s="1"/>
  <c r="M3400" i="8" l="1"/>
  <c r="L3400" i="8"/>
  <c r="J3402" i="8"/>
  <c r="K3401" i="8"/>
  <c r="N3401" i="8" s="1"/>
  <c r="M3401" i="8" l="1"/>
  <c r="L3401" i="8"/>
  <c r="J3403" i="8"/>
  <c r="K3402" i="8"/>
  <c r="N3402" i="8" s="1"/>
  <c r="M3402" i="8" l="1"/>
  <c r="L3402" i="8"/>
  <c r="J3404" i="8"/>
  <c r="K3403" i="8"/>
  <c r="N3403" i="8" s="1"/>
  <c r="M3403" i="8" l="1"/>
  <c r="L3403" i="8"/>
  <c r="J3405" i="8"/>
  <c r="K3404" i="8"/>
  <c r="N3404" i="8" s="1"/>
  <c r="M3404" i="8" l="1"/>
  <c r="L3404" i="8"/>
  <c r="J3406" i="8"/>
  <c r="K3405" i="8"/>
  <c r="N3405" i="8" s="1"/>
  <c r="M3405" i="8" l="1"/>
  <c r="L3405" i="8"/>
  <c r="J3407" i="8"/>
  <c r="K3406" i="8"/>
  <c r="N3406" i="8" s="1"/>
  <c r="M3406" i="8" l="1"/>
  <c r="L3406" i="8"/>
  <c r="J3408" i="8"/>
  <c r="K3407" i="8"/>
  <c r="N3407" i="8" s="1"/>
  <c r="M3407" i="8" l="1"/>
  <c r="L3407" i="8"/>
  <c r="J3409" i="8"/>
  <c r="K3408" i="8"/>
  <c r="N3408" i="8" s="1"/>
  <c r="M3408" i="8" l="1"/>
  <c r="L3408" i="8"/>
  <c r="J3410" i="8"/>
  <c r="K3409" i="8"/>
  <c r="N3409" i="8" s="1"/>
  <c r="M3409" i="8" l="1"/>
  <c r="L3409" i="8"/>
  <c r="J3411" i="8"/>
  <c r="K3410" i="8"/>
  <c r="N3410" i="8" s="1"/>
  <c r="M3410" i="8" l="1"/>
  <c r="L3410" i="8"/>
  <c r="J3412" i="8"/>
  <c r="K3411" i="8"/>
  <c r="N3411" i="8" s="1"/>
  <c r="J3413" i="8" l="1"/>
  <c r="K3412" i="8"/>
  <c r="N3412" i="8" s="1"/>
  <c r="M3411" i="8"/>
  <c r="L3411" i="8"/>
  <c r="M3412" i="8" l="1"/>
  <c r="L3412" i="8"/>
  <c r="J3414" i="8"/>
  <c r="K3413" i="8"/>
  <c r="N3413" i="8" s="1"/>
  <c r="M3413" i="8" l="1"/>
  <c r="L3413" i="8"/>
  <c r="J3415" i="8"/>
  <c r="K3414" i="8"/>
  <c r="N3414" i="8" s="1"/>
  <c r="M3414" i="8" l="1"/>
  <c r="L3414" i="8"/>
  <c r="J3416" i="8"/>
  <c r="K3415" i="8"/>
  <c r="N3415" i="8" s="1"/>
  <c r="M3415" i="8" l="1"/>
  <c r="L3415" i="8"/>
  <c r="J3417" i="8"/>
  <c r="K3416" i="8"/>
  <c r="N3416" i="8" s="1"/>
  <c r="M3416" i="8" l="1"/>
  <c r="L3416" i="8"/>
  <c r="J3418" i="8"/>
  <c r="K3417" i="8"/>
  <c r="N3417" i="8" s="1"/>
  <c r="M3417" i="8" l="1"/>
  <c r="L3417" i="8"/>
  <c r="J3419" i="8"/>
  <c r="K3418" i="8"/>
  <c r="N3418" i="8" s="1"/>
  <c r="M3418" i="8" l="1"/>
  <c r="L3418" i="8"/>
  <c r="J3420" i="8"/>
  <c r="K3419" i="8"/>
  <c r="N3419" i="8" s="1"/>
  <c r="M3419" i="8" l="1"/>
  <c r="L3419" i="8"/>
  <c r="J3421" i="8"/>
  <c r="K3420" i="8"/>
  <c r="N3420" i="8" s="1"/>
  <c r="M3420" i="8" l="1"/>
  <c r="L3420" i="8"/>
  <c r="J3422" i="8"/>
  <c r="K3421" i="8"/>
  <c r="N3421" i="8" s="1"/>
  <c r="M3421" i="8" l="1"/>
  <c r="L3421" i="8"/>
  <c r="J3423" i="8"/>
  <c r="K3422" i="8"/>
  <c r="N3422" i="8" s="1"/>
  <c r="M3422" i="8" l="1"/>
  <c r="L3422" i="8"/>
  <c r="J3424" i="8"/>
  <c r="K3423" i="8"/>
  <c r="N3423" i="8" s="1"/>
  <c r="M3423" i="8" l="1"/>
  <c r="L3423" i="8"/>
  <c r="J3425" i="8"/>
  <c r="K3424" i="8"/>
  <c r="N3424" i="8" s="1"/>
  <c r="M3424" i="8" l="1"/>
  <c r="L3424" i="8"/>
  <c r="J3426" i="8"/>
  <c r="K3425" i="8"/>
  <c r="N3425" i="8" s="1"/>
  <c r="M3425" i="8" l="1"/>
  <c r="L3425" i="8"/>
  <c r="J3427" i="8"/>
  <c r="K3426" i="8"/>
  <c r="N3426" i="8" s="1"/>
  <c r="M3426" i="8" l="1"/>
  <c r="L3426" i="8"/>
  <c r="J3428" i="8"/>
  <c r="K3427" i="8"/>
  <c r="N3427" i="8" s="1"/>
  <c r="J3429" i="8" l="1"/>
  <c r="K3428" i="8"/>
  <c r="N3428" i="8" s="1"/>
  <c r="M3427" i="8"/>
  <c r="L3427" i="8"/>
  <c r="M3428" i="8" l="1"/>
  <c r="L3428" i="8"/>
  <c r="J3430" i="8"/>
  <c r="K3429" i="8"/>
  <c r="N3429" i="8" s="1"/>
  <c r="M3429" i="8" l="1"/>
  <c r="L3429" i="8"/>
  <c r="J3431" i="8"/>
  <c r="K3430" i="8"/>
  <c r="N3430" i="8" s="1"/>
  <c r="J3432" i="8" l="1"/>
  <c r="K3431" i="8"/>
  <c r="N3431" i="8" s="1"/>
  <c r="M3430" i="8"/>
  <c r="L3430" i="8"/>
  <c r="M3431" i="8" l="1"/>
  <c r="L3431" i="8"/>
  <c r="J3433" i="8"/>
  <c r="K3432" i="8"/>
  <c r="N3432" i="8" s="1"/>
  <c r="M3432" i="8" l="1"/>
  <c r="L3432" i="8"/>
  <c r="J3434" i="8"/>
  <c r="K3433" i="8"/>
  <c r="N3433" i="8" s="1"/>
  <c r="M3433" i="8" l="1"/>
  <c r="L3433" i="8"/>
  <c r="J3435" i="8"/>
  <c r="K3434" i="8"/>
  <c r="N3434" i="8" s="1"/>
  <c r="M3434" i="8" l="1"/>
  <c r="L3434" i="8"/>
  <c r="J3436" i="8"/>
  <c r="K3435" i="8"/>
  <c r="N3435" i="8" s="1"/>
  <c r="M3435" i="8" l="1"/>
  <c r="L3435" i="8"/>
  <c r="J3437" i="8"/>
  <c r="K3436" i="8"/>
  <c r="N3436" i="8" s="1"/>
  <c r="M3436" i="8" l="1"/>
  <c r="L3436" i="8"/>
  <c r="J3438" i="8"/>
  <c r="K3437" i="8"/>
  <c r="N3437" i="8" s="1"/>
  <c r="J3439" i="8" l="1"/>
  <c r="K3438" i="8"/>
  <c r="N3438" i="8" s="1"/>
  <c r="M3437" i="8"/>
  <c r="L3437" i="8"/>
  <c r="M3438" i="8" l="1"/>
  <c r="L3438" i="8"/>
  <c r="J3440" i="8"/>
  <c r="K3439" i="8"/>
  <c r="N3439" i="8" s="1"/>
  <c r="M3439" i="8" l="1"/>
  <c r="L3439" i="8"/>
  <c r="J3441" i="8"/>
  <c r="K3440" i="8"/>
  <c r="N3440" i="8" s="1"/>
  <c r="M3440" i="8" l="1"/>
  <c r="L3440" i="8"/>
  <c r="J3442" i="8"/>
  <c r="K3441" i="8"/>
  <c r="N3441" i="8" s="1"/>
  <c r="M3441" i="8" l="1"/>
  <c r="L3441" i="8"/>
  <c r="J3443" i="8"/>
  <c r="K3442" i="8"/>
  <c r="N3442" i="8" s="1"/>
  <c r="J3444" i="8" l="1"/>
  <c r="K3443" i="8"/>
  <c r="N3443" i="8" s="1"/>
  <c r="M3442" i="8"/>
  <c r="L3442" i="8"/>
  <c r="M3443" i="8" l="1"/>
  <c r="L3443" i="8"/>
  <c r="J3445" i="8"/>
  <c r="K3444" i="8"/>
  <c r="N3444" i="8" s="1"/>
  <c r="M3444" i="8" l="1"/>
  <c r="L3444" i="8"/>
  <c r="J3446" i="8"/>
  <c r="K3445" i="8"/>
  <c r="N3445" i="8" s="1"/>
  <c r="M3445" i="8" l="1"/>
  <c r="L3445" i="8"/>
  <c r="J3447" i="8"/>
  <c r="K3446" i="8"/>
  <c r="N3446" i="8" s="1"/>
  <c r="M3446" i="8" l="1"/>
  <c r="L3446" i="8"/>
  <c r="J3448" i="8"/>
  <c r="K3447" i="8"/>
  <c r="N3447" i="8" s="1"/>
  <c r="M3447" i="8" l="1"/>
  <c r="L3447" i="8"/>
  <c r="J3449" i="8"/>
  <c r="K3448" i="8"/>
  <c r="N3448" i="8" s="1"/>
  <c r="M3448" i="8" l="1"/>
  <c r="L3448" i="8"/>
  <c r="J3450" i="8"/>
  <c r="K3449" i="8"/>
  <c r="N3449" i="8" s="1"/>
  <c r="M3449" i="8" l="1"/>
  <c r="L3449" i="8"/>
  <c r="J3451" i="8"/>
  <c r="K3450" i="8"/>
  <c r="N3450" i="8" s="1"/>
  <c r="M3450" i="8" l="1"/>
  <c r="L3450" i="8"/>
  <c r="J3452" i="8"/>
  <c r="K3451" i="8"/>
  <c r="N3451" i="8" s="1"/>
  <c r="M3451" i="8" l="1"/>
  <c r="L3451" i="8"/>
  <c r="J3453" i="8"/>
  <c r="K3452" i="8"/>
  <c r="N3452" i="8" s="1"/>
  <c r="M3452" i="8" l="1"/>
  <c r="L3452" i="8"/>
  <c r="J3454" i="8"/>
  <c r="K3453" i="8"/>
  <c r="N3453" i="8" s="1"/>
  <c r="M3453" i="8" l="1"/>
  <c r="L3453" i="8"/>
  <c r="J3455" i="8"/>
  <c r="K3454" i="8"/>
  <c r="N3454" i="8" s="1"/>
  <c r="M3454" i="8" l="1"/>
  <c r="L3454" i="8"/>
  <c r="J3456" i="8"/>
  <c r="K3455" i="8"/>
  <c r="N3455" i="8" s="1"/>
  <c r="M3455" i="8" l="1"/>
  <c r="L3455" i="8"/>
  <c r="J3457" i="8"/>
  <c r="K3456" i="8"/>
  <c r="N3456" i="8" s="1"/>
  <c r="M3456" i="8" l="1"/>
  <c r="L3456" i="8"/>
  <c r="J3458" i="8"/>
  <c r="K3457" i="8"/>
  <c r="N3457" i="8" s="1"/>
  <c r="M3457" i="8" l="1"/>
  <c r="L3457" i="8"/>
  <c r="J3459" i="8"/>
  <c r="K3458" i="8"/>
  <c r="N3458" i="8" s="1"/>
  <c r="M3458" i="8" l="1"/>
  <c r="L3458" i="8"/>
  <c r="J3460" i="8"/>
  <c r="K3459" i="8"/>
  <c r="N3459" i="8" s="1"/>
  <c r="M3459" i="8" l="1"/>
  <c r="L3459" i="8"/>
  <c r="J3461" i="8"/>
  <c r="K3460" i="8"/>
  <c r="N3460" i="8" s="1"/>
  <c r="M3460" i="8" l="1"/>
  <c r="L3460" i="8"/>
  <c r="J3462" i="8"/>
  <c r="K3461" i="8"/>
  <c r="N3461" i="8" s="1"/>
  <c r="M3461" i="8" l="1"/>
  <c r="L3461" i="8"/>
  <c r="J3463" i="8"/>
  <c r="K3462" i="8"/>
  <c r="N3462" i="8" s="1"/>
  <c r="M3462" i="8" l="1"/>
  <c r="L3462" i="8"/>
  <c r="J3464" i="8"/>
  <c r="K3463" i="8"/>
  <c r="N3463" i="8" s="1"/>
  <c r="M3463" i="8" l="1"/>
  <c r="L3463" i="8"/>
  <c r="J3465" i="8"/>
  <c r="K3464" i="8"/>
  <c r="N3464" i="8" s="1"/>
  <c r="M3464" i="8" l="1"/>
  <c r="L3464" i="8"/>
  <c r="J3466" i="8"/>
  <c r="K3465" i="8"/>
  <c r="N3465" i="8" s="1"/>
  <c r="M3465" i="8" l="1"/>
  <c r="L3465" i="8"/>
  <c r="J3467" i="8"/>
  <c r="K3466" i="8"/>
  <c r="N3466" i="8" s="1"/>
  <c r="M3466" i="8" l="1"/>
  <c r="L3466" i="8"/>
  <c r="J3468" i="8"/>
  <c r="K3467" i="8"/>
  <c r="N3467" i="8" s="1"/>
  <c r="M3467" i="8" l="1"/>
  <c r="L3467" i="8"/>
  <c r="J3469" i="8"/>
  <c r="K3468" i="8"/>
  <c r="N3468" i="8" s="1"/>
  <c r="M3468" i="8" l="1"/>
  <c r="L3468" i="8"/>
  <c r="J3470" i="8"/>
  <c r="K3469" i="8"/>
  <c r="N3469" i="8" s="1"/>
  <c r="M3469" i="8" l="1"/>
  <c r="L3469" i="8"/>
  <c r="J3471" i="8"/>
  <c r="K3470" i="8"/>
  <c r="N3470" i="8" s="1"/>
  <c r="M3470" i="8" l="1"/>
  <c r="L3470" i="8"/>
  <c r="J3472" i="8"/>
  <c r="K3471" i="8"/>
  <c r="N3471" i="8" s="1"/>
  <c r="M3471" i="8" l="1"/>
  <c r="L3471" i="8"/>
  <c r="J3473" i="8"/>
  <c r="K3472" i="8"/>
  <c r="N3472" i="8" s="1"/>
  <c r="M3472" i="8" l="1"/>
  <c r="L3472" i="8"/>
  <c r="J3474" i="8"/>
  <c r="K3473" i="8"/>
  <c r="N3473" i="8" s="1"/>
  <c r="M3473" i="8" l="1"/>
  <c r="L3473" i="8"/>
  <c r="J3475" i="8"/>
  <c r="K3474" i="8"/>
  <c r="N3474" i="8" s="1"/>
  <c r="M3474" i="8" l="1"/>
  <c r="L3474" i="8"/>
  <c r="J3476" i="8"/>
  <c r="K3475" i="8"/>
  <c r="N3475" i="8" s="1"/>
  <c r="M3475" i="8" l="1"/>
  <c r="L3475" i="8"/>
  <c r="J3477" i="8"/>
  <c r="K3476" i="8"/>
  <c r="N3476" i="8" s="1"/>
  <c r="M3476" i="8" l="1"/>
  <c r="L3476" i="8"/>
  <c r="J3478" i="8"/>
  <c r="K3477" i="8"/>
  <c r="N3477" i="8" s="1"/>
  <c r="M3477" i="8" l="1"/>
  <c r="L3477" i="8"/>
  <c r="J3479" i="8"/>
  <c r="K3478" i="8"/>
  <c r="N3478" i="8" s="1"/>
  <c r="M3478" i="8" l="1"/>
  <c r="L3478" i="8"/>
  <c r="J3480" i="8"/>
  <c r="K3479" i="8"/>
  <c r="N3479" i="8" s="1"/>
  <c r="M3479" i="8" l="1"/>
  <c r="L3479" i="8"/>
  <c r="J3481" i="8"/>
  <c r="K3480" i="8"/>
  <c r="N3480" i="8" s="1"/>
  <c r="M3480" i="8" l="1"/>
  <c r="L3480" i="8"/>
  <c r="J3482" i="8"/>
  <c r="K3481" i="8"/>
  <c r="N3481" i="8" s="1"/>
  <c r="M3481" i="8" l="1"/>
  <c r="L3481" i="8"/>
  <c r="J3483" i="8"/>
  <c r="K3482" i="8"/>
  <c r="N3482" i="8" s="1"/>
  <c r="M3482" i="8" l="1"/>
  <c r="L3482" i="8"/>
  <c r="J3484" i="8"/>
  <c r="K3483" i="8"/>
  <c r="N3483" i="8" s="1"/>
  <c r="M3483" i="8" l="1"/>
  <c r="L3483" i="8"/>
  <c r="J3485" i="8"/>
  <c r="K3484" i="8"/>
  <c r="N3484" i="8" s="1"/>
  <c r="M3484" i="8" l="1"/>
  <c r="L3484" i="8"/>
  <c r="J3486" i="8"/>
  <c r="K3485" i="8"/>
  <c r="N3485" i="8" s="1"/>
  <c r="M3485" i="8" l="1"/>
  <c r="L3485" i="8"/>
  <c r="J3487" i="8"/>
  <c r="K3486" i="8"/>
  <c r="N3486" i="8" s="1"/>
  <c r="M3486" i="8" l="1"/>
  <c r="L3486" i="8"/>
  <c r="J3488" i="8"/>
  <c r="K3487" i="8"/>
  <c r="N3487" i="8" s="1"/>
  <c r="M3487" i="8" l="1"/>
  <c r="L3487" i="8"/>
  <c r="J3489" i="8"/>
  <c r="K3488" i="8"/>
  <c r="N3488" i="8" s="1"/>
  <c r="M3488" i="8" l="1"/>
  <c r="L3488" i="8"/>
  <c r="J3490" i="8"/>
  <c r="K3489" i="8"/>
  <c r="N3489" i="8" s="1"/>
  <c r="M3489" i="8" l="1"/>
  <c r="L3489" i="8"/>
  <c r="J3491" i="8"/>
  <c r="K3490" i="8"/>
  <c r="N3490" i="8" s="1"/>
  <c r="M3490" i="8" l="1"/>
  <c r="L3490" i="8"/>
  <c r="J3492" i="8"/>
  <c r="K3491" i="8"/>
  <c r="N3491" i="8" s="1"/>
  <c r="M3491" i="8" l="1"/>
  <c r="L3491" i="8"/>
  <c r="J3493" i="8"/>
  <c r="K3492" i="8"/>
  <c r="N3492" i="8" s="1"/>
  <c r="M3492" i="8" l="1"/>
  <c r="L3492" i="8"/>
  <c r="J3494" i="8"/>
  <c r="K3493" i="8"/>
  <c r="N3493" i="8" s="1"/>
  <c r="M3493" i="8" l="1"/>
  <c r="L3493" i="8"/>
  <c r="J3495" i="8"/>
  <c r="K3494" i="8"/>
  <c r="N3494" i="8" s="1"/>
  <c r="M3494" i="8" l="1"/>
  <c r="L3494" i="8"/>
  <c r="J3496" i="8"/>
  <c r="K3495" i="8"/>
  <c r="N3495" i="8" s="1"/>
  <c r="M3495" i="8" l="1"/>
  <c r="L3495" i="8"/>
  <c r="J3497" i="8"/>
  <c r="K3496" i="8"/>
  <c r="N3496" i="8" s="1"/>
  <c r="M3496" i="8" l="1"/>
  <c r="L3496" i="8"/>
  <c r="J3498" i="8"/>
  <c r="K3497" i="8"/>
  <c r="N3497" i="8" s="1"/>
  <c r="M3497" i="8" l="1"/>
  <c r="L3497" i="8"/>
  <c r="J3499" i="8"/>
  <c r="K3498" i="8"/>
  <c r="N3498" i="8" s="1"/>
  <c r="M3498" i="8" l="1"/>
  <c r="L3498" i="8"/>
  <c r="J3500" i="8"/>
  <c r="K3499" i="8"/>
  <c r="N3499" i="8" s="1"/>
  <c r="M3499" i="8" l="1"/>
  <c r="L3499" i="8"/>
  <c r="J3501" i="8"/>
  <c r="K3500" i="8"/>
  <c r="N3500" i="8" s="1"/>
  <c r="M3500" i="8" l="1"/>
  <c r="L3500" i="8"/>
  <c r="J3502" i="8"/>
  <c r="K3501" i="8"/>
  <c r="N3501" i="8" s="1"/>
  <c r="M3501" i="8" l="1"/>
  <c r="L3501" i="8"/>
  <c r="J3503" i="8"/>
  <c r="K3502" i="8"/>
  <c r="N3502" i="8" s="1"/>
  <c r="M3502" i="8" l="1"/>
  <c r="L3502" i="8"/>
  <c r="J3504" i="8"/>
  <c r="K3503" i="8"/>
  <c r="N3503" i="8" s="1"/>
  <c r="M3503" i="8" l="1"/>
  <c r="L3503" i="8"/>
  <c r="J3505" i="8"/>
  <c r="K3504" i="8"/>
  <c r="N3504" i="8" s="1"/>
  <c r="M3504" i="8" l="1"/>
  <c r="L3504" i="8"/>
  <c r="J3506" i="8"/>
  <c r="K3505" i="8"/>
  <c r="N3505" i="8" s="1"/>
  <c r="M3505" i="8" l="1"/>
  <c r="L3505" i="8"/>
  <c r="J3507" i="8"/>
  <c r="K3506" i="8"/>
  <c r="N3506" i="8" s="1"/>
  <c r="M3506" i="8" l="1"/>
  <c r="L3506" i="8"/>
  <c r="J3508" i="8"/>
  <c r="K3507" i="8"/>
  <c r="N3507" i="8" s="1"/>
  <c r="M3507" i="8" l="1"/>
  <c r="L3507" i="8"/>
  <c r="J3509" i="8"/>
  <c r="K3508" i="8"/>
  <c r="N3508" i="8" s="1"/>
  <c r="M3508" i="8" l="1"/>
  <c r="L3508" i="8"/>
  <c r="J3510" i="8"/>
  <c r="K3509" i="8"/>
  <c r="N3509" i="8" s="1"/>
  <c r="M3509" i="8" l="1"/>
  <c r="L3509" i="8"/>
  <c r="J3511" i="8"/>
  <c r="K3510" i="8"/>
  <c r="N3510" i="8" s="1"/>
  <c r="M3510" i="8" l="1"/>
  <c r="L3510" i="8"/>
  <c r="J3512" i="8"/>
  <c r="K3511" i="8"/>
  <c r="N3511" i="8" s="1"/>
  <c r="M3511" i="8" l="1"/>
  <c r="L3511" i="8"/>
  <c r="J3513" i="8"/>
  <c r="K3512" i="8"/>
  <c r="N3512" i="8" s="1"/>
  <c r="M3512" i="8" l="1"/>
  <c r="L3512" i="8"/>
  <c r="J3514" i="8"/>
  <c r="K3513" i="8"/>
  <c r="N3513" i="8" s="1"/>
  <c r="M3513" i="8" l="1"/>
  <c r="L3513" i="8"/>
  <c r="J3515" i="8"/>
  <c r="K3514" i="8"/>
  <c r="N3514" i="8" s="1"/>
  <c r="M3514" i="8" l="1"/>
  <c r="L3514" i="8"/>
  <c r="J3516" i="8"/>
  <c r="K3515" i="8"/>
  <c r="N3515" i="8" s="1"/>
  <c r="M3515" i="8" l="1"/>
  <c r="L3515" i="8"/>
  <c r="J3517" i="8"/>
  <c r="K3516" i="8"/>
  <c r="N3516" i="8" s="1"/>
  <c r="M3516" i="8" l="1"/>
  <c r="L3516" i="8"/>
  <c r="J3518" i="8"/>
  <c r="K3517" i="8"/>
  <c r="N3517" i="8" s="1"/>
  <c r="M3517" i="8" l="1"/>
  <c r="L3517" i="8"/>
  <c r="J3519" i="8"/>
  <c r="K3518" i="8"/>
  <c r="N3518" i="8" s="1"/>
  <c r="M3518" i="8" l="1"/>
  <c r="L3518" i="8"/>
  <c r="J3520" i="8"/>
  <c r="K3519" i="8"/>
  <c r="N3519" i="8" s="1"/>
  <c r="M3519" i="8" l="1"/>
  <c r="L3519" i="8"/>
  <c r="J3521" i="8"/>
  <c r="K3520" i="8"/>
  <c r="N3520" i="8" s="1"/>
  <c r="M3520" i="8" l="1"/>
  <c r="L3520" i="8"/>
  <c r="J3522" i="8"/>
  <c r="K3521" i="8"/>
  <c r="N3521" i="8" s="1"/>
  <c r="M3521" i="8" l="1"/>
  <c r="L3521" i="8"/>
  <c r="J3523" i="8"/>
  <c r="K3522" i="8"/>
  <c r="N3522" i="8" s="1"/>
  <c r="M3522" i="8" l="1"/>
  <c r="L3522" i="8"/>
  <c r="J3524" i="8"/>
  <c r="K3523" i="8"/>
  <c r="N3523" i="8" s="1"/>
  <c r="M3523" i="8" l="1"/>
  <c r="L3523" i="8"/>
  <c r="J3525" i="8"/>
  <c r="K3524" i="8"/>
  <c r="N3524" i="8" s="1"/>
  <c r="M3524" i="8" l="1"/>
  <c r="L3524" i="8"/>
  <c r="J3526" i="8"/>
  <c r="K3525" i="8"/>
  <c r="N3525" i="8" s="1"/>
  <c r="M3525" i="8" l="1"/>
  <c r="L3525" i="8"/>
  <c r="J3527" i="8"/>
  <c r="K3526" i="8"/>
  <c r="N3526" i="8" s="1"/>
  <c r="M3526" i="8" l="1"/>
  <c r="L3526" i="8"/>
  <c r="J3528" i="8"/>
  <c r="K3527" i="8"/>
  <c r="N3527" i="8" s="1"/>
  <c r="J3529" i="8" l="1"/>
  <c r="K3528" i="8"/>
  <c r="N3528" i="8" s="1"/>
  <c r="M3527" i="8"/>
  <c r="L3527" i="8"/>
  <c r="M3528" i="8" l="1"/>
  <c r="L3528" i="8"/>
  <c r="J3530" i="8"/>
  <c r="K3529" i="8"/>
  <c r="N3529" i="8" s="1"/>
  <c r="M3529" i="8" l="1"/>
  <c r="L3529" i="8"/>
  <c r="J3531" i="8"/>
  <c r="K3530" i="8"/>
  <c r="N3530" i="8" s="1"/>
  <c r="M3530" i="8" l="1"/>
  <c r="L3530" i="8"/>
  <c r="J3532" i="8"/>
  <c r="K3531" i="8"/>
  <c r="N3531" i="8" s="1"/>
  <c r="M3531" i="8" l="1"/>
  <c r="L3531" i="8"/>
  <c r="J3533" i="8"/>
  <c r="K3532" i="8"/>
  <c r="N3532" i="8" s="1"/>
  <c r="M3532" i="8" l="1"/>
  <c r="L3532" i="8"/>
  <c r="J3534" i="8"/>
  <c r="K3533" i="8"/>
  <c r="N3533" i="8" s="1"/>
  <c r="M3533" i="8" l="1"/>
  <c r="L3533" i="8"/>
  <c r="J3535" i="8"/>
  <c r="K3534" i="8"/>
  <c r="N3534" i="8" s="1"/>
  <c r="M3534" i="8" l="1"/>
  <c r="L3534" i="8"/>
  <c r="J3536" i="8"/>
  <c r="K3535" i="8"/>
  <c r="N3535" i="8" s="1"/>
  <c r="M3535" i="8" l="1"/>
  <c r="L3535" i="8"/>
  <c r="J3537" i="8"/>
  <c r="K3536" i="8"/>
  <c r="N3536" i="8" s="1"/>
  <c r="M3536" i="8" l="1"/>
  <c r="L3536" i="8"/>
  <c r="J3538" i="8"/>
  <c r="K3537" i="8"/>
  <c r="N3537" i="8" s="1"/>
  <c r="J3539" i="8" l="1"/>
  <c r="K3538" i="8"/>
  <c r="N3538" i="8" s="1"/>
  <c r="M3537" i="8"/>
  <c r="L3537" i="8"/>
  <c r="M3538" i="8" l="1"/>
  <c r="L3538" i="8"/>
  <c r="J3540" i="8"/>
  <c r="K3539" i="8"/>
  <c r="N3539" i="8" s="1"/>
  <c r="M3539" i="8" l="1"/>
  <c r="L3539" i="8"/>
  <c r="J3541" i="8"/>
  <c r="K3540" i="8"/>
  <c r="N3540" i="8" s="1"/>
  <c r="M3540" i="8" l="1"/>
  <c r="L3540" i="8"/>
  <c r="J3542" i="8"/>
  <c r="K3541" i="8"/>
  <c r="N3541" i="8" s="1"/>
  <c r="M3541" i="8" l="1"/>
  <c r="L3541" i="8"/>
  <c r="J3543" i="8"/>
  <c r="K3542" i="8"/>
  <c r="N3542" i="8" s="1"/>
  <c r="M3542" i="8" l="1"/>
  <c r="L3542" i="8"/>
  <c r="J3544" i="8"/>
  <c r="K3543" i="8"/>
  <c r="N3543" i="8" s="1"/>
  <c r="M3543" i="8" l="1"/>
  <c r="L3543" i="8"/>
  <c r="J3545" i="8"/>
  <c r="K3544" i="8"/>
  <c r="N3544" i="8" s="1"/>
  <c r="M3544" i="8" l="1"/>
  <c r="L3544" i="8"/>
  <c r="J3546" i="8"/>
  <c r="K3545" i="8"/>
  <c r="N3545" i="8" s="1"/>
  <c r="M3545" i="8" l="1"/>
  <c r="L3545" i="8"/>
  <c r="J3547" i="8"/>
  <c r="K3546" i="8"/>
  <c r="N3546" i="8" s="1"/>
  <c r="M3546" i="8" l="1"/>
  <c r="L3546" i="8"/>
  <c r="J3548" i="8"/>
  <c r="K3547" i="8"/>
  <c r="N3547" i="8" s="1"/>
  <c r="M3547" i="8" l="1"/>
  <c r="L3547" i="8"/>
  <c r="J3549" i="8"/>
  <c r="K3548" i="8"/>
  <c r="N3548" i="8" s="1"/>
  <c r="M3548" i="8" l="1"/>
  <c r="L3548" i="8"/>
  <c r="J3550" i="8"/>
  <c r="K3549" i="8"/>
  <c r="N3549" i="8" s="1"/>
  <c r="M3549" i="8" l="1"/>
  <c r="L3549" i="8"/>
  <c r="J3551" i="8"/>
  <c r="K3550" i="8"/>
  <c r="N3550" i="8" s="1"/>
  <c r="M3550" i="8" l="1"/>
  <c r="L3550" i="8"/>
  <c r="J3552" i="8"/>
  <c r="K3551" i="8"/>
  <c r="N3551" i="8" s="1"/>
  <c r="M3551" i="8" l="1"/>
  <c r="L3551" i="8"/>
  <c r="J3553" i="8"/>
  <c r="K3552" i="8"/>
  <c r="N3552" i="8" s="1"/>
  <c r="M3552" i="8" l="1"/>
  <c r="L3552" i="8"/>
  <c r="J3554" i="8"/>
  <c r="K3553" i="8"/>
  <c r="N3553" i="8" s="1"/>
  <c r="M3553" i="8" l="1"/>
  <c r="L3553" i="8"/>
  <c r="J3555" i="8"/>
  <c r="K3554" i="8"/>
  <c r="N3554" i="8" s="1"/>
  <c r="M3554" i="8" l="1"/>
  <c r="L3554" i="8"/>
  <c r="J3556" i="8"/>
  <c r="K3555" i="8"/>
  <c r="N3555" i="8" s="1"/>
  <c r="M3555" i="8" l="1"/>
  <c r="L3555" i="8"/>
  <c r="J3557" i="8"/>
  <c r="K3556" i="8"/>
  <c r="N3556" i="8" s="1"/>
  <c r="M3556" i="8" l="1"/>
  <c r="L3556" i="8"/>
  <c r="J3558" i="8"/>
  <c r="K3557" i="8"/>
  <c r="N3557" i="8" s="1"/>
  <c r="M3557" i="8" l="1"/>
  <c r="L3557" i="8"/>
  <c r="J3559" i="8"/>
  <c r="K3558" i="8"/>
  <c r="N3558" i="8" s="1"/>
  <c r="M3558" i="8" l="1"/>
  <c r="L3558" i="8"/>
  <c r="J3560" i="8"/>
  <c r="K3559" i="8"/>
  <c r="N3559" i="8" s="1"/>
  <c r="M3559" i="8" l="1"/>
  <c r="L3559" i="8"/>
  <c r="J3561" i="8"/>
  <c r="K3560" i="8"/>
  <c r="N3560" i="8" s="1"/>
  <c r="M3560" i="8" l="1"/>
  <c r="L3560" i="8"/>
  <c r="J3562" i="8"/>
  <c r="K3561" i="8"/>
  <c r="N3561" i="8" s="1"/>
  <c r="M3561" i="8" l="1"/>
  <c r="L3561" i="8"/>
  <c r="J3563" i="8"/>
  <c r="K3562" i="8"/>
  <c r="N3562" i="8" s="1"/>
  <c r="M3562" i="8" l="1"/>
  <c r="L3562" i="8"/>
  <c r="J3564" i="8"/>
  <c r="K3563" i="8"/>
  <c r="N3563" i="8" s="1"/>
  <c r="M3563" i="8" l="1"/>
  <c r="L3563" i="8"/>
  <c r="J3565" i="8"/>
  <c r="K3564" i="8"/>
  <c r="N3564" i="8" s="1"/>
  <c r="M3564" i="8" l="1"/>
  <c r="L3564" i="8"/>
  <c r="J3566" i="8"/>
  <c r="K3565" i="8"/>
  <c r="N3565" i="8" s="1"/>
  <c r="M3565" i="8" l="1"/>
  <c r="L3565" i="8"/>
  <c r="J3567" i="8"/>
  <c r="K3566" i="8"/>
  <c r="N3566" i="8" s="1"/>
  <c r="M3566" i="8" l="1"/>
  <c r="L3566" i="8"/>
  <c r="J3568" i="8"/>
  <c r="K3567" i="8"/>
  <c r="N3567" i="8" s="1"/>
  <c r="M3567" i="8" l="1"/>
  <c r="L3567" i="8"/>
  <c r="J3569" i="8"/>
  <c r="K3568" i="8"/>
  <c r="N3568" i="8" s="1"/>
  <c r="M3568" i="8" l="1"/>
  <c r="L3568" i="8"/>
  <c r="J3570" i="8"/>
  <c r="K3569" i="8"/>
  <c r="N3569" i="8" s="1"/>
  <c r="M3569" i="8" l="1"/>
  <c r="L3569" i="8"/>
  <c r="J3571" i="8"/>
  <c r="K3570" i="8"/>
  <c r="N3570" i="8" s="1"/>
  <c r="M3570" i="8" l="1"/>
  <c r="L3570" i="8"/>
  <c r="J3572" i="8"/>
  <c r="K3571" i="8"/>
  <c r="N3571" i="8" s="1"/>
  <c r="M3571" i="8" l="1"/>
  <c r="L3571" i="8"/>
  <c r="J3573" i="8"/>
  <c r="K3572" i="8"/>
  <c r="N3572" i="8" s="1"/>
  <c r="M3572" i="8" l="1"/>
  <c r="L3572" i="8"/>
  <c r="J3574" i="8"/>
  <c r="K3573" i="8"/>
  <c r="N3573" i="8" s="1"/>
  <c r="M3573" i="8" l="1"/>
  <c r="L3573" i="8"/>
  <c r="J3575" i="8"/>
  <c r="K3574" i="8"/>
  <c r="N3574" i="8" s="1"/>
  <c r="M3574" i="8" l="1"/>
  <c r="L3574" i="8"/>
  <c r="J3576" i="8"/>
  <c r="K3575" i="8"/>
  <c r="N3575" i="8" s="1"/>
  <c r="M3575" i="8" l="1"/>
  <c r="L3575" i="8"/>
  <c r="J3577" i="8"/>
  <c r="K3576" i="8"/>
  <c r="N3576" i="8" s="1"/>
  <c r="M3576" i="8" l="1"/>
  <c r="L3576" i="8"/>
  <c r="J3578" i="8"/>
  <c r="K3577" i="8"/>
  <c r="N3577" i="8" s="1"/>
  <c r="M3577" i="8" l="1"/>
  <c r="L3577" i="8"/>
  <c r="J3579" i="8"/>
  <c r="K3578" i="8"/>
  <c r="N3578" i="8" s="1"/>
  <c r="M3578" i="8" l="1"/>
  <c r="L3578" i="8"/>
  <c r="J3580" i="8"/>
  <c r="K3579" i="8"/>
  <c r="N3579" i="8" s="1"/>
  <c r="M3579" i="8" l="1"/>
  <c r="L3579" i="8"/>
  <c r="J3581" i="8"/>
  <c r="K3580" i="8"/>
  <c r="N3580" i="8" s="1"/>
  <c r="M3580" i="8" l="1"/>
  <c r="L3580" i="8"/>
  <c r="J3582" i="8"/>
  <c r="K3581" i="8"/>
  <c r="N3581" i="8" s="1"/>
  <c r="M3581" i="8" l="1"/>
  <c r="L3581" i="8"/>
  <c r="J3583" i="8"/>
  <c r="K3582" i="8"/>
  <c r="N3582" i="8" s="1"/>
  <c r="M3582" i="8" l="1"/>
  <c r="L3582" i="8"/>
  <c r="J3584" i="8"/>
  <c r="K3583" i="8"/>
  <c r="N3583" i="8" s="1"/>
  <c r="M3583" i="8" l="1"/>
  <c r="L3583" i="8"/>
  <c r="J3585" i="8"/>
  <c r="K3584" i="8"/>
  <c r="N3584" i="8" s="1"/>
  <c r="M3584" i="8" l="1"/>
  <c r="L3584" i="8"/>
  <c r="J3586" i="8"/>
  <c r="K3585" i="8"/>
  <c r="N3585" i="8" s="1"/>
  <c r="J3587" i="8" l="1"/>
  <c r="K3586" i="8"/>
  <c r="N3586" i="8" s="1"/>
  <c r="M3585" i="8"/>
  <c r="L3585" i="8"/>
  <c r="M3586" i="8" l="1"/>
  <c r="L3586" i="8"/>
  <c r="J3588" i="8"/>
  <c r="K3587" i="8"/>
  <c r="N3587" i="8" s="1"/>
  <c r="M3587" i="8" l="1"/>
  <c r="L3587" i="8"/>
  <c r="J3589" i="8"/>
  <c r="K3588" i="8"/>
  <c r="N3588" i="8" s="1"/>
  <c r="M3588" i="8" l="1"/>
  <c r="L3588" i="8"/>
  <c r="J3590" i="8"/>
  <c r="K3589" i="8"/>
  <c r="N3589" i="8" s="1"/>
  <c r="M3589" i="8" l="1"/>
  <c r="L3589" i="8"/>
  <c r="J3591" i="8"/>
  <c r="K3590" i="8"/>
  <c r="N3590" i="8" s="1"/>
  <c r="M3590" i="8" l="1"/>
  <c r="L3590" i="8"/>
  <c r="J3592" i="8"/>
  <c r="K3591" i="8"/>
  <c r="N3591" i="8" s="1"/>
  <c r="M3591" i="8" l="1"/>
  <c r="L3591" i="8"/>
  <c r="J3593" i="8"/>
  <c r="K3592" i="8"/>
  <c r="N3592" i="8" s="1"/>
  <c r="M3592" i="8" l="1"/>
  <c r="L3592" i="8"/>
  <c r="J3594" i="8"/>
  <c r="K3593" i="8"/>
  <c r="N3593" i="8" s="1"/>
  <c r="M3593" i="8" l="1"/>
  <c r="L3593" i="8"/>
  <c r="J3595" i="8"/>
  <c r="K3594" i="8"/>
  <c r="N3594" i="8" s="1"/>
  <c r="M3594" i="8" l="1"/>
  <c r="L3594" i="8"/>
  <c r="J3596" i="8"/>
  <c r="K3595" i="8"/>
  <c r="N3595" i="8" s="1"/>
  <c r="M3595" i="8" l="1"/>
  <c r="L3595" i="8"/>
  <c r="J3597" i="8"/>
  <c r="K3596" i="8"/>
  <c r="N3596" i="8" s="1"/>
  <c r="M3596" i="8" l="1"/>
  <c r="L3596" i="8"/>
  <c r="J3598" i="8"/>
  <c r="K3597" i="8"/>
  <c r="N3597" i="8" s="1"/>
  <c r="M3597" i="8" l="1"/>
  <c r="L3597" i="8"/>
  <c r="J3599" i="8"/>
  <c r="K3598" i="8"/>
  <c r="N3598" i="8" s="1"/>
  <c r="M3598" i="8" l="1"/>
  <c r="L3598" i="8"/>
  <c r="J3600" i="8"/>
  <c r="K3599" i="8"/>
  <c r="N3599" i="8" s="1"/>
  <c r="M3599" i="8" l="1"/>
  <c r="L3599" i="8"/>
  <c r="J3601" i="8"/>
  <c r="K3600" i="8"/>
  <c r="N3600" i="8" s="1"/>
  <c r="M3600" i="8" l="1"/>
  <c r="L3600" i="8"/>
  <c r="J3602" i="8"/>
  <c r="K3601" i="8"/>
  <c r="N3601" i="8" s="1"/>
  <c r="M3601" i="8" l="1"/>
  <c r="L3601" i="8"/>
  <c r="J3603" i="8"/>
  <c r="K3602" i="8"/>
  <c r="N3602" i="8" s="1"/>
  <c r="M3602" i="8" l="1"/>
  <c r="L3602" i="8"/>
  <c r="J3604" i="8"/>
  <c r="K3603" i="8"/>
  <c r="N3603" i="8" s="1"/>
  <c r="M3603" i="8" l="1"/>
  <c r="L3603" i="8"/>
  <c r="J3605" i="8"/>
  <c r="K3604" i="8"/>
  <c r="N3604" i="8" s="1"/>
  <c r="M3604" i="8" l="1"/>
  <c r="L3604" i="8"/>
  <c r="J3606" i="8"/>
  <c r="K3605" i="8"/>
  <c r="N3605" i="8" s="1"/>
  <c r="M3605" i="8" l="1"/>
  <c r="L3605" i="8"/>
  <c r="J3607" i="8"/>
  <c r="K3606" i="8"/>
  <c r="N3606" i="8" s="1"/>
  <c r="M3606" i="8" l="1"/>
  <c r="L3606" i="8"/>
  <c r="J3608" i="8"/>
  <c r="K3607" i="8"/>
  <c r="N3607" i="8" s="1"/>
  <c r="M3607" i="8" l="1"/>
  <c r="L3607" i="8"/>
  <c r="J3609" i="8"/>
  <c r="K3608" i="8"/>
  <c r="N3608" i="8" s="1"/>
  <c r="M3608" i="8" l="1"/>
  <c r="L3608" i="8"/>
  <c r="J3610" i="8"/>
  <c r="K3609" i="8"/>
  <c r="N3609" i="8" s="1"/>
  <c r="M3609" i="8" l="1"/>
  <c r="L3609" i="8"/>
  <c r="J3611" i="8"/>
  <c r="K3610" i="8"/>
  <c r="N3610" i="8" s="1"/>
  <c r="M3610" i="8" l="1"/>
  <c r="L3610" i="8"/>
  <c r="J3612" i="8"/>
  <c r="K3611" i="8"/>
  <c r="N3611" i="8" s="1"/>
  <c r="M3611" i="8" l="1"/>
  <c r="L3611" i="8"/>
  <c r="J3613" i="8"/>
  <c r="K3612" i="8"/>
  <c r="N3612" i="8" s="1"/>
  <c r="M3612" i="8" l="1"/>
  <c r="L3612" i="8"/>
  <c r="J3614" i="8"/>
  <c r="K3613" i="8"/>
  <c r="N3613" i="8" s="1"/>
  <c r="M3613" i="8" l="1"/>
  <c r="L3613" i="8"/>
  <c r="J3615" i="8"/>
  <c r="K3614" i="8"/>
  <c r="N3614" i="8" s="1"/>
  <c r="M3614" i="8" l="1"/>
  <c r="L3614" i="8"/>
  <c r="J3616" i="8"/>
  <c r="K3615" i="8"/>
  <c r="N3615" i="8" s="1"/>
  <c r="M3615" i="8" l="1"/>
  <c r="L3615" i="8"/>
  <c r="J3617" i="8"/>
  <c r="K3616" i="8"/>
  <c r="N3616" i="8" s="1"/>
  <c r="M3616" i="8" l="1"/>
  <c r="L3616" i="8"/>
  <c r="J3618" i="8"/>
  <c r="K3617" i="8"/>
  <c r="N3617" i="8" s="1"/>
  <c r="M3617" i="8" l="1"/>
  <c r="L3617" i="8"/>
  <c r="J3619" i="8"/>
  <c r="K3618" i="8"/>
  <c r="N3618" i="8" s="1"/>
  <c r="M3618" i="8" l="1"/>
  <c r="L3618" i="8"/>
  <c r="J3620" i="8"/>
  <c r="K3619" i="8"/>
  <c r="N3619" i="8" s="1"/>
  <c r="M3619" i="8" l="1"/>
  <c r="L3619" i="8"/>
  <c r="J3621" i="8"/>
  <c r="K3620" i="8"/>
  <c r="N3620" i="8" s="1"/>
  <c r="M3620" i="8" l="1"/>
  <c r="L3620" i="8"/>
  <c r="J3622" i="8"/>
  <c r="K3621" i="8"/>
  <c r="N3621" i="8" s="1"/>
  <c r="M3621" i="8" l="1"/>
  <c r="L3621" i="8"/>
  <c r="J3623" i="8"/>
  <c r="K3622" i="8"/>
  <c r="N3622" i="8" s="1"/>
  <c r="M3622" i="8" l="1"/>
  <c r="L3622" i="8"/>
  <c r="J3624" i="8"/>
  <c r="K3623" i="8"/>
  <c r="N3623" i="8" s="1"/>
  <c r="M3623" i="8" l="1"/>
  <c r="L3623" i="8"/>
  <c r="J3625" i="8"/>
  <c r="K3624" i="8"/>
  <c r="N3624" i="8" s="1"/>
  <c r="M3624" i="8" l="1"/>
  <c r="L3624" i="8"/>
  <c r="J3626" i="8"/>
  <c r="K3625" i="8"/>
  <c r="N3625" i="8" s="1"/>
  <c r="M3625" i="8" l="1"/>
  <c r="L3625" i="8"/>
  <c r="J3627" i="8"/>
  <c r="K3626" i="8"/>
  <c r="N3626" i="8" s="1"/>
  <c r="M3626" i="8" l="1"/>
  <c r="L3626" i="8"/>
  <c r="J3628" i="8"/>
  <c r="K3627" i="8"/>
  <c r="N3627" i="8" s="1"/>
  <c r="J3629" i="8" l="1"/>
  <c r="K3628" i="8"/>
  <c r="N3628" i="8" s="1"/>
  <c r="M3627" i="8"/>
  <c r="L3627" i="8"/>
  <c r="M3628" i="8" l="1"/>
  <c r="L3628" i="8"/>
  <c r="J3630" i="8"/>
  <c r="K3629" i="8"/>
  <c r="N3629" i="8" s="1"/>
  <c r="M3629" i="8" l="1"/>
  <c r="L3629" i="8"/>
  <c r="J3631" i="8"/>
  <c r="K3630" i="8"/>
  <c r="N3630" i="8" s="1"/>
  <c r="M3630" i="8" l="1"/>
  <c r="L3630" i="8"/>
  <c r="J3632" i="8"/>
  <c r="K3631" i="8"/>
  <c r="N3631" i="8" s="1"/>
  <c r="M3631" i="8" l="1"/>
  <c r="L3631" i="8"/>
  <c r="J3633" i="8"/>
  <c r="K3632" i="8"/>
  <c r="N3632" i="8" s="1"/>
  <c r="M3632" i="8" l="1"/>
  <c r="L3632" i="8"/>
  <c r="J3634" i="8"/>
  <c r="K3633" i="8"/>
  <c r="N3633" i="8" s="1"/>
  <c r="M3633" i="8" l="1"/>
  <c r="L3633" i="8"/>
  <c r="J3635" i="8"/>
  <c r="K3634" i="8"/>
  <c r="N3634" i="8" s="1"/>
  <c r="M3634" i="8" l="1"/>
  <c r="L3634" i="8"/>
  <c r="J3636" i="8"/>
  <c r="K3635" i="8"/>
  <c r="N3635" i="8" s="1"/>
  <c r="M3635" i="8" l="1"/>
  <c r="L3635" i="8"/>
  <c r="J3637" i="8"/>
  <c r="K3636" i="8"/>
  <c r="N3636" i="8" s="1"/>
  <c r="M3636" i="8" l="1"/>
  <c r="L3636" i="8"/>
  <c r="J3638" i="8"/>
  <c r="K3637" i="8"/>
  <c r="N3637" i="8" s="1"/>
  <c r="M3637" i="8" l="1"/>
  <c r="L3637" i="8"/>
  <c r="J3639" i="8"/>
  <c r="K3638" i="8"/>
  <c r="N3638" i="8" s="1"/>
  <c r="M3638" i="8" l="1"/>
  <c r="L3638" i="8"/>
  <c r="J3640" i="8"/>
  <c r="K3639" i="8"/>
  <c r="N3639" i="8" s="1"/>
  <c r="M3639" i="8" l="1"/>
  <c r="L3639" i="8"/>
  <c r="J3641" i="8"/>
  <c r="K3640" i="8"/>
  <c r="N3640" i="8" s="1"/>
  <c r="M3640" i="8" l="1"/>
  <c r="L3640" i="8"/>
  <c r="J3642" i="8"/>
  <c r="K3641" i="8"/>
  <c r="N3641" i="8" s="1"/>
  <c r="M3641" i="8" l="1"/>
  <c r="L3641" i="8"/>
  <c r="J3643" i="8"/>
  <c r="K3642" i="8"/>
  <c r="N3642" i="8" s="1"/>
  <c r="M3642" i="8" l="1"/>
  <c r="L3642" i="8"/>
  <c r="J3644" i="8"/>
  <c r="K3643" i="8"/>
  <c r="N3643" i="8" s="1"/>
  <c r="M3643" i="8" l="1"/>
  <c r="L3643" i="8"/>
  <c r="J3645" i="8"/>
  <c r="K3644" i="8"/>
  <c r="N3644" i="8" s="1"/>
  <c r="M3644" i="8" l="1"/>
  <c r="L3644" i="8"/>
  <c r="J3646" i="8"/>
  <c r="K3645" i="8"/>
  <c r="N3645" i="8" s="1"/>
  <c r="M3645" i="8" l="1"/>
  <c r="L3645" i="8"/>
  <c r="J3647" i="8"/>
  <c r="K3646" i="8"/>
  <c r="N3646" i="8" s="1"/>
  <c r="M3646" i="8" l="1"/>
  <c r="L3646" i="8"/>
  <c r="J3648" i="8"/>
  <c r="K3647" i="8"/>
  <c r="N3647" i="8" s="1"/>
  <c r="M3647" i="8" l="1"/>
  <c r="L3647" i="8"/>
  <c r="J3649" i="8"/>
  <c r="K3648" i="8"/>
  <c r="N3648" i="8" s="1"/>
  <c r="M3648" i="8" l="1"/>
  <c r="L3648" i="8"/>
  <c r="J3650" i="8"/>
  <c r="K3649" i="8"/>
  <c r="N3649" i="8" s="1"/>
  <c r="M3649" i="8" l="1"/>
  <c r="L3649" i="8"/>
  <c r="J3651" i="8"/>
  <c r="K3650" i="8"/>
  <c r="N3650" i="8" s="1"/>
  <c r="M3650" i="8" l="1"/>
  <c r="L3650" i="8"/>
  <c r="J3652" i="8"/>
  <c r="K3651" i="8"/>
  <c r="N3651" i="8" s="1"/>
  <c r="M3651" i="8" l="1"/>
  <c r="L3651" i="8"/>
  <c r="J3653" i="8"/>
  <c r="K3652" i="8"/>
  <c r="N3652" i="8" s="1"/>
  <c r="M3652" i="8" l="1"/>
  <c r="L3652" i="8"/>
  <c r="J3654" i="8"/>
  <c r="K3653" i="8"/>
  <c r="N3653" i="8" s="1"/>
  <c r="M3653" i="8" l="1"/>
  <c r="L3653" i="8"/>
  <c r="J3655" i="8"/>
  <c r="K3654" i="8"/>
  <c r="N3654" i="8" s="1"/>
  <c r="M3654" i="8" l="1"/>
  <c r="L3654" i="8"/>
  <c r="J3656" i="8"/>
  <c r="K3655" i="8"/>
  <c r="N3655" i="8" s="1"/>
  <c r="M3655" i="8" l="1"/>
  <c r="L3655" i="8"/>
  <c r="J3657" i="8"/>
  <c r="K3656" i="8"/>
  <c r="N3656" i="8" s="1"/>
  <c r="M3656" i="8" l="1"/>
  <c r="L3656" i="8"/>
  <c r="J3658" i="8"/>
  <c r="K3657" i="8"/>
  <c r="N3657" i="8" s="1"/>
  <c r="M3657" i="8" l="1"/>
  <c r="L3657" i="8"/>
  <c r="J3659" i="8"/>
  <c r="K3658" i="8"/>
  <c r="N3658" i="8" s="1"/>
  <c r="M3658" i="8" l="1"/>
  <c r="L3658" i="8"/>
  <c r="J3660" i="8"/>
  <c r="K3659" i="8"/>
  <c r="N3659" i="8" s="1"/>
  <c r="M3659" i="8" l="1"/>
  <c r="L3659" i="8"/>
  <c r="J3661" i="8"/>
  <c r="K3660" i="8"/>
  <c r="N3660" i="8" s="1"/>
  <c r="M3660" i="8" l="1"/>
  <c r="L3660" i="8"/>
  <c r="J3662" i="8"/>
  <c r="K3661" i="8"/>
  <c r="N3661" i="8" s="1"/>
  <c r="M3661" i="8" l="1"/>
  <c r="L3661" i="8"/>
  <c r="J3663" i="8"/>
  <c r="K3662" i="8"/>
  <c r="N3662" i="8" s="1"/>
  <c r="M3662" i="8" l="1"/>
  <c r="L3662" i="8"/>
  <c r="J3664" i="8"/>
  <c r="K3663" i="8"/>
  <c r="N3663" i="8" s="1"/>
  <c r="M3663" i="8" l="1"/>
  <c r="L3663" i="8"/>
  <c r="J3665" i="8"/>
  <c r="K3664" i="8"/>
  <c r="N3664" i="8" s="1"/>
  <c r="M3664" i="8" l="1"/>
  <c r="L3664" i="8"/>
  <c r="J3666" i="8"/>
  <c r="K3665" i="8"/>
  <c r="N3665" i="8" s="1"/>
  <c r="M3665" i="8" l="1"/>
  <c r="L3665" i="8"/>
  <c r="J3667" i="8"/>
  <c r="K3666" i="8"/>
  <c r="N3666" i="8" s="1"/>
  <c r="M3666" i="8" l="1"/>
  <c r="L3666" i="8"/>
  <c r="J3668" i="8"/>
  <c r="K3667" i="8"/>
  <c r="N3667" i="8" s="1"/>
  <c r="M3667" i="8" l="1"/>
  <c r="L3667" i="8"/>
  <c r="J3669" i="8"/>
  <c r="K3668" i="8"/>
  <c r="N3668" i="8" s="1"/>
  <c r="M3668" i="8" l="1"/>
  <c r="L3668" i="8"/>
  <c r="J3670" i="8"/>
  <c r="K3669" i="8"/>
  <c r="N3669" i="8" s="1"/>
  <c r="M3669" i="8" l="1"/>
  <c r="L3669" i="8"/>
  <c r="J3671" i="8"/>
  <c r="K3670" i="8"/>
  <c r="N3670" i="8" s="1"/>
  <c r="M3670" i="8" l="1"/>
  <c r="L3670" i="8"/>
  <c r="J3672" i="8"/>
  <c r="K3671" i="8"/>
  <c r="N3671" i="8" s="1"/>
  <c r="M3671" i="8" l="1"/>
  <c r="L3671" i="8"/>
  <c r="J3673" i="8"/>
  <c r="K3672" i="8"/>
  <c r="N3672" i="8" s="1"/>
  <c r="M3672" i="8" l="1"/>
  <c r="L3672" i="8"/>
  <c r="J3674" i="8"/>
  <c r="K3673" i="8"/>
  <c r="N3673" i="8" s="1"/>
  <c r="M3673" i="8" l="1"/>
  <c r="L3673" i="8"/>
  <c r="J3675" i="8"/>
  <c r="K3674" i="8"/>
  <c r="N3674" i="8" s="1"/>
  <c r="M3674" i="8" l="1"/>
  <c r="L3674" i="8"/>
  <c r="J3676" i="8"/>
  <c r="K3675" i="8"/>
  <c r="N3675" i="8" s="1"/>
  <c r="M3675" i="8" l="1"/>
  <c r="L3675" i="8"/>
  <c r="J3677" i="8"/>
  <c r="K3676" i="8"/>
  <c r="N3676" i="8" s="1"/>
  <c r="M3676" i="8" l="1"/>
  <c r="L3676" i="8"/>
  <c r="J3678" i="8"/>
  <c r="K3677" i="8"/>
  <c r="N3677" i="8" s="1"/>
  <c r="M3677" i="8" l="1"/>
  <c r="L3677" i="8"/>
  <c r="J3679" i="8"/>
  <c r="K3678" i="8"/>
  <c r="N3678" i="8" s="1"/>
  <c r="M3678" i="8" l="1"/>
  <c r="L3678" i="8"/>
  <c r="J3680" i="8"/>
  <c r="K3679" i="8"/>
  <c r="N3679" i="8" s="1"/>
  <c r="M3679" i="8" l="1"/>
  <c r="L3679" i="8"/>
  <c r="J3681" i="8"/>
  <c r="K3680" i="8"/>
  <c r="N3680" i="8" s="1"/>
  <c r="M3680" i="8" l="1"/>
  <c r="L3680" i="8"/>
  <c r="J3682" i="8"/>
  <c r="K3681" i="8"/>
  <c r="N3681" i="8" s="1"/>
  <c r="M3681" i="8" l="1"/>
  <c r="L3681" i="8"/>
  <c r="J3683" i="8"/>
  <c r="K3682" i="8"/>
  <c r="N3682" i="8" s="1"/>
  <c r="M3682" i="8" l="1"/>
  <c r="L3682" i="8"/>
  <c r="J3684" i="8"/>
  <c r="K3683" i="8"/>
  <c r="N3683" i="8" s="1"/>
  <c r="M3683" i="8" l="1"/>
  <c r="L3683" i="8"/>
  <c r="J3685" i="8"/>
  <c r="K3684" i="8"/>
  <c r="N3684" i="8" s="1"/>
  <c r="M3684" i="8" l="1"/>
  <c r="L3684" i="8"/>
  <c r="J3686" i="8"/>
  <c r="K3685" i="8"/>
  <c r="N3685" i="8" s="1"/>
  <c r="M3685" i="8" l="1"/>
  <c r="L3685" i="8"/>
  <c r="J3687" i="8"/>
  <c r="K3686" i="8"/>
  <c r="N3686" i="8" s="1"/>
  <c r="M3686" i="8" l="1"/>
  <c r="L3686" i="8"/>
  <c r="J3688" i="8"/>
  <c r="K3687" i="8"/>
  <c r="N3687" i="8" s="1"/>
  <c r="M3687" i="8" l="1"/>
  <c r="L3687" i="8"/>
  <c r="J3689" i="8"/>
  <c r="K3688" i="8"/>
  <c r="N3688" i="8" s="1"/>
  <c r="M3688" i="8" l="1"/>
  <c r="L3688" i="8"/>
  <c r="J3690" i="8"/>
  <c r="K3689" i="8"/>
  <c r="N3689" i="8" s="1"/>
  <c r="M3689" i="8" l="1"/>
  <c r="L3689" i="8"/>
  <c r="J3691" i="8"/>
  <c r="K3690" i="8"/>
  <c r="N3690" i="8" s="1"/>
  <c r="M3690" i="8" l="1"/>
  <c r="L3690" i="8"/>
  <c r="J3692" i="8"/>
  <c r="K3691" i="8"/>
  <c r="N3691" i="8" s="1"/>
  <c r="M3691" i="8" l="1"/>
  <c r="L3691" i="8"/>
  <c r="J3693" i="8"/>
  <c r="K3692" i="8"/>
  <c r="N3692" i="8" s="1"/>
  <c r="M3692" i="8" l="1"/>
  <c r="L3692" i="8"/>
  <c r="J3694" i="8"/>
  <c r="K3693" i="8"/>
  <c r="N3693" i="8" s="1"/>
  <c r="M3693" i="8" l="1"/>
  <c r="L3693" i="8"/>
  <c r="J3695" i="8"/>
  <c r="K3694" i="8"/>
  <c r="N3694" i="8" s="1"/>
  <c r="J3696" i="8" l="1"/>
  <c r="K3695" i="8"/>
  <c r="N3695" i="8" s="1"/>
  <c r="M3694" i="8"/>
  <c r="L3694" i="8"/>
  <c r="M3695" i="8" l="1"/>
  <c r="L3695" i="8"/>
  <c r="J3697" i="8"/>
  <c r="K3696" i="8"/>
  <c r="N3696" i="8" s="1"/>
  <c r="M3696" i="8" l="1"/>
  <c r="L3696" i="8"/>
  <c r="J3698" i="8"/>
  <c r="K3697" i="8"/>
  <c r="N3697" i="8" s="1"/>
  <c r="M3697" i="8" l="1"/>
  <c r="L3697" i="8"/>
  <c r="J3699" i="8"/>
  <c r="K3698" i="8"/>
  <c r="N3698" i="8" s="1"/>
  <c r="M3698" i="8" l="1"/>
  <c r="L3698" i="8"/>
  <c r="J3700" i="8"/>
  <c r="K3699" i="8"/>
  <c r="N3699" i="8" s="1"/>
  <c r="M3699" i="8" l="1"/>
  <c r="L3699" i="8"/>
  <c r="J3701" i="8"/>
  <c r="K3700" i="8"/>
  <c r="N3700" i="8" s="1"/>
  <c r="M3700" i="8" l="1"/>
  <c r="L3700" i="8"/>
  <c r="J3702" i="8"/>
  <c r="K3701" i="8"/>
  <c r="N3701" i="8" s="1"/>
  <c r="M3701" i="8" l="1"/>
  <c r="L3701" i="8"/>
  <c r="J3703" i="8"/>
  <c r="K3702" i="8"/>
  <c r="N3702" i="8" s="1"/>
  <c r="M3702" i="8" l="1"/>
  <c r="L3702" i="8"/>
  <c r="J3704" i="8"/>
  <c r="K3703" i="8"/>
  <c r="N3703" i="8" s="1"/>
  <c r="M3703" i="8" l="1"/>
  <c r="L3703" i="8"/>
  <c r="J3705" i="8"/>
  <c r="K3704" i="8"/>
  <c r="N3704" i="8" s="1"/>
  <c r="M3704" i="8" l="1"/>
  <c r="L3704" i="8"/>
  <c r="J3706" i="8"/>
  <c r="K3705" i="8"/>
  <c r="N3705" i="8" s="1"/>
  <c r="M3705" i="8" l="1"/>
  <c r="L3705" i="8"/>
  <c r="J3707" i="8"/>
  <c r="K3706" i="8"/>
  <c r="N3706" i="8" s="1"/>
  <c r="M3706" i="8" l="1"/>
  <c r="L3706" i="8"/>
  <c r="J3708" i="8"/>
  <c r="K3707" i="8"/>
  <c r="N3707" i="8" s="1"/>
  <c r="M3707" i="8" l="1"/>
  <c r="L3707" i="8"/>
  <c r="J3709" i="8"/>
  <c r="K3708" i="8"/>
  <c r="N3708" i="8" s="1"/>
  <c r="J3710" i="8" l="1"/>
  <c r="K3709" i="8"/>
  <c r="N3709" i="8" s="1"/>
  <c r="M3708" i="8"/>
  <c r="L3708" i="8"/>
  <c r="M3709" i="8" l="1"/>
  <c r="L3709" i="8"/>
  <c r="J3711" i="8"/>
  <c r="K3710" i="8"/>
  <c r="N3710" i="8" s="1"/>
  <c r="J3712" i="8" l="1"/>
  <c r="K3711" i="8"/>
  <c r="N3711" i="8" s="1"/>
  <c r="M3710" i="8"/>
  <c r="L3710" i="8"/>
  <c r="M3711" i="8" l="1"/>
  <c r="L3711" i="8"/>
  <c r="J3713" i="8"/>
  <c r="K3712" i="8"/>
  <c r="N3712" i="8" s="1"/>
  <c r="J3714" i="8" l="1"/>
  <c r="K3713" i="8"/>
  <c r="N3713" i="8" s="1"/>
  <c r="M3712" i="8"/>
  <c r="L3712" i="8"/>
  <c r="M3713" i="8" l="1"/>
  <c r="L3713" i="8"/>
  <c r="J3715" i="8"/>
  <c r="K3714" i="8"/>
  <c r="N3714" i="8" s="1"/>
  <c r="M3714" i="8" l="1"/>
  <c r="L3714" i="8"/>
  <c r="J3716" i="8"/>
  <c r="K3715" i="8"/>
  <c r="N3715" i="8" s="1"/>
  <c r="M3715" i="8" l="1"/>
  <c r="L3715" i="8"/>
  <c r="J3717" i="8"/>
  <c r="K3716" i="8"/>
  <c r="N3716" i="8" s="1"/>
  <c r="M3716" i="8" l="1"/>
  <c r="L3716" i="8"/>
  <c r="J3718" i="8"/>
  <c r="K3717" i="8"/>
  <c r="N3717" i="8" s="1"/>
  <c r="M3717" i="8" l="1"/>
  <c r="L3717" i="8"/>
  <c r="J3719" i="8"/>
  <c r="K3718" i="8"/>
  <c r="N3718" i="8" s="1"/>
  <c r="M3718" i="8" l="1"/>
  <c r="L3718" i="8"/>
  <c r="J3720" i="8"/>
  <c r="K3719" i="8"/>
  <c r="N3719" i="8" s="1"/>
  <c r="M3719" i="8" l="1"/>
  <c r="L3719" i="8"/>
  <c r="J3721" i="8"/>
  <c r="K3720" i="8"/>
  <c r="N3720" i="8" s="1"/>
  <c r="M3720" i="8" l="1"/>
  <c r="L3720" i="8"/>
  <c r="J3722" i="8"/>
  <c r="K3721" i="8"/>
  <c r="N3721" i="8" s="1"/>
  <c r="M3721" i="8" l="1"/>
  <c r="L3721" i="8"/>
  <c r="J3723" i="8"/>
  <c r="K3722" i="8"/>
  <c r="N3722" i="8" s="1"/>
  <c r="M3722" i="8" l="1"/>
  <c r="L3722" i="8"/>
  <c r="J3724" i="8"/>
  <c r="K3723" i="8"/>
  <c r="N3723" i="8" s="1"/>
  <c r="M3723" i="8" l="1"/>
  <c r="L3723" i="8"/>
  <c r="J3725" i="8"/>
  <c r="K3724" i="8"/>
  <c r="N3724" i="8" s="1"/>
  <c r="M3724" i="8" l="1"/>
  <c r="L3724" i="8"/>
  <c r="J3726" i="8"/>
  <c r="K3725" i="8"/>
  <c r="N3725" i="8" s="1"/>
  <c r="M3725" i="8" l="1"/>
  <c r="L3725" i="8"/>
  <c r="J3727" i="8"/>
  <c r="K3726" i="8"/>
  <c r="N3726" i="8" s="1"/>
  <c r="M3726" i="8" l="1"/>
  <c r="L3726" i="8"/>
  <c r="J3728" i="8"/>
  <c r="K3727" i="8"/>
  <c r="N3727" i="8" s="1"/>
  <c r="M3727" i="8" l="1"/>
  <c r="L3727" i="8"/>
  <c r="J3729" i="8"/>
  <c r="K3728" i="8"/>
  <c r="N3728" i="8" s="1"/>
  <c r="M3728" i="8" l="1"/>
  <c r="L3728" i="8"/>
  <c r="J3730" i="8"/>
  <c r="K3729" i="8"/>
  <c r="N3729" i="8" s="1"/>
  <c r="M3729" i="8" l="1"/>
  <c r="L3729" i="8"/>
  <c r="J3731" i="8"/>
  <c r="K3730" i="8"/>
  <c r="N3730" i="8" s="1"/>
  <c r="M3730" i="8" l="1"/>
  <c r="L3730" i="8"/>
  <c r="J3732" i="8"/>
  <c r="K3731" i="8"/>
  <c r="N3731" i="8" s="1"/>
  <c r="M3731" i="8" l="1"/>
  <c r="L3731" i="8"/>
  <c r="J3733" i="8"/>
  <c r="K3732" i="8"/>
  <c r="N3732" i="8" s="1"/>
  <c r="M3732" i="8" l="1"/>
  <c r="L3732" i="8"/>
  <c r="J3734" i="8"/>
  <c r="K3733" i="8"/>
  <c r="N3733" i="8" s="1"/>
  <c r="J3735" i="8" l="1"/>
  <c r="K3734" i="8"/>
  <c r="N3734" i="8" s="1"/>
  <c r="M3733" i="8"/>
  <c r="L3733" i="8"/>
  <c r="M3734" i="8" l="1"/>
  <c r="L3734" i="8"/>
  <c r="J3736" i="8"/>
  <c r="K3735" i="8"/>
  <c r="N3735" i="8" s="1"/>
  <c r="M3735" i="8" l="1"/>
  <c r="L3735" i="8"/>
  <c r="J3737" i="8"/>
  <c r="K3736" i="8"/>
  <c r="N3736" i="8" s="1"/>
  <c r="M3736" i="8" l="1"/>
  <c r="L3736" i="8"/>
  <c r="J3738" i="8"/>
  <c r="K3737" i="8"/>
  <c r="N3737" i="8" s="1"/>
  <c r="M3737" i="8" l="1"/>
  <c r="L3737" i="8"/>
  <c r="J3739" i="8"/>
  <c r="K3738" i="8"/>
  <c r="N3738" i="8" s="1"/>
  <c r="M3738" i="8" l="1"/>
  <c r="L3738" i="8"/>
  <c r="J3740" i="8"/>
  <c r="K3739" i="8"/>
  <c r="N3739" i="8" s="1"/>
  <c r="M3739" i="8" l="1"/>
  <c r="L3739" i="8"/>
  <c r="J3741" i="8"/>
  <c r="K3740" i="8"/>
  <c r="N3740" i="8" s="1"/>
  <c r="M3740" i="8" l="1"/>
  <c r="L3740" i="8"/>
  <c r="J3742" i="8"/>
  <c r="K3741" i="8"/>
  <c r="N3741" i="8" s="1"/>
  <c r="M3741" i="8" l="1"/>
  <c r="L3741" i="8"/>
  <c r="J3743" i="8"/>
  <c r="K3742" i="8"/>
  <c r="N3742" i="8" s="1"/>
  <c r="M3742" i="8" l="1"/>
  <c r="L3742" i="8"/>
  <c r="J3744" i="8"/>
  <c r="K3743" i="8"/>
  <c r="N3743" i="8" s="1"/>
  <c r="M3743" i="8" l="1"/>
  <c r="L3743" i="8"/>
  <c r="J3745" i="8"/>
  <c r="K3744" i="8"/>
  <c r="N3744" i="8" s="1"/>
  <c r="M3744" i="8" l="1"/>
  <c r="L3744" i="8"/>
  <c r="J3746" i="8"/>
  <c r="K3745" i="8"/>
  <c r="N3745" i="8" s="1"/>
  <c r="J3747" i="8" l="1"/>
  <c r="K3746" i="8"/>
  <c r="N3746" i="8" s="1"/>
  <c r="M3745" i="8"/>
  <c r="L3745" i="8"/>
  <c r="M3746" i="8" l="1"/>
  <c r="L3746" i="8"/>
  <c r="J3748" i="8"/>
  <c r="K3747" i="8"/>
  <c r="N3747" i="8" s="1"/>
  <c r="M3747" i="8" l="1"/>
  <c r="L3747" i="8"/>
  <c r="J3749" i="8"/>
  <c r="K3748" i="8"/>
  <c r="N3748" i="8" s="1"/>
  <c r="J3750" i="8" l="1"/>
  <c r="K3749" i="8"/>
  <c r="N3749" i="8" s="1"/>
  <c r="M3748" i="8"/>
  <c r="L3748" i="8"/>
  <c r="M3749" i="8" l="1"/>
  <c r="L3749" i="8"/>
  <c r="J3751" i="8"/>
  <c r="K3750" i="8"/>
  <c r="N3750" i="8" s="1"/>
  <c r="M3750" i="8" l="1"/>
  <c r="L3750" i="8"/>
  <c r="J3752" i="8"/>
  <c r="K3751" i="8"/>
  <c r="N3751" i="8" s="1"/>
  <c r="M3751" i="8" l="1"/>
  <c r="L3751" i="8"/>
  <c r="J3753" i="8"/>
  <c r="K3752" i="8"/>
  <c r="N3752" i="8" s="1"/>
  <c r="M3752" i="8" l="1"/>
  <c r="L3752" i="8"/>
  <c r="J3754" i="8"/>
  <c r="K3753" i="8"/>
  <c r="N3753" i="8" s="1"/>
  <c r="M3753" i="8" l="1"/>
  <c r="L3753" i="8"/>
  <c r="J3755" i="8"/>
  <c r="K3754" i="8"/>
  <c r="N3754" i="8" s="1"/>
  <c r="M3754" i="8" l="1"/>
  <c r="L3754" i="8"/>
  <c r="J3756" i="8"/>
  <c r="K3755" i="8"/>
  <c r="N3755" i="8" s="1"/>
  <c r="M3755" i="8" l="1"/>
  <c r="L3755" i="8"/>
  <c r="J3757" i="8"/>
  <c r="K3756" i="8"/>
  <c r="N3756" i="8" s="1"/>
  <c r="M3756" i="8" l="1"/>
  <c r="L3756" i="8"/>
  <c r="J3758" i="8"/>
  <c r="K3757" i="8"/>
  <c r="N3757" i="8" s="1"/>
  <c r="M3757" i="8" l="1"/>
  <c r="L3757" i="8"/>
  <c r="J3759" i="8"/>
  <c r="K3758" i="8"/>
  <c r="N3758" i="8" s="1"/>
  <c r="J3760" i="8" l="1"/>
  <c r="K3759" i="8"/>
  <c r="N3759" i="8" s="1"/>
  <c r="M3758" i="8"/>
  <c r="L3758" i="8"/>
  <c r="M3759" i="8" l="1"/>
  <c r="L3759" i="8"/>
  <c r="J3761" i="8"/>
  <c r="K3760" i="8"/>
  <c r="N3760" i="8" s="1"/>
  <c r="M3760" i="8" l="1"/>
  <c r="L3760" i="8"/>
  <c r="J3762" i="8"/>
  <c r="K3761" i="8"/>
  <c r="N3761" i="8" s="1"/>
  <c r="M3761" i="8" l="1"/>
  <c r="L3761" i="8"/>
  <c r="J3763" i="8"/>
  <c r="K3762" i="8"/>
  <c r="N3762" i="8" s="1"/>
  <c r="M3762" i="8" l="1"/>
  <c r="L3762" i="8"/>
  <c r="J3764" i="8"/>
  <c r="K3763" i="8"/>
  <c r="N3763" i="8" s="1"/>
  <c r="M3763" i="8" l="1"/>
  <c r="L3763" i="8"/>
  <c r="J3765" i="8"/>
  <c r="K3764" i="8"/>
  <c r="N3764" i="8" s="1"/>
  <c r="M3764" i="8" l="1"/>
  <c r="L3764" i="8"/>
  <c r="J3766" i="8"/>
  <c r="K3765" i="8"/>
  <c r="N3765" i="8" s="1"/>
  <c r="M3765" i="8" l="1"/>
  <c r="L3765" i="8"/>
  <c r="J3767" i="8"/>
  <c r="K3766" i="8"/>
  <c r="N3766" i="8" s="1"/>
  <c r="M3766" i="8" l="1"/>
  <c r="L3766" i="8"/>
  <c r="J3768" i="8"/>
  <c r="K3767" i="8"/>
  <c r="N3767" i="8" s="1"/>
  <c r="M3767" i="8" l="1"/>
  <c r="L3767" i="8"/>
  <c r="J3769" i="8"/>
  <c r="K3768" i="8"/>
  <c r="N3768" i="8" s="1"/>
  <c r="M3768" i="8" l="1"/>
  <c r="L3768" i="8"/>
  <c r="J3770" i="8"/>
  <c r="K3769" i="8"/>
  <c r="N3769" i="8" s="1"/>
  <c r="M3769" i="8" l="1"/>
  <c r="L3769" i="8"/>
  <c r="J3771" i="8"/>
  <c r="K3770" i="8"/>
  <c r="N3770" i="8" s="1"/>
  <c r="M3770" i="8" l="1"/>
  <c r="L3770" i="8"/>
  <c r="J3772" i="8"/>
  <c r="K3771" i="8"/>
  <c r="N3771" i="8" s="1"/>
  <c r="M3771" i="8" l="1"/>
  <c r="L3771" i="8"/>
  <c r="J3773" i="8"/>
  <c r="K3772" i="8"/>
  <c r="N3772" i="8" s="1"/>
  <c r="M3772" i="8" l="1"/>
  <c r="L3772" i="8"/>
  <c r="J3774" i="8"/>
  <c r="K3773" i="8"/>
  <c r="N3773" i="8" s="1"/>
  <c r="M3773" i="8" l="1"/>
  <c r="L3773" i="8"/>
  <c r="J3775" i="8"/>
  <c r="K3774" i="8"/>
  <c r="N3774" i="8" s="1"/>
  <c r="M3774" i="8" l="1"/>
  <c r="L3774" i="8"/>
  <c r="J3776" i="8"/>
  <c r="K3775" i="8"/>
  <c r="N3775" i="8" s="1"/>
  <c r="M3775" i="8" l="1"/>
  <c r="L3775" i="8"/>
  <c r="J3777" i="8"/>
  <c r="K3776" i="8"/>
  <c r="N3776" i="8" s="1"/>
  <c r="J3778" i="8" l="1"/>
  <c r="K3777" i="8"/>
  <c r="N3777" i="8" s="1"/>
  <c r="M3776" i="8"/>
  <c r="L3776" i="8"/>
  <c r="M3777" i="8" l="1"/>
  <c r="L3777" i="8"/>
  <c r="J3779" i="8"/>
  <c r="K3778" i="8"/>
  <c r="N3778" i="8" s="1"/>
  <c r="M3778" i="8" l="1"/>
  <c r="L3778" i="8"/>
  <c r="J3780" i="8"/>
  <c r="K3779" i="8"/>
  <c r="N3779" i="8" s="1"/>
  <c r="J3781" i="8" l="1"/>
  <c r="K3780" i="8"/>
  <c r="N3780" i="8" s="1"/>
  <c r="M3779" i="8"/>
  <c r="L3779" i="8"/>
  <c r="M3780" i="8" l="1"/>
  <c r="L3780" i="8"/>
  <c r="J3782" i="8"/>
  <c r="K3781" i="8"/>
  <c r="N3781" i="8" s="1"/>
  <c r="M3781" i="8" l="1"/>
  <c r="L3781" i="8"/>
  <c r="J3783" i="8"/>
  <c r="K3782" i="8"/>
  <c r="N3782" i="8" s="1"/>
  <c r="M3782" i="8" l="1"/>
  <c r="L3782" i="8"/>
  <c r="J3784" i="8"/>
  <c r="K3783" i="8"/>
  <c r="N3783" i="8" s="1"/>
  <c r="M3783" i="8" l="1"/>
  <c r="L3783" i="8"/>
  <c r="J3785" i="8"/>
  <c r="K3784" i="8"/>
  <c r="N3784" i="8" s="1"/>
  <c r="M3784" i="8" l="1"/>
  <c r="L3784" i="8"/>
  <c r="J3786" i="8"/>
  <c r="K3785" i="8"/>
  <c r="N3785" i="8" s="1"/>
  <c r="M3785" i="8" l="1"/>
  <c r="L3785" i="8"/>
  <c r="J3787" i="8"/>
  <c r="K3786" i="8"/>
  <c r="N3786" i="8" s="1"/>
  <c r="M3786" i="8" l="1"/>
  <c r="L3786" i="8"/>
  <c r="J3788" i="8"/>
  <c r="K3787" i="8"/>
  <c r="N3787" i="8" s="1"/>
  <c r="M3787" i="8" l="1"/>
  <c r="L3787" i="8"/>
  <c r="J3789" i="8"/>
  <c r="K3788" i="8"/>
  <c r="N3788" i="8" s="1"/>
  <c r="M3788" i="8" l="1"/>
  <c r="L3788" i="8"/>
  <c r="J3790" i="8"/>
  <c r="K3789" i="8"/>
  <c r="N3789" i="8" s="1"/>
  <c r="M3789" i="8" l="1"/>
  <c r="L3789" i="8"/>
  <c r="J3791" i="8"/>
  <c r="K3790" i="8"/>
  <c r="N3790" i="8" s="1"/>
  <c r="M3790" i="8" l="1"/>
  <c r="L3790" i="8"/>
  <c r="J3792" i="8"/>
  <c r="K3791" i="8"/>
  <c r="N3791" i="8" s="1"/>
  <c r="M3791" i="8" l="1"/>
  <c r="L3791" i="8"/>
  <c r="J3793" i="8"/>
  <c r="K3792" i="8"/>
  <c r="N3792" i="8" s="1"/>
  <c r="M3792" i="8" l="1"/>
  <c r="L3792" i="8"/>
  <c r="J3794" i="8"/>
  <c r="K3793" i="8"/>
  <c r="N3793" i="8" s="1"/>
  <c r="M3793" i="8" l="1"/>
  <c r="L3793" i="8"/>
  <c r="J3795" i="8"/>
  <c r="K3794" i="8"/>
  <c r="N3794" i="8" s="1"/>
  <c r="J3796" i="8" l="1"/>
  <c r="K3795" i="8"/>
  <c r="N3795" i="8" s="1"/>
  <c r="M3794" i="8"/>
  <c r="L3794" i="8"/>
  <c r="M3795" i="8" l="1"/>
  <c r="L3795" i="8"/>
  <c r="J3797" i="8"/>
  <c r="K3796" i="8"/>
  <c r="N3796" i="8" s="1"/>
  <c r="M3796" i="8" l="1"/>
  <c r="L3796" i="8"/>
  <c r="J3798" i="8"/>
  <c r="K3797" i="8"/>
  <c r="N3797" i="8" s="1"/>
  <c r="M3797" i="8" l="1"/>
  <c r="L3797" i="8"/>
  <c r="J3799" i="8"/>
  <c r="K3798" i="8"/>
  <c r="N3798" i="8" s="1"/>
  <c r="M3798" i="8" l="1"/>
  <c r="L3798" i="8"/>
  <c r="J3800" i="8"/>
  <c r="K3799" i="8"/>
  <c r="N3799" i="8" s="1"/>
  <c r="M3799" i="8" l="1"/>
  <c r="L3799" i="8"/>
  <c r="J3801" i="8"/>
  <c r="K3800" i="8"/>
  <c r="N3800" i="8" s="1"/>
  <c r="M3800" i="8" l="1"/>
  <c r="L3800" i="8"/>
  <c r="J3802" i="8"/>
  <c r="K3801" i="8"/>
  <c r="N3801" i="8" s="1"/>
  <c r="M3801" i="8" l="1"/>
  <c r="L3801" i="8"/>
  <c r="J3803" i="8"/>
  <c r="K3802" i="8"/>
  <c r="N3802" i="8" s="1"/>
  <c r="M3802" i="8" l="1"/>
  <c r="L3802" i="8"/>
  <c r="J3804" i="8"/>
  <c r="K3803" i="8"/>
  <c r="N3803" i="8" s="1"/>
  <c r="M3803" i="8" l="1"/>
  <c r="L3803" i="8"/>
  <c r="J3805" i="8"/>
  <c r="K3804" i="8"/>
  <c r="N3804" i="8" s="1"/>
  <c r="M3804" i="8" l="1"/>
  <c r="L3804" i="8"/>
  <c r="J3806" i="8"/>
  <c r="K3805" i="8"/>
  <c r="N3805" i="8" s="1"/>
  <c r="M3805" i="8" l="1"/>
  <c r="L3805" i="8"/>
  <c r="J3807" i="8"/>
  <c r="K3806" i="8"/>
  <c r="N3806" i="8" s="1"/>
  <c r="M3806" i="8" l="1"/>
  <c r="L3806" i="8"/>
  <c r="J3808" i="8"/>
  <c r="K3807" i="8"/>
  <c r="N3807" i="8" s="1"/>
  <c r="M3807" i="8" l="1"/>
  <c r="L3807" i="8"/>
  <c r="J3809" i="8"/>
  <c r="K3808" i="8"/>
  <c r="N3808" i="8" s="1"/>
  <c r="M3808" i="8" l="1"/>
  <c r="L3808" i="8"/>
  <c r="J3810" i="8"/>
  <c r="K3809" i="8"/>
  <c r="N3809" i="8" s="1"/>
  <c r="J3811" i="8" l="1"/>
  <c r="K3810" i="8"/>
  <c r="N3810" i="8" s="1"/>
  <c r="M3809" i="8"/>
  <c r="L3809" i="8"/>
  <c r="M3810" i="8" l="1"/>
  <c r="L3810" i="8"/>
  <c r="J3812" i="8"/>
  <c r="K3811" i="8"/>
  <c r="N3811" i="8" s="1"/>
  <c r="M3811" i="8" l="1"/>
  <c r="L3811" i="8"/>
  <c r="J3813" i="8"/>
  <c r="K3812" i="8"/>
  <c r="N3812" i="8" s="1"/>
  <c r="M3812" i="8" l="1"/>
  <c r="L3812" i="8"/>
  <c r="J3814" i="8"/>
  <c r="K3813" i="8"/>
  <c r="N3813" i="8" s="1"/>
  <c r="M3813" i="8" l="1"/>
  <c r="L3813" i="8"/>
  <c r="J3815" i="8"/>
  <c r="K3814" i="8"/>
  <c r="N3814" i="8" s="1"/>
  <c r="M3814" i="8" l="1"/>
  <c r="L3814" i="8"/>
  <c r="J3816" i="8"/>
  <c r="K3815" i="8"/>
  <c r="N3815" i="8" s="1"/>
  <c r="M3815" i="8" l="1"/>
  <c r="L3815" i="8"/>
  <c r="J3817" i="8"/>
  <c r="K3816" i="8"/>
  <c r="N3816" i="8" s="1"/>
  <c r="M3816" i="8" l="1"/>
  <c r="L3816" i="8"/>
  <c r="J3818" i="8"/>
  <c r="K3817" i="8"/>
  <c r="N3817" i="8" s="1"/>
  <c r="M3817" i="8" l="1"/>
  <c r="L3817" i="8"/>
  <c r="J3819" i="8"/>
  <c r="K3818" i="8"/>
  <c r="N3818" i="8" s="1"/>
  <c r="J3820" i="8" l="1"/>
  <c r="K3819" i="8"/>
  <c r="N3819" i="8" s="1"/>
  <c r="M3818" i="8"/>
  <c r="L3818" i="8"/>
  <c r="M3819" i="8" l="1"/>
  <c r="L3819" i="8"/>
  <c r="J3821" i="8"/>
  <c r="K3820" i="8"/>
  <c r="N3820" i="8" s="1"/>
  <c r="M3820" i="8" l="1"/>
  <c r="L3820" i="8"/>
  <c r="J3822" i="8"/>
  <c r="K3821" i="8"/>
  <c r="N3821" i="8" s="1"/>
  <c r="M3821" i="8" l="1"/>
  <c r="L3821" i="8"/>
  <c r="J3823" i="8"/>
  <c r="K3822" i="8"/>
  <c r="N3822" i="8" s="1"/>
  <c r="J3824" i="8" l="1"/>
  <c r="K3823" i="8"/>
  <c r="N3823" i="8" s="1"/>
  <c r="M3822" i="8"/>
  <c r="L3822" i="8"/>
  <c r="M3823" i="8" l="1"/>
  <c r="L3823" i="8"/>
  <c r="J3825" i="8"/>
  <c r="K3824" i="8"/>
  <c r="N3824" i="8" s="1"/>
  <c r="M3824" i="8" l="1"/>
  <c r="L3824" i="8"/>
  <c r="J3826" i="8"/>
  <c r="K3825" i="8"/>
  <c r="N3825" i="8" s="1"/>
  <c r="M3825" i="8" l="1"/>
  <c r="L3825" i="8"/>
  <c r="J3827" i="8"/>
  <c r="K3826" i="8"/>
  <c r="N3826" i="8" s="1"/>
  <c r="M3826" i="8" l="1"/>
  <c r="L3826" i="8"/>
  <c r="J3828" i="8"/>
  <c r="K3827" i="8"/>
  <c r="N3827" i="8" s="1"/>
  <c r="M3827" i="8" l="1"/>
  <c r="L3827" i="8"/>
  <c r="J3829" i="8"/>
  <c r="K3828" i="8"/>
  <c r="N3828" i="8" s="1"/>
  <c r="J3830" i="8" l="1"/>
  <c r="K3829" i="8"/>
  <c r="N3829" i="8" s="1"/>
  <c r="M3828" i="8"/>
  <c r="L3828" i="8"/>
  <c r="M3829" i="8" l="1"/>
  <c r="L3829" i="8"/>
  <c r="J3831" i="8"/>
  <c r="K3830" i="8"/>
  <c r="N3830" i="8" s="1"/>
  <c r="M3830" i="8" l="1"/>
  <c r="L3830" i="8"/>
  <c r="J3832" i="8"/>
  <c r="K3831" i="8"/>
  <c r="N3831" i="8" s="1"/>
  <c r="M3831" i="8" l="1"/>
  <c r="L3831" i="8"/>
  <c r="J3833" i="8"/>
  <c r="K3832" i="8"/>
  <c r="N3832" i="8" s="1"/>
  <c r="M3832" i="8" l="1"/>
  <c r="L3832" i="8"/>
  <c r="J3834" i="8"/>
  <c r="K3833" i="8"/>
  <c r="N3833" i="8" s="1"/>
  <c r="M3833" i="8" l="1"/>
  <c r="L3833" i="8"/>
  <c r="J3835" i="8"/>
  <c r="K3834" i="8"/>
  <c r="N3834" i="8" s="1"/>
  <c r="M3834" i="8" l="1"/>
  <c r="L3834" i="8"/>
  <c r="J3836" i="8"/>
  <c r="K3835" i="8"/>
  <c r="N3835" i="8" s="1"/>
  <c r="M3835" i="8" l="1"/>
  <c r="L3835" i="8"/>
  <c r="J3837" i="8"/>
  <c r="K3836" i="8"/>
  <c r="N3836" i="8" s="1"/>
  <c r="M3836" i="8" l="1"/>
  <c r="L3836" i="8"/>
  <c r="J3838" i="8"/>
  <c r="K3837" i="8"/>
  <c r="N3837" i="8" s="1"/>
  <c r="M3837" i="8" l="1"/>
  <c r="L3837" i="8"/>
  <c r="J3839" i="8"/>
  <c r="K3838" i="8"/>
  <c r="N3838" i="8" s="1"/>
  <c r="M3838" i="8" l="1"/>
  <c r="L3838" i="8"/>
  <c r="J3840" i="8"/>
  <c r="K3839" i="8"/>
  <c r="N3839" i="8" s="1"/>
  <c r="M3839" i="8" l="1"/>
  <c r="L3839" i="8"/>
  <c r="J3841" i="8"/>
  <c r="K3840" i="8"/>
  <c r="N3840" i="8" s="1"/>
  <c r="M3840" i="8" l="1"/>
  <c r="L3840" i="8"/>
  <c r="J3842" i="8"/>
  <c r="K3841" i="8"/>
  <c r="N3841" i="8" s="1"/>
  <c r="M3841" i="8" l="1"/>
  <c r="L3841" i="8"/>
  <c r="J3843" i="8"/>
  <c r="K3842" i="8"/>
  <c r="N3842" i="8" s="1"/>
  <c r="M3842" i="8" l="1"/>
  <c r="L3842" i="8"/>
  <c r="J3844" i="8"/>
  <c r="K3843" i="8"/>
  <c r="N3843" i="8" s="1"/>
  <c r="M3843" i="8" l="1"/>
  <c r="L3843" i="8"/>
  <c r="J3845" i="8"/>
  <c r="K3844" i="8"/>
  <c r="N3844" i="8" s="1"/>
  <c r="M3844" i="8" l="1"/>
  <c r="L3844" i="8"/>
  <c r="J3846" i="8"/>
  <c r="K3845" i="8"/>
  <c r="N3845" i="8" s="1"/>
  <c r="M3845" i="8" l="1"/>
  <c r="L3845" i="8"/>
  <c r="J3847" i="8"/>
  <c r="K3846" i="8"/>
  <c r="N3846" i="8" s="1"/>
  <c r="M3846" i="8" l="1"/>
  <c r="L3846" i="8"/>
  <c r="J3848" i="8"/>
  <c r="K3847" i="8"/>
  <c r="N3847" i="8" s="1"/>
  <c r="M3847" i="8" l="1"/>
  <c r="L3847" i="8"/>
  <c r="J3849" i="8"/>
  <c r="K3848" i="8"/>
  <c r="N3848" i="8" s="1"/>
  <c r="M3848" i="8" l="1"/>
  <c r="L3848" i="8"/>
  <c r="J3850" i="8"/>
  <c r="K3849" i="8"/>
  <c r="N3849" i="8" s="1"/>
  <c r="M3849" i="8" l="1"/>
  <c r="L3849" i="8"/>
  <c r="J3851" i="8"/>
  <c r="K3850" i="8"/>
  <c r="N3850" i="8" s="1"/>
  <c r="J3852" i="8" l="1"/>
  <c r="K3851" i="8"/>
  <c r="N3851" i="8" s="1"/>
  <c r="M3850" i="8"/>
  <c r="L3850" i="8"/>
  <c r="M3851" i="8" l="1"/>
  <c r="L3851" i="8"/>
  <c r="J3853" i="8"/>
  <c r="K3852" i="8"/>
  <c r="N3852" i="8" s="1"/>
  <c r="M3852" i="8" l="1"/>
  <c r="L3852" i="8"/>
  <c r="J3854" i="8"/>
  <c r="K3853" i="8"/>
  <c r="N3853" i="8" s="1"/>
  <c r="M3853" i="8" l="1"/>
  <c r="L3853" i="8"/>
  <c r="J3855" i="8"/>
  <c r="K3854" i="8"/>
  <c r="N3854" i="8" s="1"/>
  <c r="M3854" i="8" l="1"/>
  <c r="L3854" i="8"/>
  <c r="J3856" i="8"/>
  <c r="K3855" i="8"/>
  <c r="N3855" i="8" s="1"/>
  <c r="M3855" i="8" l="1"/>
  <c r="L3855" i="8"/>
  <c r="J3857" i="8"/>
  <c r="K3856" i="8"/>
  <c r="N3856" i="8" s="1"/>
  <c r="M3856" i="8" l="1"/>
  <c r="L3856" i="8"/>
  <c r="J3858" i="8"/>
  <c r="K3857" i="8"/>
  <c r="N3857" i="8" s="1"/>
  <c r="M3857" i="8" l="1"/>
  <c r="L3857" i="8"/>
  <c r="J3859" i="8"/>
  <c r="K3858" i="8"/>
  <c r="N3858" i="8" s="1"/>
  <c r="M3858" i="8" l="1"/>
  <c r="L3858" i="8"/>
  <c r="J3860" i="8"/>
  <c r="K3859" i="8"/>
  <c r="N3859" i="8" s="1"/>
  <c r="J3861" i="8" l="1"/>
  <c r="K3860" i="8"/>
  <c r="N3860" i="8" s="1"/>
  <c r="M3859" i="8"/>
  <c r="L3859" i="8"/>
  <c r="M3860" i="8" l="1"/>
  <c r="L3860" i="8"/>
  <c r="J3862" i="8"/>
  <c r="K3861" i="8"/>
  <c r="N3861" i="8" s="1"/>
  <c r="M3861" i="8" l="1"/>
  <c r="L3861" i="8"/>
  <c r="J3863" i="8"/>
  <c r="K3862" i="8"/>
  <c r="N3862" i="8" s="1"/>
  <c r="M3862" i="8" l="1"/>
  <c r="L3862" i="8"/>
  <c r="J3864" i="8"/>
  <c r="K3863" i="8"/>
  <c r="N3863" i="8" s="1"/>
  <c r="M3863" i="8" l="1"/>
  <c r="L3863" i="8"/>
  <c r="J3865" i="8"/>
  <c r="K3864" i="8"/>
  <c r="N3864" i="8" s="1"/>
  <c r="M3864" i="8" l="1"/>
  <c r="L3864" i="8"/>
  <c r="J3866" i="8"/>
  <c r="K3865" i="8"/>
  <c r="N3865" i="8" s="1"/>
  <c r="M3865" i="8" l="1"/>
  <c r="L3865" i="8"/>
  <c r="J3867" i="8"/>
  <c r="K3866" i="8"/>
  <c r="N3866" i="8" s="1"/>
  <c r="M3866" i="8" l="1"/>
  <c r="L3866" i="8"/>
  <c r="J3868" i="8"/>
  <c r="K3867" i="8"/>
  <c r="N3867" i="8" s="1"/>
  <c r="M3867" i="8" l="1"/>
  <c r="L3867" i="8"/>
  <c r="J3869" i="8"/>
  <c r="K3868" i="8"/>
  <c r="N3868" i="8" s="1"/>
  <c r="M3868" i="8" l="1"/>
  <c r="L3868" i="8"/>
  <c r="J3870" i="8"/>
  <c r="K3869" i="8"/>
  <c r="N3869" i="8" s="1"/>
  <c r="M3869" i="8" l="1"/>
  <c r="L3869" i="8"/>
  <c r="J3871" i="8"/>
  <c r="K3870" i="8"/>
  <c r="N3870" i="8" s="1"/>
  <c r="M3870" i="8" l="1"/>
  <c r="L3870" i="8"/>
  <c r="J3872" i="8"/>
  <c r="K3871" i="8"/>
  <c r="N3871" i="8" s="1"/>
  <c r="M3871" i="8" l="1"/>
  <c r="L3871" i="8"/>
  <c r="J3873" i="8"/>
  <c r="K3872" i="8"/>
  <c r="N3872" i="8" s="1"/>
  <c r="M3872" i="8" l="1"/>
  <c r="L3872" i="8"/>
  <c r="J3874" i="8"/>
  <c r="K3873" i="8"/>
  <c r="N3873" i="8" s="1"/>
  <c r="J3875" i="8" l="1"/>
  <c r="K3874" i="8"/>
  <c r="N3874" i="8" s="1"/>
  <c r="M3873" i="8"/>
  <c r="L3873" i="8"/>
  <c r="M3874" i="8" l="1"/>
  <c r="L3874" i="8"/>
  <c r="J3876" i="8"/>
  <c r="K3875" i="8"/>
  <c r="N3875" i="8" s="1"/>
  <c r="M3875" i="8" l="1"/>
  <c r="L3875" i="8"/>
  <c r="J3877" i="8"/>
  <c r="K3876" i="8"/>
  <c r="N3876" i="8" s="1"/>
  <c r="M3876" i="8" l="1"/>
  <c r="L3876" i="8"/>
  <c r="J3878" i="8"/>
  <c r="K3877" i="8"/>
  <c r="N3877" i="8" s="1"/>
  <c r="M3877" i="8" l="1"/>
  <c r="L3877" i="8"/>
  <c r="J3879" i="8"/>
  <c r="K3878" i="8"/>
  <c r="N3878" i="8" s="1"/>
  <c r="M3878" i="8" l="1"/>
  <c r="L3878" i="8"/>
  <c r="J3880" i="8"/>
  <c r="K3879" i="8"/>
  <c r="N3879" i="8" s="1"/>
  <c r="J3881" i="8" l="1"/>
  <c r="K3880" i="8"/>
  <c r="N3880" i="8" s="1"/>
  <c r="M3879" i="8"/>
  <c r="L3879" i="8"/>
  <c r="M3880" i="8" l="1"/>
  <c r="L3880" i="8"/>
  <c r="J3882" i="8"/>
  <c r="K3881" i="8"/>
  <c r="N3881" i="8" s="1"/>
  <c r="M3881" i="8" l="1"/>
  <c r="L3881" i="8"/>
  <c r="J3883" i="8"/>
  <c r="K3882" i="8"/>
  <c r="N3882" i="8" s="1"/>
  <c r="M3882" i="8" l="1"/>
  <c r="L3882" i="8"/>
  <c r="J3884" i="8"/>
  <c r="K3883" i="8"/>
  <c r="N3883" i="8" s="1"/>
  <c r="M3883" i="8" l="1"/>
  <c r="L3883" i="8"/>
  <c r="J3885" i="8"/>
  <c r="K3884" i="8"/>
  <c r="N3884" i="8" s="1"/>
  <c r="M3884" i="8" l="1"/>
  <c r="L3884" i="8"/>
  <c r="J3886" i="8"/>
  <c r="K3885" i="8"/>
  <c r="N3885" i="8" s="1"/>
  <c r="M3885" i="8" l="1"/>
  <c r="L3885" i="8"/>
  <c r="J3887" i="8"/>
  <c r="K3886" i="8"/>
  <c r="N3886" i="8" s="1"/>
  <c r="J3888" i="8" l="1"/>
  <c r="K3887" i="8"/>
  <c r="N3887" i="8" s="1"/>
  <c r="M3886" i="8"/>
  <c r="L3886" i="8"/>
  <c r="M3887" i="8" l="1"/>
  <c r="L3887" i="8"/>
  <c r="J3889" i="8"/>
  <c r="K3888" i="8"/>
  <c r="N3888" i="8" s="1"/>
  <c r="M3888" i="8" l="1"/>
  <c r="L3888" i="8"/>
  <c r="J3890" i="8"/>
  <c r="K3889" i="8"/>
  <c r="N3889" i="8" s="1"/>
  <c r="M3889" i="8" l="1"/>
  <c r="L3889" i="8"/>
  <c r="J3891" i="8"/>
  <c r="K3890" i="8"/>
  <c r="N3890" i="8" s="1"/>
  <c r="J3892" i="8" l="1"/>
  <c r="K3891" i="8"/>
  <c r="N3891" i="8" s="1"/>
  <c r="M3890" i="8"/>
  <c r="L3890" i="8"/>
  <c r="M3891" i="8" l="1"/>
  <c r="L3891" i="8"/>
  <c r="J3893" i="8"/>
  <c r="K3892" i="8"/>
  <c r="N3892" i="8" s="1"/>
  <c r="M3892" i="8" l="1"/>
  <c r="L3892" i="8"/>
  <c r="J3894" i="8"/>
  <c r="K3893" i="8"/>
  <c r="N3893" i="8" s="1"/>
  <c r="M3893" i="8" l="1"/>
  <c r="L3893" i="8"/>
  <c r="J3895" i="8"/>
  <c r="K3894" i="8"/>
  <c r="N3894" i="8" s="1"/>
  <c r="M3894" i="8" l="1"/>
  <c r="L3894" i="8"/>
  <c r="J3896" i="8"/>
  <c r="K3895" i="8"/>
  <c r="N3895" i="8" s="1"/>
  <c r="M3895" i="8" l="1"/>
  <c r="L3895" i="8"/>
  <c r="J3897" i="8"/>
  <c r="K3896" i="8"/>
  <c r="N3896" i="8" s="1"/>
  <c r="M3896" i="8" l="1"/>
  <c r="L3896" i="8"/>
  <c r="J3898" i="8"/>
  <c r="K3897" i="8"/>
  <c r="N3897" i="8" s="1"/>
  <c r="M3897" i="8" l="1"/>
  <c r="L3897" i="8"/>
  <c r="J3899" i="8"/>
  <c r="K3898" i="8"/>
  <c r="N3898" i="8" s="1"/>
  <c r="M3898" i="8" l="1"/>
  <c r="L3898" i="8"/>
  <c r="J3900" i="8"/>
  <c r="K3899" i="8"/>
  <c r="N3899" i="8" s="1"/>
  <c r="M3899" i="8" l="1"/>
  <c r="L3899" i="8"/>
  <c r="J3901" i="8"/>
  <c r="K3900" i="8"/>
  <c r="N3900" i="8" s="1"/>
  <c r="J3902" i="8" l="1"/>
  <c r="K3901" i="8"/>
  <c r="N3901" i="8" s="1"/>
  <c r="M3900" i="8"/>
  <c r="L3900" i="8"/>
  <c r="M3901" i="8" l="1"/>
  <c r="L3901" i="8"/>
  <c r="J3903" i="8"/>
  <c r="K3902" i="8"/>
  <c r="N3902" i="8" s="1"/>
  <c r="M3902" i="8" l="1"/>
  <c r="L3902" i="8"/>
  <c r="J3904" i="8"/>
  <c r="K3903" i="8"/>
  <c r="N3903" i="8" s="1"/>
  <c r="M3903" i="8" l="1"/>
  <c r="L3903" i="8"/>
  <c r="J3905" i="8"/>
  <c r="K3904" i="8"/>
  <c r="N3904" i="8" s="1"/>
  <c r="M3904" i="8" l="1"/>
  <c r="L3904" i="8"/>
  <c r="J3906" i="8"/>
  <c r="K3905" i="8"/>
  <c r="N3905" i="8" s="1"/>
  <c r="M3905" i="8" l="1"/>
  <c r="L3905" i="8"/>
  <c r="J3907" i="8"/>
  <c r="K3906" i="8"/>
  <c r="N3906" i="8" s="1"/>
  <c r="M3906" i="8" l="1"/>
  <c r="L3906" i="8"/>
  <c r="J3908" i="8"/>
  <c r="K3907" i="8"/>
  <c r="N3907" i="8" s="1"/>
  <c r="M3907" i="8" l="1"/>
  <c r="L3907" i="8"/>
  <c r="J3909" i="8"/>
  <c r="K3908" i="8"/>
  <c r="N3908" i="8" s="1"/>
  <c r="M3908" i="8" l="1"/>
  <c r="L3908" i="8"/>
  <c r="J3910" i="8"/>
  <c r="K3909" i="8"/>
  <c r="N3909" i="8" s="1"/>
  <c r="M3909" i="8" l="1"/>
  <c r="L3909" i="8"/>
  <c r="J3911" i="8"/>
  <c r="K3910" i="8"/>
  <c r="N3910" i="8" s="1"/>
  <c r="M3910" i="8" l="1"/>
  <c r="L3910" i="8"/>
  <c r="J3912" i="8"/>
  <c r="K3911" i="8"/>
  <c r="N3911" i="8" s="1"/>
  <c r="M3911" i="8" l="1"/>
  <c r="L3911" i="8"/>
  <c r="J3913" i="8"/>
  <c r="K3912" i="8"/>
  <c r="N3912" i="8" s="1"/>
  <c r="M3912" i="8" l="1"/>
  <c r="L3912" i="8"/>
  <c r="J3914" i="8"/>
  <c r="K3913" i="8"/>
  <c r="N3913" i="8" s="1"/>
  <c r="M3913" i="8" l="1"/>
  <c r="L3913" i="8"/>
  <c r="J3915" i="8"/>
  <c r="K3914" i="8"/>
  <c r="N3914" i="8" s="1"/>
  <c r="M3914" i="8" l="1"/>
  <c r="L3914" i="8"/>
  <c r="J3916" i="8"/>
  <c r="K3915" i="8"/>
  <c r="N3915" i="8" s="1"/>
  <c r="M3915" i="8" l="1"/>
  <c r="L3915" i="8"/>
  <c r="J3917" i="8"/>
  <c r="K3916" i="8"/>
  <c r="N3916" i="8" s="1"/>
  <c r="M3916" i="8" l="1"/>
  <c r="L3916" i="8"/>
  <c r="J3918" i="8"/>
  <c r="K3917" i="8"/>
  <c r="N3917" i="8" s="1"/>
  <c r="M3917" i="8" l="1"/>
  <c r="L3917" i="8"/>
  <c r="J3919" i="8"/>
  <c r="K3918" i="8"/>
  <c r="N3918" i="8" s="1"/>
  <c r="M3918" i="8" l="1"/>
  <c r="L3918" i="8"/>
  <c r="J3920" i="8"/>
  <c r="K3919" i="8"/>
  <c r="N3919" i="8" s="1"/>
  <c r="J3921" i="8" l="1"/>
  <c r="K3920" i="8"/>
  <c r="N3920" i="8" s="1"/>
  <c r="M3919" i="8"/>
  <c r="L3919" i="8"/>
  <c r="M3920" i="8" l="1"/>
  <c r="L3920" i="8"/>
  <c r="J3922" i="8"/>
  <c r="K3921" i="8"/>
  <c r="N3921" i="8" s="1"/>
  <c r="M3921" i="8" l="1"/>
  <c r="L3921" i="8"/>
  <c r="J3923" i="8"/>
  <c r="K3922" i="8"/>
  <c r="N3922" i="8" s="1"/>
  <c r="M3922" i="8" l="1"/>
  <c r="L3922" i="8"/>
  <c r="J3924" i="8"/>
  <c r="K3923" i="8"/>
  <c r="N3923" i="8" s="1"/>
  <c r="M3923" i="8" l="1"/>
  <c r="L3923" i="8"/>
  <c r="J3925" i="8"/>
  <c r="K3924" i="8"/>
  <c r="N3924" i="8" s="1"/>
  <c r="M3924" i="8" l="1"/>
  <c r="L3924" i="8"/>
  <c r="J3926" i="8"/>
  <c r="K3925" i="8"/>
  <c r="N3925" i="8" s="1"/>
  <c r="M3925" i="8" l="1"/>
  <c r="L3925" i="8"/>
  <c r="J3927" i="8"/>
  <c r="K3926" i="8"/>
  <c r="N3926" i="8" s="1"/>
  <c r="M3926" i="8" l="1"/>
  <c r="L3926" i="8"/>
  <c r="J3928" i="8"/>
  <c r="K3927" i="8"/>
  <c r="N3927" i="8" s="1"/>
  <c r="M3927" i="8" l="1"/>
  <c r="L3927" i="8"/>
  <c r="J3929" i="8"/>
  <c r="K3928" i="8"/>
  <c r="N3928" i="8" s="1"/>
  <c r="M3928" i="8" l="1"/>
  <c r="L3928" i="8"/>
  <c r="J3930" i="8"/>
  <c r="K3929" i="8"/>
  <c r="N3929" i="8" s="1"/>
  <c r="M3929" i="8" l="1"/>
  <c r="L3929" i="8"/>
  <c r="J3931" i="8"/>
  <c r="K3930" i="8"/>
  <c r="N3930" i="8" s="1"/>
  <c r="M3930" i="8" l="1"/>
  <c r="L3930" i="8"/>
  <c r="J3932" i="8"/>
  <c r="K3931" i="8"/>
  <c r="N3931" i="8" s="1"/>
  <c r="J3933" i="8" l="1"/>
  <c r="K3932" i="8"/>
  <c r="N3932" i="8" s="1"/>
  <c r="M3931" i="8"/>
  <c r="L3931" i="8"/>
  <c r="M3932" i="8" l="1"/>
  <c r="L3932" i="8"/>
  <c r="J3934" i="8"/>
  <c r="K3933" i="8"/>
  <c r="N3933" i="8" s="1"/>
  <c r="J3935" i="8" l="1"/>
  <c r="K3934" i="8"/>
  <c r="N3934" i="8" s="1"/>
  <c r="M3933" i="8"/>
  <c r="L3933" i="8"/>
  <c r="M3934" i="8" l="1"/>
  <c r="L3934" i="8"/>
  <c r="J3936" i="8"/>
  <c r="K3935" i="8"/>
  <c r="N3935" i="8" s="1"/>
  <c r="M3935" i="8" l="1"/>
  <c r="L3935" i="8"/>
  <c r="J3937" i="8"/>
  <c r="K3936" i="8"/>
  <c r="N3936" i="8" s="1"/>
  <c r="M3936" i="8" l="1"/>
  <c r="L3936" i="8"/>
  <c r="J3938" i="8"/>
  <c r="K3937" i="8"/>
  <c r="N3937" i="8" s="1"/>
  <c r="J3939" i="8" l="1"/>
  <c r="K3938" i="8"/>
  <c r="N3938" i="8" s="1"/>
  <c r="M3937" i="8"/>
  <c r="L3937" i="8"/>
  <c r="M3938" i="8" l="1"/>
  <c r="L3938" i="8"/>
  <c r="J3940" i="8"/>
  <c r="K3939" i="8"/>
  <c r="N3939" i="8" s="1"/>
  <c r="M3939" i="8" l="1"/>
  <c r="L3939" i="8"/>
  <c r="J3941" i="8"/>
  <c r="K3940" i="8"/>
  <c r="N3940" i="8" s="1"/>
  <c r="M3940" i="8" l="1"/>
  <c r="L3940" i="8"/>
  <c r="J3942" i="8"/>
  <c r="K3941" i="8"/>
  <c r="N3941" i="8" s="1"/>
  <c r="M3941" i="8" l="1"/>
  <c r="L3941" i="8"/>
  <c r="J3943" i="8"/>
  <c r="K3942" i="8"/>
  <c r="N3942" i="8" s="1"/>
  <c r="M3942" i="8" l="1"/>
  <c r="L3942" i="8"/>
  <c r="J3944" i="8"/>
  <c r="K3943" i="8"/>
  <c r="N3943" i="8" s="1"/>
  <c r="M3943" i="8" l="1"/>
  <c r="L3943" i="8"/>
  <c r="J3945" i="8"/>
  <c r="K3944" i="8"/>
  <c r="N3944" i="8" s="1"/>
  <c r="M3944" i="8" l="1"/>
  <c r="L3944" i="8"/>
  <c r="J3946" i="8"/>
  <c r="K3945" i="8"/>
  <c r="N3945" i="8" s="1"/>
  <c r="M3945" i="8" l="1"/>
  <c r="L3945" i="8"/>
  <c r="J3947" i="8"/>
  <c r="K3946" i="8"/>
  <c r="N3946" i="8" s="1"/>
  <c r="M3946" i="8" l="1"/>
  <c r="L3946" i="8"/>
  <c r="J3948" i="8"/>
  <c r="K3947" i="8"/>
  <c r="N3947" i="8" s="1"/>
  <c r="M3947" i="8" l="1"/>
  <c r="L3947" i="8"/>
  <c r="J3949" i="8"/>
  <c r="K3948" i="8"/>
  <c r="N3948" i="8" s="1"/>
  <c r="M3948" i="8" l="1"/>
  <c r="L3948" i="8"/>
  <c r="J3950" i="8"/>
  <c r="K3949" i="8"/>
  <c r="N3949" i="8" s="1"/>
  <c r="M3949" i="8" l="1"/>
  <c r="L3949" i="8"/>
  <c r="J3951" i="8"/>
  <c r="K3950" i="8"/>
  <c r="N3950" i="8" s="1"/>
  <c r="M3950" i="8" l="1"/>
  <c r="L3950" i="8"/>
  <c r="J3952" i="8"/>
  <c r="K3951" i="8"/>
  <c r="N3951" i="8" s="1"/>
  <c r="M3951" i="8" l="1"/>
  <c r="L3951" i="8"/>
  <c r="J3953" i="8"/>
  <c r="K3952" i="8"/>
  <c r="N3952" i="8" s="1"/>
  <c r="M3952" i="8" l="1"/>
  <c r="L3952" i="8"/>
  <c r="J3954" i="8"/>
  <c r="K3953" i="8"/>
  <c r="N3953" i="8" s="1"/>
  <c r="M3953" i="8" l="1"/>
  <c r="L3953" i="8"/>
  <c r="J3955" i="8"/>
  <c r="K3954" i="8"/>
  <c r="N3954" i="8" s="1"/>
  <c r="M3954" i="8" l="1"/>
  <c r="L3954" i="8"/>
  <c r="J3956" i="8"/>
  <c r="K3955" i="8"/>
  <c r="N3955" i="8" s="1"/>
  <c r="M3955" i="8" l="1"/>
  <c r="L3955" i="8"/>
  <c r="J3957" i="8"/>
  <c r="K3956" i="8"/>
  <c r="N3956" i="8" s="1"/>
  <c r="M3956" i="8" l="1"/>
  <c r="L3956" i="8"/>
  <c r="J3958" i="8"/>
  <c r="K3957" i="8"/>
  <c r="N3957" i="8" s="1"/>
  <c r="M3957" i="8" l="1"/>
  <c r="L3957" i="8"/>
  <c r="J3959" i="8"/>
  <c r="K3958" i="8"/>
  <c r="N3958" i="8" s="1"/>
  <c r="M3958" i="8" l="1"/>
  <c r="L3958" i="8"/>
  <c r="J3960" i="8"/>
  <c r="K3959" i="8"/>
  <c r="N3959" i="8" s="1"/>
  <c r="M3959" i="8" l="1"/>
  <c r="L3959" i="8"/>
  <c r="J3961" i="8"/>
  <c r="K3960" i="8"/>
  <c r="N3960" i="8" s="1"/>
  <c r="M3960" i="8" l="1"/>
  <c r="L3960" i="8"/>
  <c r="J3962" i="8"/>
  <c r="K3961" i="8"/>
  <c r="N3961" i="8" s="1"/>
  <c r="M3961" i="8" l="1"/>
  <c r="L3961" i="8"/>
  <c r="J3963" i="8"/>
  <c r="K3962" i="8"/>
  <c r="N3962" i="8" s="1"/>
  <c r="M3962" i="8" l="1"/>
  <c r="L3962" i="8"/>
  <c r="J3964" i="8"/>
  <c r="K3963" i="8"/>
  <c r="N3963" i="8" s="1"/>
  <c r="M3963" i="8" l="1"/>
  <c r="L3963" i="8"/>
  <c r="J3965" i="8"/>
  <c r="K3964" i="8"/>
  <c r="N3964" i="8" s="1"/>
  <c r="M3964" i="8" l="1"/>
  <c r="L3964" i="8"/>
  <c r="J3966" i="8"/>
  <c r="K3965" i="8"/>
  <c r="N3965" i="8" s="1"/>
  <c r="M3965" i="8" l="1"/>
  <c r="L3965" i="8"/>
  <c r="J3967" i="8"/>
  <c r="K3966" i="8"/>
  <c r="N3966" i="8" s="1"/>
  <c r="M3966" i="8" l="1"/>
  <c r="L3966" i="8"/>
  <c r="J3968" i="8"/>
  <c r="K3967" i="8"/>
  <c r="N3967" i="8" s="1"/>
  <c r="M3967" i="8" l="1"/>
  <c r="L3967" i="8"/>
  <c r="J3969" i="8"/>
  <c r="K3968" i="8"/>
  <c r="N3968" i="8" s="1"/>
  <c r="M3968" i="8" l="1"/>
  <c r="L3968" i="8"/>
  <c r="J3970" i="8"/>
  <c r="K3969" i="8"/>
  <c r="N3969" i="8" s="1"/>
  <c r="M3969" i="8" l="1"/>
  <c r="L3969" i="8"/>
  <c r="J3971" i="8"/>
  <c r="K3970" i="8"/>
  <c r="N3970" i="8" s="1"/>
  <c r="M3970" i="8" l="1"/>
  <c r="L3970" i="8"/>
  <c r="J3972" i="8"/>
  <c r="K3971" i="8"/>
  <c r="N3971" i="8" s="1"/>
  <c r="M3971" i="8" l="1"/>
  <c r="L3971" i="8"/>
  <c r="J3973" i="8"/>
  <c r="K3972" i="8"/>
  <c r="N3972" i="8" s="1"/>
  <c r="M3972" i="8" l="1"/>
  <c r="L3972" i="8"/>
  <c r="J3974" i="8"/>
  <c r="K3973" i="8"/>
  <c r="N3973" i="8" s="1"/>
  <c r="M3973" i="8" l="1"/>
  <c r="L3973" i="8"/>
  <c r="J3975" i="8"/>
  <c r="K3974" i="8"/>
  <c r="N3974" i="8" s="1"/>
  <c r="M3974" i="8" l="1"/>
  <c r="L3974" i="8"/>
  <c r="J3976" i="8"/>
  <c r="K3975" i="8"/>
  <c r="N3975" i="8" s="1"/>
  <c r="J3977" i="8" l="1"/>
  <c r="K3976" i="8"/>
  <c r="N3976" i="8" s="1"/>
  <c r="M3975" i="8"/>
  <c r="L3975" i="8"/>
  <c r="M3976" i="8" l="1"/>
  <c r="L3976" i="8"/>
  <c r="J3978" i="8"/>
  <c r="K3977" i="8"/>
  <c r="N3977" i="8" s="1"/>
  <c r="M3977" i="8" l="1"/>
  <c r="L3977" i="8"/>
  <c r="J3979" i="8"/>
  <c r="K3978" i="8"/>
  <c r="N3978" i="8" s="1"/>
  <c r="M3978" i="8" l="1"/>
  <c r="L3978" i="8"/>
  <c r="J3980" i="8"/>
  <c r="K3979" i="8"/>
  <c r="N3979" i="8" s="1"/>
  <c r="J3981" i="8" l="1"/>
  <c r="K3980" i="8"/>
  <c r="N3980" i="8" s="1"/>
  <c r="M3979" i="8"/>
  <c r="L3979" i="8"/>
  <c r="M3980" i="8" l="1"/>
  <c r="L3980" i="8"/>
  <c r="J3982" i="8"/>
  <c r="K3981" i="8"/>
  <c r="N3981" i="8" s="1"/>
  <c r="M3981" i="8" l="1"/>
  <c r="L3981" i="8"/>
  <c r="J3983" i="8"/>
  <c r="K3982" i="8"/>
  <c r="N3982" i="8" s="1"/>
  <c r="M3982" i="8" l="1"/>
  <c r="L3982" i="8"/>
  <c r="J3984" i="8"/>
  <c r="K3983" i="8"/>
  <c r="N3983" i="8" s="1"/>
  <c r="M3983" i="8" l="1"/>
  <c r="L3983" i="8"/>
  <c r="J3985" i="8"/>
  <c r="K3984" i="8"/>
  <c r="N3984" i="8" s="1"/>
  <c r="M3984" i="8" l="1"/>
  <c r="L3984" i="8"/>
  <c r="J3986" i="8"/>
  <c r="K3985" i="8"/>
  <c r="N3985" i="8" s="1"/>
  <c r="M3985" i="8" l="1"/>
  <c r="L3985" i="8"/>
  <c r="J3987" i="8"/>
  <c r="K3986" i="8"/>
  <c r="N3986" i="8" s="1"/>
  <c r="M3986" i="8" l="1"/>
  <c r="L3986" i="8"/>
  <c r="J3988" i="8"/>
  <c r="K3987" i="8"/>
  <c r="N3987" i="8" s="1"/>
  <c r="J3989" i="8" l="1"/>
  <c r="K3988" i="8"/>
  <c r="N3988" i="8" s="1"/>
  <c r="M3987" i="8"/>
  <c r="L3987" i="8"/>
  <c r="M3988" i="8" l="1"/>
  <c r="L3988" i="8"/>
  <c r="J3990" i="8"/>
  <c r="K3989" i="8"/>
  <c r="N3989" i="8" s="1"/>
  <c r="M3989" i="8" l="1"/>
  <c r="L3989" i="8"/>
  <c r="J3991" i="8"/>
  <c r="K3990" i="8"/>
  <c r="N3990" i="8" s="1"/>
  <c r="M3990" i="8" l="1"/>
  <c r="L3990" i="8"/>
  <c r="J3992" i="8"/>
  <c r="K3991" i="8"/>
  <c r="N3991" i="8" s="1"/>
  <c r="M3991" i="8" l="1"/>
  <c r="L3991" i="8"/>
  <c r="J3993" i="8"/>
  <c r="K3992" i="8"/>
  <c r="N3992" i="8" s="1"/>
  <c r="M3992" i="8" l="1"/>
  <c r="L3992" i="8"/>
  <c r="J3994" i="8"/>
  <c r="K3993" i="8"/>
  <c r="N3993" i="8" s="1"/>
  <c r="M3993" i="8" l="1"/>
  <c r="L3993" i="8"/>
  <c r="J3995" i="8"/>
  <c r="K3994" i="8"/>
  <c r="N3994" i="8" s="1"/>
  <c r="M3994" i="8" l="1"/>
  <c r="L3994" i="8"/>
  <c r="J3996" i="8"/>
  <c r="K3995" i="8"/>
  <c r="N3995" i="8" s="1"/>
  <c r="M3995" i="8" l="1"/>
  <c r="L3995" i="8"/>
  <c r="J3997" i="8"/>
  <c r="K3996" i="8"/>
  <c r="N3996" i="8" s="1"/>
  <c r="M3996" i="8" l="1"/>
  <c r="L3996" i="8"/>
  <c r="J3998" i="8"/>
  <c r="K3997" i="8"/>
  <c r="N3997" i="8" s="1"/>
  <c r="M3997" i="8" l="1"/>
  <c r="L3997" i="8"/>
  <c r="J3999" i="8"/>
  <c r="K3998" i="8"/>
  <c r="N3998" i="8" s="1"/>
  <c r="M3998" i="8" l="1"/>
  <c r="L3998" i="8"/>
  <c r="J4000" i="8"/>
  <c r="K3999" i="8"/>
  <c r="N3999" i="8" s="1"/>
  <c r="M3999" i="8" l="1"/>
  <c r="L3999" i="8"/>
  <c r="J4001" i="8"/>
  <c r="K4000" i="8"/>
  <c r="N4000" i="8" s="1"/>
  <c r="M4000" i="8" l="1"/>
  <c r="L4000" i="8"/>
  <c r="J4002" i="8"/>
  <c r="K4001" i="8"/>
  <c r="N4001" i="8" s="1"/>
  <c r="M4001" i="8" l="1"/>
  <c r="L4001" i="8"/>
  <c r="J4003" i="8"/>
  <c r="K4002" i="8"/>
  <c r="N4002" i="8" s="1"/>
  <c r="M4002" i="8" l="1"/>
  <c r="L4002" i="8"/>
  <c r="J4004" i="8"/>
  <c r="K4003" i="8"/>
  <c r="N4003" i="8" s="1"/>
  <c r="M4003" i="8" l="1"/>
  <c r="L4003" i="8"/>
  <c r="J4005" i="8"/>
  <c r="K4004" i="8"/>
  <c r="N4004" i="8" s="1"/>
  <c r="M4004" i="8" l="1"/>
  <c r="L4004" i="8"/>
  <c r="J4006" i="8"/>
  <c r="K4005" i="8"/>
  <c r="N4005" i="8" s="1"/>
  <c r="M4005" i="8" l="1"/>
  <c r="L4005" i="8"/>
  <c r="J4007" i="8"/>
  <c r="K4006" i="8"/>
  <c r="N4006" i="8" s="1"/>
  <c r="M4006" i="8" l="1"/>
  <c r="L4006" i="8"/>
  <c r="J4008" i="8"/>
  <c r="K4007" i="8"/>
  <c r="N4007" i="8" s="1"/>
  <c r="M4007" i="8" l="1"/>
  <c r="L4007" i="8"/>
  <c r="J4009" i="8"/>
  <c r="K4008" i="8"/>
  <c r="N4008" i="8" s="1"/>
  <c r="M4008" i="8" l="1"/>
  <c r="L4008" i="8"/>
  <c r="J4010" i="8"/>
  <c r="K4009" i="8"/>
  <c r="N4009" i="8" s="1"/>
  <c r="M4009" i="8" l="1"/>
  <c r="L4009" i="8"/>
  <c r="J4011" i="8"/>
  <c r="K4010" i="8"/>
  <c r="N4010" i="8" s="1"/>
  <c r="M4010" i="8" l="1"/>
  <c r="L4010" i="8"/>
  <c r="J4012" i="8"/>
  <c r="K4011" i="8"/>
  <c r="N4011" i="8" s="1"/>
  <c r="M4011" i="8" l="1"/>
  <c r="L4011" i="8"/>
  <c r="J4013" i="8"/>
  <c r="K4012" i="8"/>
  <c r="N4012" i="8" s="1"/>
  <c r="M4012" i="8" l="1"/>
  <c r="L4012" i="8"/>
  <c r="J4014" i="8"/>
  <c r="K4013" i="8"/>
  <c r="N4013" i="8" s="1"/>
  <c r="M4013" i="8" l="1"/>
  <c r="L4013" i="8"/>
  <c r="J4015" i="8"/>
  <c r="K4014" i="8"/>
  <c r="N4014" i="8" s="1"/>
  <c r="M4014" i="8" l="1"/>
  <c r="L4014" i="8"/>
  <c r="J4016" i="8"/>
  <c r="K4015" i="8"/>
  <c r="N4015" i="8" s="1"/>
  <c r="M4015" i="8" l="1"/>
  <c r="L4015" i="8"/>
  <c r="J4017" i="8"/>
  <c r="K4016" i="8"/>
  <c r="N4016" i="8" s="1"/>
  <c r="M4016" i="8" l="1"/>
  <c r="L4016" i="8"/>
  <c r="J4018" i="8"/>
  <c r="K4017" i="8"/>
  <c r="N4017" i="8" s="1"/>
  <c r="M4017" i="8" l="1"/>
  <c r="L4017" i="8"/>
  <c r="J4019" i="8"/>
  <c r="K4018" i="8"/>
  <c r="N4018" i="8" s="1"/>
  <c r="M4018" i="8" l="1"/>
  <c r="L4018" i="8"/>
  <c r="J4020" i="8"/>
  <c r="K4019" i="8"/>
  <c r="N4019" i="8" s="1"/>
  <c r="M4019" i="8" l="1"/>
  <c r="L4019" i="8"/>
  <c r="J4021" i="8"/>
  <c r="K4020" i="8"/>
  <c r="N4020" i="8" s="1"/>
  <c r="M4020" i="8" l="1"/>
  <c r="L4020" i="8"/>
  <c r="J4022" i="8"/>
  <c r="K4021" i="8"/>
  <c r="N4021" i="8" s="1"/>
  <c r="J4023" i="8" l="1"/>
  <c r="K4022" i="8"/>
  <c r="N4022" i="8" s="1"/>
  <c r="M4021" i="8"/>
  <c r="L4021" i="8"/>
  <c r="M4022" i="8" l="1"/>
  <c r="L4022" i="8"/>
  <c r="J4024" i="8"/>
  <c r="K4023" i="8"/>
  <c r="N4023" i="8" s="1"/>
  <c r="M4023" i="8" l="1"/>
  <c r="L4023" i="8"/>
  <c r="J4025" i="8"/>
  <c r="K4024" i="8"/>
  <c r="N4024" i="8" s="1"/>
  <c r="M4024" i="8" l="1"/>
  <c r="L4024" i="8"/>
  <c r="J4026" i="8"/>
  <c r="K4025" i="8"/>
  <c r="N4025" i="8" s="1"/>
  <c r="M4025" i="8" l="1"/>
  <c r="L4025" i="8"/>
  <c r="J4027" i="8"/>
  <c r="K4026" i="8"/>
  <c r="N4026" i="8" s="1"/>
  <c r="M4026" i="8" l="1"/>
  <c r="L4026" i="8"/>
  <c r="J4028" i="8"/>
  <c r="K4027" i="8"/>
  <c r="N4027" i="8" s="1"/>
  <c r="M4027" i="8" l="1"/>
  <c r="L4027" i="8"/>
  <c r="J4029" i="8"/>
  <c r="K4028" i="8"/>
  <c r="N4028" i="8" s="1"/>
  <c r="M4028" i="8" l="1"/>
  <c r="L4028" i="8"/>
  <c r="J4030" i="8"/>
  <c r="K4029" i="8"/>
  <c r="N4029" i="8" s="1"/>
  <c r="M4029" i="8" l="1"/>
  <c r="L4029" i="8"/>
  <c r="J4031" i="8"/>
  <c r="K4030" i="8"/>
  <c r="N4030" i="8" s="1"/>
  <c r="M4030" i="8" l="1"/>
  <c r="L4030" i="8"/>
  <c r="J4032" i="8"/>
  <c r="K4031" i="8"/>
  <c r="N4031" i="8" s="1"/>
  <c r="M4031" i="8" l="1"/>
  <c r="L4031" i="8"/>
  <c r="J4033" i="8"/>
  <c r="K4032" i="8"/>
  <c r="N4032" i="8" s="1"/>
  <c r="M4032" i="8" l="1"/>
  <c r="L4032" i="8"/>
  <c r="J4034" i="8"/>
  <c r="K4033" i="8"/>
  <c r="N4033" i="8" s="1"/>
  <c r="M4033" i="8" l="1"/>
  <c r="L4033" i="8"/>
  <c r="J4035" i="8"/>
  <c r="K4034" i="8"/>
  <c r="N4034" i="8" s="1"/>
  <c r="M4034" i="8" l="1"/>
  <c r="L4034" i="8"/>
  <c r="J4036" i="8"/>
  <c r="K4035" i="8"/>
  <c r="N4035" i="8" s="1"/>
  <c r="M4035" i="8" l="1"/>
  <c r="L4035" i="8"/>
  <c r="J4037" i="8"/>
  <c r="K4036" i="8"/>
  <c r="N4036" i="8" s="1"/>
  <c r="M4036" i="8" l="1"/>
  <c r="L4036" i="8"/>
  <c r="J4038" i="8"/>
  <c r="K4037" i="8"/>
  <c r="N4037" i="8" s="1"/>
  <c r="M4037" i="8" l="1"/>
  <c r="L4037" i="8"/>
  <c r="J4039" i="8"/>
  <c r="K4038" i="8"/>
  <c r="N4038" i="8" s="1"/>
  <c r="M4038" i="8" l="1"/>
  <c r="L4038" i="8"/>
  <c r="J4040" i="8"/>
  <c r="K4039" i="8"/>
  <c r="N4039" i="8" s="1"/>
  <c r="M4039" i="8" l="1"/>
  <c r="L4039" i="8"/>
  <c r="J4041" i="8"/>
  <c r="K4040" i="8"/>
  <c r="N4040" i="8" s="1"/>
  <c r="M4040" i="8" l="1"/>
  <c r="L4040" i="8"/>
  <c r="J4042" i="8"/>
  <c r="K4041" i="8"/>
  <c r="N4041" i="8" s="1"/>
  <c r="M4041" i="8" l="1"/>
  <c r="L4041" i="8"/>
  <c r="J4043" i="8"/>
  <c r="K4042" i="8"/>
  <c r="N4042" i="8" s="1"/>
  <c r="M4042" i="8" l="1"/>
  <c r="L4042" i="8"/>
  <c r="J4044" i="8"/>
  <c r="K4043" i="8"/>
  <c r="N4043" i="8" s="1"/>
  <c r="M4043" i="8" l="1"/>
  <c r="L4043" i="8"/>
  <c r="J4045" i="8"/>
  <c r="K4044" i="8"/>
  <c r="N4044" i="8" s="1"/>
  <c r="J4046" i="8" l="1"/>
  <c r="K4045" i="8"/>
  <c r="N4045" i="8" s="1"/>
  <c r="M4044" i="8"/>
  <c r="L4044" i="8"/>
  <c r="M4045" i="8" l="1"/>
  <c r="L4045" i="8"/>
  <c r="J4047" i="8"/>
  <c r="K4046" i="8"/>
  <c r="N4046" i="8" s="1"/>
  <c r="M4046" i="8" l="1"/>
  <c r="L4046" i="8"/>
  <c r="J4048" i="8"/>
  <c r="K4047" i="8"/>
  <c r="N4047" i="8" s="1"/>
  <c r="M4047" i="8" l="1"/>
  <c r="L4047" i="8"/>
  <c r="J4049" i="8"/>
  <c r="K4048" i="8"/>
  <c r="N4048" i="8" s="1"/>
  <c r="J4050" i="8" l="1"/>
  <c r="K4049" i="8"/>
  <c r="N4049" i="8" s="1"/>
  <c r="M4048" i="8"/>
  <c r="L4048" i="8"/>
  <c r="M4049" i="8" l="1"/>
  <c r="L4049" i="8"/>
  <c r="J4051" i="8"/>
  <c r="K4050" i="8"/>
  <c r="N4050" i="8" s="1"/>
  <c r="M4050" i="8" l="1"/>
  <c r="L4050" i="8"/>
  <c r="J4052" i="8"/>
  <c r="K4051" i="8"/>
  <c r="N4051" i="8" s="1"/>
  <c r="M4051" i="8" l="1"/>
  <c r="L4051" i="8"/>
  <c r="J4053" i="8"/>
  <c r="K4052" i="8"/>
  <c r="N4052" i="8" s="1"/>
  <c r="M4052" i="8" l="1"/>
  <c r="L4052" i="8"/>
  <c r="J4054" i="8"/>
  <c r="K4053" i="8"/>
  <c r="N4053" i="8" s="1"/>
  <c r="M4053" i="8" l="1"/>
  <c r="L4053" i="8"/>
  <c r="J4055" i="8"/>
  <c r="K4054" i="8"/>
  <c r="N4054" i="8" s="1"/>
  <c r="M4054" i="8" l="1"/>
  <c r="L4054" i="8"/>
  <c r="J4056" i="8"/>
  <c r="K4055" i="8"/>
  <c r="N4055" i="8" s="1"/>
  <c r="M4055" i="8" l="1"/>
  <c r="L4055" i="8"/>
  <c r="J4057" i="8"/>
  <c r="K4056" i="8"/>
  <c r="N4056" i="8" s="1"/>
  <c r="M4056" i="8" l="1"/>
  <c r="L4056" i="8"/>
  <c r="J4058" i="8"/>
  <c r="K4057" i="8"/>
  <c r="N4057" i="8" s="1"/>
  <c r="M4057" i="8" l="1"/>
  <c r="L4057" i="8"/>
  <c r="J4059" i="8"/>
  <c r="K4058" i="8"/>
  <c r="N4058" i="8" s="1"/>
  <c r="M4058" i="8" l="1"/>
  <c r="L4058" i="8"/>
  <c r="J4060" i="8"/>
  <c r="K4059" i="8"/>
  <c r="N4059" i="8" s="1"/>
  <c r="M4059" i="8" l="1"/>
  <c r="L4059" i="8"/>
  <c r="J4061" i="8"/>
  <c r="K4060" i="8"/>
  <c r="N4060" i="8" s="1"/>
  <c r="M4060" i="8" l="1"/>
  <c r="L4060" i="8"/>
  <c r="J4062" i="8"/>
  <c r="K4061" i="8"/>
  <c r="N4061" i="8" s="1"/>
  <c r="M4061" i="8" l="1"/>
  <c r="L4061" i="8"/>
  <c r="J4063" i="8"/>
  <c r="K4062" i="8"/>
  <c r="N4062" i="8" s="1"/>
  <c r="M4062" i="8" l="1"/>
  <c r="L4062" i="8"/>
  <c r="J4064" i="8"/>
  <c r="K4063" i="8"/>
  <c r="N4063" i="8" s="1"/>
  <c r="M4063" i="8" l="1"/>
  <c r="L4063" i="8"/>
  <c r="J4065" i="8"/>
  <c r="K4064" i="8"/>
  <c r="N4064" i="8" s="1"/>
  <c r="J4066" i="8" l="1"/>
  <c r="K4065" i="8"/>
  <c r="N4065" i="8" s="1"/>
  <c r="M4064" i="8"/>
  <c r="L4064" i="8"/>
  <c r="M4065" i="8" l="1"/>
  <c r="L4065" i="8"/>
  <c r="J4067" i="8"/>
  <c r="K4066" i="8"/>
  <c r="N4066" i="8" s="1"/>
  <c r="J4068" i="8" l="1"/>
  <c r="K4067" i="8"/>
  <c r="N4067" i="8" s="1"/>
  <c r="M4066" i="8"/>
  <c r="L4066" i="8"/>
  <c r="M4067" i="8" l="1"/>
  <c r="L4067" i="8"/>
  <c r="J4069" i="8"/>
  <c r="K4068" i="8"/>
  <c r="N4068" i="8" s="1"/>
  <c r="M4068" i="8" l="1"/>
  <c r="L4068" i="8"/>
  <c r="J4070" i="8"/>
  <c r="K4069" i="8"/>
  <c r="N4069" i="8" s="1"/>
  <c r="M4069" i="8" l="1"/>
  <c r="L4069" i="8"/>
  <c r="J4071" i="8"/>
  <c r="K4070" i="8"/>
  <c r="N4070" i="8" s="1"/>
  <c r="M4070" i="8" l="1"/>
  <c r="L4070" i="8"/>
  <c r="J4072" i="8"/>
  <c r="K4071" i="8"/>
  <c r="N4071" i="8" s="1"/>
  <c r="M4071" i="8" l="1"/>
  <c r="L4071" i="8"/>
  <c r="J4073" i="8"/>
  <c r="K4072" i="8"/>
  <c r="N4072" i="8" s="1"/>
  <c r="M4072" i="8" l="1"/>
  <c r="L4072" i="8"/>
  <c r="J4074" i="8"/>
  <c r="K4073" i="8"/>
  <c r="N4073" i="8" s="1"/>
  <c r="M4073" i="8" l="1"/>
  <c r="L4073" i="8"/>
  <c r="J4075" i="8"/>
  <c r="K4074" i="8"/>
  <c r="N4074" i="8" s="1"/>
  <c r="M4074" i="8" l="1"/>
  <c r="L4074" i="8"/>
  <c r="J4076" i="8"/>
  <c r="K4075" i="8"/>
  <c r="N4075" i="8" s="1"/>
  <c r="M4075" i="8" l="1"/>
  <c r="L4075" i="8"/>
  <c r="J4077" i="8"/>
  <c r="K4076" i="8"/>
  <c r="N4076" i="8" s="1"/>
  <c r="M4076" i="8" l="1"/>
  <c r="L4076" i="8"/>
  <c r="J4078" i="8"/>
  <c r="K4077" i="8"/>
  <c r="N4077" i="8" s="1"/>
  <c r="M4077" i="8" l="1"/>
  <c r="L4077" i="8"/>
  <c r="J4079" i="8"/>
  <c r="K4078" i="8"/>
  <c r="N4078" i="8" s="1"/>
  <c r="M4078" i="8" l="1"/>
  <c r="L4078" i="8"/>
  <c r="J4080" i="8"/>
  <c r="K4079" i="8"/>
  <c r="N4079" i="8" s="1"/>
  <c r="M4079" i="8" l="1"/>
  <c r="L4079" i="8"/>
  <c r="J4081" i="8"/>
  <c r="K4080" i="8"/>
  <c r="N4080" i="8" s="1"/>
  <c r="M4080" i="8" l="1"/>
  <c r="L4080" i="8"/>
  <c r="J4082" i="8"/>
  <c r="K4081" i="8"/>
  <c r="N4081" i="8" s="1"/>
  <c r="M4081" i="8" l="1"/>
  <c r="L4081" i="8"/>
  <c r="J4083" i="8"/>
  <c r="K4082" i="8"/>
  <c r="N4082" i="8" s="1"/>
  <c r="M4082" i="8" l="1"/>
  <c r="L4082" i="8"/>
  <c r="J4084" i="8"/>
  <c r="K4083" i="8"/>
  <c r="N4083" i="8" s="1"/>
  <c r="J4085" i="8" l="1"/>
  <c r="K4084" i="8"/>
  <c r="N4084" i="8" s="1"/>
  <c r="M4083" i="8"/>
  <c r="L4083" i="8"/>
  <c r="M4084" i="8" l="1"/>
  <c r="L4084" i="8"/>
  <c r="J4086" i="8"/>
  <c r="K4085" i="8"/>
  <c r="N4085" i="8" s="1"/>
  <c r="M4085" i="8" l="1"/>
  <c r="L4085" i="8"/>
  <c r="J4087" i="8"/>
  <c r="K4086" i="8"/>
  <c r="N4086" i="8" s="1"/>
  <c r="M4086" i="8" l="1"/>
  <c r="L4086" i="8"/>
  <c r="J4088" i="8"/>
  <c r="K4087" i="8"/>
  <c r="N4087" i="8" s="1"/>
  <c r="M4087" i="8" l="1"/>
  <c r="L4087" i="8"/>
  <c r="J4089" i="8"/>
  <c r="K4088" i="8"/>
  <c r="N4088" i="8" s="1"/>
  <c r="M4088" i="8" l="1"/>
  <c r="L4088" i="8"/>
  <c r="J4090" i="8"/>
  <c r="K4089" i="8"/>
  <c r="N4089" i="8" s="1"/>
  <c r="M4089" i="8" l="1"/>
  <c r="L4089" i="8"/>
  <c r="J4091" i="8"/>
  <c r="K4090" i="8"/>
  <c r="N4090" i="8" s="1"/>
  <c r="M4090" i="8" l="1"/>
  <c r="L4090" i="8"/>
  <c r="J4092" i="8"/>
  <c r="K4091" i="8"/>
  <c r="N4091" i="8" s="1"/>
  <c r="M4091" i="8" l="1"/>
  <c r="L4091" i="8"/>
  <c r="J4093" i="8"/>
  <c r="K4092" i="8"/>
  <c r="N4092" i="8" s="1"/>
  <c r="M4092" i="8" l="1"/>
  <c r="L4092" i="8"/>
  <c r="J4094" i="8"/>
  <c r="K4093" i="8"/>
  <c r="N4093" i="8" s="1"/>
  <c r="J4095" i="8" l="1"/>
  <c r="K4094" i="8"/>
  <c r="N4094" i="8" s="1"/>
  <c r="M4093" i="8"/>
  <c r="L4093" i="8"/>
  <c r="M4094" i="8" l="1"/>
  <c r="L4094" i="8"/>
  <c r="J4096" i="8"/>
  <c r="K4095" i="8"/>
  <c r="N4095" i="8" s="1"/>
  <c r="M4095" i="8" l="1"/>
  <c r="L4095" i="8"/>
  <c r="J4097" i="8"/>
  <c r="K4096" i="8"/>
  <c r="N4096" i="8" s="1"/>
  <c r="M4096" i="8" l="1"/>
  <c r="L4096" i="8"/>
  <c r="J4098" i="8"/>
  <c r="K4097" i="8"/>
  <c r="N4097" i="8" s="1"/>
  <c r="M4097" i="8" l="1"/>
  <c r="L4097" i="8"/>
  <c r="J4099" i="8"/>
  <c r="K4098" i="8"/>
  <c r="N4098" i="8" s="1"/>
  <c r="M4098" i="8" l="1"/>
  <c r="L4098" i="8"/>
  <c r="J4100" i="8"/>
  <c r="K4099" i="8"/>
  <c r="N4099" i="8" s="1"/>
  <c r="J4101" i="8" l="1"/>
  <c r="K4100" i="8"/>
  <c r="N4100" i="8" s="1"/>
  <c r="M4099" i="8"/>
  <c r="L4099" i="8"/>
  <c r="M4100" i="8" l="1"/>
  <c r="L4100" i="8"/>
  <c r="J4102" i="8"/>
  <c r="K4101" i="8"/>
  <c r="N4101" i="8" s="1"/>
  <c r="M4101" i="8" l="1"/>
  <c r="L4101" i="8"/>
  <c r="J4103" i="8"/>
  <c r="K4102" i="8"/>
  <c r="N4102" i="8" s="1"/>
  <c r="M4102" i="8" l="1"/>
  <c r="L4102" i="8"/>
  <c r="J4104" i="8"/>
  <c r="K4103" i="8"/>
  <c r="N4103" i="8" s="1"/>
  <c r="M4103" i="8" l="1"/>
  <c r="L4103" i="8"/>
  <c r="J4105" i="8"/>
  <c r="K4104" i="8"/>
  <c r="N4104" i="8" s="1"/>
  <c r="M4104" i="8" l="1"/>
  <c r="L4104" i="8"/>
  <c r="J4106" i="8"/>
  <c r="K4105" i="8"/>
  <c r="N4105" i="8" s="1"/>
  <c r="M4105" i="8" l="1"/>
  <c r="L4105" i="8"/>
  <c r="J4107" i="8"/>
  <c r="K4106" i="8"/>
  <c r="N4106" i="8" s="1"/>
  <c r="M4106" i="8" l="1"/>
  <c r="L4106" i="8"/>
  <c r="J4108" i="8"/>
  <c r="K4107" i="8"/>
  <c r="N4107" i="8" s="1"/>
  <c r="M4107" i="8" l="1"/>
  <c r="L4107" i="8"/>
  <c r="J4109" i="8"/>
  <c r="K4108" i="8"/>
  <c r="N4108" i="8" s="1"/>
  <c r="M4108" i="8" l="1"/>
  <c r="L4108" i="8"/>
  <c r="J4110" i="8"/>
  <c r="K4109" i="8"/>
  <c r="N4109" i="8" s="1"/>
  <c r="M4109" i="8" l="1"/>
  <c r="L4109" i="8"/>
  <c r="J4111" i="8"/>
  <c r="K4110" i="8"/>
  <c r="N4110" i="8" s="1"/>
  <c r="M4110" i="8" l="1"/>
  <c r="L4110" i="8"/>
  <c r="J4112" i="8"/>
  <c r="K4111" i="8"/>
  <c r="N4111" i="8" s="1"/>
  <c r="M4111" i="8" l="1"/>
  <c r="L4111" i="8"/>
  <c r="J4113" i="8"/>
  <c r="K4112" i="8"/>
  <c r="N4112" i="8" s="1"/>
  <c r="M4112" i="8" l="1"/>
  <c r="L4112" i="8"/>
  <c r="J4114" i="8"/>
  <c r="K4113" i="8"/>
  <c r="N4113" i="8" s="1"/>
  <c r="M4113" i="8" l="1"/>
  <c r="L4113" i="8"/>
  <c r="J4115" i="8"/>
  <c r="K4114" i="8"/>
  <c r="N4114" i="8" s="1"/>
  <c r="M4114" i="8" l="1"/>
  <c r="L4114" i="8"/>
  <c r="J4116" i="8"/>
  <c r="K4115" i="8"/>
  <c r="N4115" i="8" s="1"/>
  <c r="M4115" i="8" l="1"/>
  <c r="L4115" i="8"/>
  <c r="J4117" i="8"/>
  <c r="K4116" i="8"/>
  <c r="N4116" i="8" s="1"/>
  <c r="J4118" i="8" l="1"/>
  <c r="K4117" i="8"/>
  <c r="N4117" i="8" s="1"/>
  <c r="M4116" i="8"/>
  <c r="L4116" i="8"/>
  <c r="M4117" i="8" l="1"/>
  <c r="L4117" i="8"/>
  <c r="J4119" i="8"/>
  <c r="K4118" i="8"/>
  <c r="N4118" i="8" s="1"/>
  <c r="M4118" i="8" l="1"/>
  <c r="L4118" i="8"/>
  <c r="J4120" i="8"/>
  <c r="K4119" i="8"/>
  <c r="N4119" i="8" s="1"/>
  <c r="M4119" i="8" l="1"/>
  <c r="L4119" i="8"/>
  <c r="J4121" i="8"/>
  <c r="K4120" i="8"/>
  <c r="N4120" i="8" s="1"/>
  <c r="M4120" i="8" l="1"/>
  <c r="L4120" i="8"/>
  <c r="J4122" i="8"/>
  <c r="K4121" i="8"/>
  <c r="N4121" i="8" s="1"/>
  <c r="M4121" i="8" l="1"/>
  <c r="L4121" i="8"/>
  <c r="J4123" i="8"/>
  <c r="K4122" i="8"/>
  <c r="N4122" i="8" s="1"/>
  <c r="M4122" i="8" l="1"/>
  <c r="L4122" i="8"/>
  <c r="J4124" i="8"/>
  <c r="K4123" i="8"/>
  <c r="N4123" i="8" s="1"/>
  <c r="M4123" i="8" l="1"/>
  <c r="L4123" i="8"/>
  <c r="J4125" i="8"/>
  <c r="K4124" i="8"/>
  <c r="N4124" i="8" s="1"/>
  <c r="M4124" i="8" l="1"/>
  <c r="L4124" i="8"/>
  <c r="J4126" i="8"/>
  <c r="K4125" i="8"/>
  <c r="N4125" i="8" s="1"/>
  <c r="M4125" i="8" l="1"/>
  <c r="L4125" i="8"/>
  <c r="J4127" i="8"/>
  <c r="K4126" i="8"/>
  <c r="N4126" i="8" s="1"/>
  <c r="M4126" i="8" l="1"/>
  <c r="L4126" i="8"/>
  <c r="J4128" i="8"/>
  <c r="K4127" i="8"/>
  <c r="N4127" i="8" s="1"/>
  <c r="M4127" i="8" l="1"/>
  <c r="L4127" i="8"/>
  <c r="J4129" i="8"/>
  <c r="K4128" i="8"/>
  <c r="N4128" i="8" s="1"/>
  <c r="M4128" i="8" l="1"/>
  <c r="L4128" i="8"/>
  <c r="J4130" i="8"/>
  <c r="K4129" i="8"/>
  <c r="N4129" i="8" s="1"/>
  <c r="J4131" i="8" l="1"/>
  <c r="K4130" i="8"/>
  <c r="N4130" i="8" s="1"/>
  <c r="M4129" i="8"/>
  <c r="L4129" i="8"/>
  <c r="M4130" i="8" l="1"/>
  <c r="L4130" i="8"/>
  <c r="J4132" i="8"/>
  <c r="K4131" i="8"/>
  <c r="N4131" i="8" s="1"/>
  <c r="M4131" i="8" l="1"/>
  <c r="L4131" i="8"/>
  <c r="J4133" i="8"/>
  <c r="K4132" i="8"/>
  <c r="N4132" i="8" s="1"/>
  <c r="J4134" i="8" l="1"/>
  <c r="K4133" i="8"/>
  <c r="N4133" i="8" s="1"/>
  <c r="M4132" i="8"/>
  <c r="L4132" i="8"/>
  <c r="M4133" i="8" l="1"/>
  <c r="L4133" i="8"/>
  <c r="J4135" i="8"/>
  <c r="K4134" i="8"/>
  <c r="N4134" i="8" s="1"/>
  <c r="M4134" i="8" l="1"/>
  <c r="L4134" i="8"/>
  <c r="J4136" i="8"/>
  <c r="K4135" i="8"/>
  <c r="N4135" i="8" s="1"/>
  <c r="M4135" i="8" l="1"/>
  <c r="L4135" i="8"/>
  <c r="J4137" i="8"/>
  <c r="K4136" i="8"/>
  <c r="N4136" i="8" s="1"/>
  <c r="M4136" i="8" l="1"/>
  <c r="L4136" i="8"/>
  <c r="J4138" i="8"/>
  <c r="K4137" i="8"/>
  <c r="N4137" i="8" s="1"/>
  <c r="M4137" i="8" l="1"/>
  <c r="L4137" i="8"/>
  <c r="J4139" i="8"/>
  <c r="K4138" i="8"/>
  <c r="N4138" i="8" s="1"/>
  <c r="M4138" i="8" l="1"/>
  <c r="L4138" i="8"/>
  <c r="J4140" i="8"/>
  <c r="K4139" i="8"/>
  <c r="N4139" i="8" s="1"/>
  <c r="M4139" i="8" l="1"/>
  <c r="L4139" i="8"/>
  <c r="J4141" i="8"/>
  <c r="K4140" i="8"/>
  <c r="N4140" i="8" s="1"/>
  <c r="M4140" i="8" l="1"/>
  <c r="L4140" i="8"/>
  <c r="J4142" i="8"/>
  <c r="K4141" i="8"/>
  <c r="N4141" i="8" s="1"/>
  <c r="M4141" i="8" l="1"/>
  <c r="L4141" i="8"/>
  <c r="J4143" i="8"/>
  <c r="K4142" i="8"/>
  <c r="N4142" i="8" s="1"/>
  <c r="M4142" i="8" l="1"/>
  <c r="L4142" i="8"/>
  <c r="J4144" i="8"/>
  <c r="K4143" i="8"/>
  <c r="N4143" i="8" s="1"/>
  <c r="M4143" i="8" l="1"/>
  <c r="L4143" i="8"/>
  <c r="J4145" i="8"/>
  <c r="K4144" i="8"/>
  <c r="N4144" i="8" s="1"/>
  <c r="M4144" i="8" l="1"/>
  <c r="L4144" i="8"/>
  <c r="J4146" i="8"/>
  <c r="K4145" i="8"/>
  <c r="N4145" i="8" s="1"/>
  <c r="M4145" i="8" l="1"/>
  <c r="L4145" i="8"/>
  <c r="J4147" i="8"/>
  <c r="K4146" i="8"/>
  <c r="N4146" i="8" s="1"/>
  <c r="M4146" i="8" l="1"/>
  <c r="L4146" i="8"/>
  <c r="J4148" i="8"/>
  <c r="K4147" i="8"/>
  <c r="N4147" i="8" s="1"/>
  <c r="M4147" i="8" l="1"/>
  <c r="L4147" i="8"/>
  <c r="J4149" i="8"/>
  <c r="K4148" i="8"/>
  <c r="N4148" i="8" s="1"/>
  <c r="M4148" i="8" l="1"/>
  <c r="L4148" i="8"/>
  <c r="J4150" i="8"/>
  <c r="K4149" i="8"/>
  <c r="N4149" i="8" s="1"/>
  <c r="M4149" i="8" l="1"/>
  <c r="L4149" i="8"/>
  <c r="J4151" i="8"/>
  <c r="K4150" i="8"/>
  <c r="N4150" i="8" s="1"/>
  <c r="M4150" i="8" l="1"/>
  <c r="L4150" i="8"/>
  <c r="J4152" i="8"/>
  <c r="K4151" i="8"/>
  <c r="N4151" i="8" s="1"/>
  <c r="M4151" i="8" l="1"/>
  <c r="L4151" i="8"/>
  <c r="J4153" i="8"/>
  <c r="K4152" i="8"/>
  <c r="N4152" i="8" s="1"/>
  <c r="M4152" i="8" l="1"/>
  <c r="L4152" i="8"/>
  <c r="J4154" i="8"/>
  <c r="K4153" i="8"/>
  <c r="N4153" i="8" s="1"/>
  <c r="M4153" i="8" l="1"/>
  <c r="L4153" i="8"/>
  <c r="J4155" i="8"/>
  <c r="K4154" i="8"/>
  <c r="N4154" i="8" s="1"/>
  <c r="M4154" i="8" l="1"/>
  <c r="L4154" i="8"/>
  <c r="J4156" i="8"/>
  <c r="K4155" i="8"/>
  <c r="N4155" i="8" s="1"/>
  <c r="M4155" i="8" l="1"/>
  <c r="L4155" i="8"/>
  <c r="J4157" i="8"/>
  <c r="K4156" i="8"/>
  <c r="N4156" i="8" s="1"/>
  <c r="J4158" i="8" l="1"/>
  <c r="K4157" i="8"/>
  <c r="N4157" i="8" s="1"/>
  <c r="M4156" i="8"/>
  <c r="L4156" i="8"/>
  <c r="M4157" i="8" l="1"/>
  <c r="L4157" i="8"/>
  <c r="J4159" i="8"/>
  <c r="K4158" i="8"/>
  <c r="N4158" i="8" s="1"/>
  <c r="M4158" i="8" l="1"/>
  <c r="L4158" i="8"/>
  <c r="J4160" i="8"/>
  <c r="K4159" i="8"/>
  <c r="N4159" i="8" s="1"/>
  <c r="M4159" i="8" l="1"/>
  <c r="L4159" i="8"/>
  <c r="J4161" i="8"/>
  <c r="K4160" i="8"/>
  <c r="N4160" i="8" s="1"/>
  <c r="M4160" i="8" l="1"/>
  <c r="L4160" i="8"/>
  <c r="J4162" i="8"/>
  <c r="K4161" i="8"/>
  <c r="N4161" i="8" s="1"/>
  <c r="M4161" i="8" l="1"/>
  <c r="L4161" i="8"/>
  <c r="J4163" i="8"/>
  <c r="K4162" i="8"/>
  <c r="N4162" i="8" s="1"/>
  <c r="J4164" i="8" l="1"/>
  <c r="K4163" i="8"/>
  <c r="N4163" i="8" s="1"/>
  <c r="M4162" i="8"/>
  <c r="L4162" i="8"/>
  <c r="M4163" i="8" l="1"/>
  <c r="L4163" i="8"/>
  <c r="J4165" i="8"/>
  <c r="K4164" i="8"/>
  <c r="N4164" i="8" s="1"/>
  <c r="M4164" i="8" l="1"/>
  <c r="L4164" i="8"/>
  <c r="J4166" i="8"/>
  <c r="K4165" i="8"/>
  <c r="N4165" i="8" s="1"/>
  <c r="M4165" i="8" l="1"/>
  <c r="L4165" i="8"/>
  <c r="J4167" i="8"/>
  <c r="K4166" i="8"/>
  <c r="N4166" i="8" s="1"/>
  <c r="M4166" i="8" l="1"/>
  <c r="L4166" i="8"/>
  <c r="J4168" i="8"/>
  <c r="K4167" i="8"/>
  <c r="N4167" i="8" s="1"/>
  <c r="M4167" i="8" l="1"/>
  <c r="L4167" i="8"/>
  <c r="J4169" i="8"/>
  <c r="K4168" i="8"/>
  <c r="N4168" i="8" s="1"/>
  <c r="J4170" i="8" l="1"/>
  <c r="K4169" i="8"/>
  <c r="N4169" i="8" s="1"/>
  <c r="M4168" i="8"/>
  <c r="L4168" i="8"/>
  <c r="M4169" i="8" l="1"/>
  <c r="L4169" i="8"/>
  <c r="J4171" i="8"/>
  <c r="K4170" i="8"/>
  <c r="N4170" i="8" s="1"/>
  <c r="M4170" i="8" l="1"/>
  <c r="L4170" i="8"/>
  <c r="J4172" i="8"/>
  <c r="K4171" i="8"/>
  <c r="N4171" i="8" s="1"/>
  <c r="M4171" i="8" l="1"/>
  <c r="L4171" i="8"/>
  <c r="J4173" i="8"/>
  <c r="K4172" i="8"/>
  <c r="N4172" i="8" s="1"/>
  <c r="J4174" i="8" l="1"/>
  <c r="K4173" i="8"/>
  <c r="N4173" i="8" s="1"/>
  <c r="M4172" i="8"/>
  <c r="L4172" i="8"/>
  <c r="M4173" i="8" l="1"/>
  <c r="L4173" i="8"/>
  <c r="J4175" i="8"/>
  <c r="K4174" i="8"/>
  <c r="N4174" i="8" s="1"/>
  <c r="M4174" i="8" l="1"/>
  <c r="L4174" i="8"/>
  <c r="J4176" i="8"/>
  <c r="K4175" i="8"/>
  <c r="N4175" i="8" s="1"/>
  <c r="M4175" i="8" l="1"/>
  <c r="L4175" i="8"/>
  <c r="J4177" i="8"/>
  <c r="K4176" i="8"/>
  <c r="N4176" i="8" s="1"/>
  <c r="M4176" i="8" l="1"/>
  <c r="L4176" i="8"/>
  <c r="J4178" i="8"/>
  <c r="K4177" i="8"/>
  <c r="N4177" i="8" s="1"/>
  <c r="M4177" i="8" l="1"/>
  <c r="L4177" i="8"/>
  <c r="J4179" i="8"/>
  <c r="K4178" i="8"/>
  <c r="N4178" i="8" s="1"/>
  <c r="M4178" i="8" l="1"/>
  <c r="L4178" i="8"/>
  <c r="J4180" i="8"/>
  <c r="K4179" i="8"/>
  <c r="N4179" i="8" s="1"/>
  <c r="M4179" i="8" l="1"/>
  <c r="L4179" i="8"/>
  <c r="J4181" i="8"/>
  <c r="K4180" i="8"/>
  <c r="N4180" i="8" s="1"/>
  <c r="M4180" i="8" l="1"/>
  <c r="L4180" i="8"/>
  <c r="J4182" i="8"/>
  <c r="K4181" i="8"/>
  <c r="N4181" i="8" s="1"/>
  <c r="M4181" i="8" l="1"/>
  <c r="L4181" i="8"/>
  <c r="J4183" i="8"/>
  <c r="K4182" i="8"/>
  <c r="N4182" i="8" s="1"/>
  <c r="M4182" i="8" l="1"/>
  <c r="L4182" i="8"/>
  <c r="J4184" i="8"/>
  <c r="K4183" i="8"/>
  <c r="N4183" i="8" s="1"/>
  <c r="J4185" i="8" l="1"/>
  <c r="K4184" i="8"/>
  <c r="N4184" i="8" s="1"/>
  <c r="M4183" i="8"/>
  <c r="L4183" i="8"/>
  <c r="M4184" i="8" l="1"/>
  <c r="L4184" i="8"/>
  <c r="J4186" i="8"/>
  <c r="K4185" i="8"/>
  <c r="N4185" i="8" s="1"/>
  <c r="M4185" i="8" l="1"/>
  <c r="L4185" i="8"/>
  <c r="J4187" i="8"/>
  <c r="K4186" i="8"/>
  <c r="N4186" i="8" s="1"/>
  <c r="M4186" i="8" l="1"/>
  <c r="L4186" i="8"/>
  <c r="J4188" i="8"/>
  <c r="K4187" i="8"/>
  <c r="N4187" i="8" s="1"/>
  <c r="M4187" i="8" l="1"/>
  <c r="L4187" i="8"/>
  <c r="J4189" i="8"/>
  <c r="K4188" i="8"/>
  <c r="N4188" i="8" s="1"/>
  <c r="M4188" i="8" l="1"/>
  <c r="L4188" i="8"/>
  <c r="J4190" i="8"/>
  <c r="K4189" i="8"/>
  <c r="N4189" i="8" s="1"/>
  <c r="M4189" i="8" l="1"/>
  <c r="L4189" i="8"/>
  <c r="J4191" i="8"/>
  <c r="K4190" i="8"/>
  <c r="N4190" i="8" s="1"/>
  <c r="M4190" i="8" l="1"/>
  <c r="L4190" i="8"/>
  <c r="J4192" i="8"/>
  <c r="K4191" i="8"/>
  <c r="N4191" i="8" s="1"/>
  <c r="M4191" i="8" l="1"/>
  <c r="L4191" i="8"/>
  <c r="J4193" i="8"/>
  <c r="K4192" i="8"/>
  <c r="N4192" i="8" s="1"/>
  <c r="M4192" i="8" l="1"/>
  <c r="L4192" i="8"/>
  <c r="J4194" i="8"/>
  <c r="K4193" i="8"/>
  <c r="N4193" i="8" s="1"/>
  <c r="M4193" i="8" l="1"/>
  <c r="L4193" i="8"/>
  <c r="J4195" i="8"/>
  <c r="K4194" i="8"/>
  <c r="N4194" i="8" s="1"/>
  <c r="M4194" i="8" l="1"/>
  <c r="L4194" i="8"/>
  <c r="J4196" i="8"/>
  <c r="K4195" i="8"/>
  <c r="N4195" i="8" s="1"/>
  <c r="J4197" i="8" l="1"/>
  <c r="K4196" i="8"/>
  <c r="N4196" i="8" s="1"/>
  <c r="M4195" i="8"/>
  <c r="L4195" i="8"/>
  <c r="M4196" i="8" l="1"/>
  <c r="L4196" i="8"/>
  <c r="J4198" i="8"/>
  <c r="K4197" i="8"/>
  <c r="N4197" i="8" s="1"/>
  <c r="M4197" i="8" l="1"/>
  <c r="L4197" i="8"/>
  <c r="J4199" i="8"/>
  <c r="K4198" i="8"/>
  <c r="N4198" i="8" s="1"/>
  <c r="J4200" i="8" l="1"/>
  <c r="K4199" i="8"/>
  <c r="N4199" i="8" s="1"/>
  <c r="M4198" i="8"/>
  <c r="L4198" i="8"/>
  <c r="M4199" i="8" l="1"/>
  <c r="L4199" i="8"/>
  <c r="J4201" i="8"/>
  <c r="K4200" i="8"/>
  <c r="N4200" i="8" s="1"/>
  <c r="J4202" i="8" l="1"/>
  <c r="K4201" i="8"/>
  <c r="N4201" i="8" s="1"/>
  <c r="M4200" i="8"/>
  <c r="L4200" i="8"/>
  <c r="M4201" i="8" l="1"/>
  <c r="L4201" i="8"/>
  <c r="J4203" i="8"/>
  <c r="K4202" i="8"/>
  <c r="N4202" i="8" s="1"/>
  <c r="M4202" i="8" l="1"/>
  <c r="L4202" i="8"/>
  <c r="J4204" i="8"/>
  <c r="K4203" i="8"/>
  <c r="N4203" i="8" s="1"/>
  <c r="M4203" i="8" l="1"/>
  <c r="L4203" i="8"/>
  <c r="J4205" i="8"/>
  <c r="K4204" i="8"/>
  <c r="N4204" i="8" s="1"/>
  <c r="M4204" i="8" l="1"/>
  <c r="L4204" i="8"/>
  <c r="J4206" i="8"/>
  <c r="K4205" i="8"/>
  <c r="N4205" i="8" s="1"/>
  <c r="M4205" i="8" l="1"/>
  <c r="L4205" i="8"/>
  <c r="J4207" i="8"/>
  <c r="K4206" i="8"/>
  <c r="N4206" i="8" s="1"/>
  <c r="M4206" i="8" l="1"/>
  <c r="L4206" i="8"/>
  <c r="J4208" i="8"/>
  <c r="K4207" i="8"/>
  <c r="N4207" i="8" s="1"/>
  <c r="M4207" i="8" l="1"/>
  <c r="L4207" i="8"/>
  <c r="J4209" i="8"/>
  <c r="K4208" i="8"/>
  <c r="N4208" i="8" s="1"/>
  <c r="M4208" i="8" l="1"/>
  <c r="L4208" i="8"/>
  <c r="J4210" i="8"/>
  <c r="K4209" i="8"/>
  <c r="N4209" i="8" s="1"/>
  <c r="J4211" i="8" l="1"/>
  <c r="K4210" i="8"/>
  <c r="N4210" i="8" s="1"/>
  <c r="M4209" i="8"/>
  <c r="L4209" i="8"/>
  <c r="M4210" i="8" l="1"/>
  <c r="L4210" i="8"/>
  <c r="J4212" i="8"/>
  <c r="K4211" i="8"/>
  <c r="N4211" i="8" s="1"/>
  <c r="M4211" i="8" l="1"/>
  <c r="L4211" i="8"/>
  <c r="J4213" i="8"/>
  <c r="K4212" i="8"/>
  <c r="N4212" i="8" s="1"/>
  <c r="M4212" i="8" l="1"/>
  <c r="L4212" i="8"/>
  <c r="J4214" i="8"/>
  <c r="K4213" i="8"/>
  <c r="N4213" i="8" s="1"/>
  <c r="M4213" i="8" l="1"/>
  <c r="L4213" i="8"/>
  <c r="J4215" i="8"/>
  <c r="K4214" i="8"/>
  <c r="N4214" i="8" s="1"/>
  <c r="M4214" i="8" l="1"/>
  <c r="L4214" i="8"/>
  <c r="J4216" i="8"/>
  <c r="K4215" i="8"/>
  <c r="N4215" i="8" s="1"/>
  <c r="M4215" i="8" l="1"/>
  <c r="L4215" i="8"/>
  <c r="J4217" i="8"/>
  <c r="K4216" i="8"/>
  <c r="N4216" i="8" s="1"/>
  <c r="M4216" i="8" l="1"/>
  <c r="L4216" i="8"/>
  <c r="J4218" i="8"/>
  <c r="K4217" i="8"/>
  <c r="N4217" i="8" s="1"/>
  <c r="M4217" i="8" l="1"/>
  <c r="L4217" i="8"/>
  <c r="J4219" i="8"/>
  <c r="K4218" i="8"/>
  <c r="N4218" i="8" s="1"/>
  <c r="M4218" i="8" l="1"/>
  <c r="L4218" i="8"/>
  <c r="J4220" i="8"/>
  <c r="K4219" i="8"/>
  <c r="N4219" i="8" s="1"/>
  <c r="J4221" i="8" l="1"/>
  <c r="K4220" i="8"/>
  <c r="N4220" i="8" s="1"/>
  <c r="M4219" i="8"/>
  <c r="L4219" i="8"/>
  <c r="M4220" i="8" l="1"/>
  <c r="L4220" i="8"/>
  <c r="J4222" i="8"/>
  <c r="K4221" i="8"/>
  <c r="N4221" i="8" s="1"/>
  <c r="M4221" i="8" l="1"/>
  <c r="L4221" i="8"/>
  <c r="J4223" i="8"/>
  <c r="K4222" i="8"/>
  <c r="N4222" i="8" s="1"/>
  <c r="M4222" i="8" l="1"/>
  <c r="L4222" i="8"/>
  <c r="J4224" i="8"/>
  <c r="K4223" i="8"/>
  <c r="N4223" i="8" s="1"/>
  <c r="M4223" i="8" l="1"/>
  <c r="L4223" i="8"/>
  <c r="J4225" i="8"/>
  <c r="K4224" i="8"/>
  <c r="N4224" i="8" s="1"/>
  <c r="J4226" i="8" l="1"/>
  <c r="K4225" i="8"/>
  <c r="N4225" i="8" s="1"/>
  <c r="M4224" i="8"/>
  <c r="L4224" i="8"/>
  <c r="M4225" i="8" l="1"/>
  <c r="L4225" i="8"/>
  <c r="J4227" i="8"/>
  <c r="K4226" i="8"/>
  <c r="N4226" i="8" s="1"/>
  <c r="M4226" i="8" l="1"/>
  <c r="L4226" i="8"/>
  <c r="J4228" i="8"/>
  <c r="K4227" i="8"/>
  <c r="N4227" i="8" s="1"/>
  <c r="M4227" i="8" l="1"/>
  <c r="L4227" i="8"/>
  <c r="J4229" i="8"/>
  <c r="K4228" i="8"/>
  <c r="N4228" i="8" s="1"/>
  <c r="M4228" i="8" l="1"/>
  <c r="L4228" i="8"/>
  <c r="J4230" i="8"/>
  <c r="K4229" i="8"/>
  <c r="N4229" i="8" s="1"/>
  <c r="J4231" i="8" l="1"/>
  <c r="K4230" i="8"/>
  <c r="N4230" i="8" s="1"/>
  <c r="M4229" i="8"/>
  <c r="L4229" i="8"/>
  <c r="M4230" i="8" l="1"/>
  <c r="L4230" i="8"/>
  <c r="J4232" i="8"/>
  <c r="K4231" i="8"/>
  <c r="N4231" i="8" s="1"/>
  <c r="M4231" i="8" l="1"/>
  <c r="L4231" i="8"/>
  <c r="J4233" i="8"/>
  <c r="K4232" i="8"/>
  <c r="N4232" i="8" s="1"/>
  <c r="M4232" i="8" l="1"/>
  <c r="L4232" i="8"/>
  <c r="J4234" i="8"/>
  <c r="K4233" i="8"/>
  <c r="N4233" i="8" s="1"/>
  <c r="M4233" i="8" l="1"/>
  <c r="L4233" i="8"/>
  <c r="J4235" i="8"/>
  <c r="K4234" i="8"/>
  <c r="N4234" i="8" s="1"/>
  <c r="M4234" i="8" l="1"/>
  <c r="L4234" i="8"/>
  <c r="J4236" i="8"/>
  <c r="K4235" i="8"/>
  <c r="N4235" i="8" s="1"/>
  <c r="M4235" i="8" l="1"/>
  <c r="L4235" i="8"/>
  <c r="J4237" i="8"/>
  <c r="K4236" i="8"/>
  <c r="N4236" i="8" s="1"/>
  <c r="M4236" i="8" l="1"/>
  <c r="L4236" i="8"/>
  <c r="J4238" i="8"/>
  <c r="K4237" i="8"/>
  <c r="N4237" i="8" s="1"/>
  <c r="M4237" i="8" l="1"/>
  <c r="L4237" i="8"/>
  <c r="J4239" i="8"/>
  <c r="K4238" i="8"/>
  <c r="N4238" i="8" s="1"/>
  <c r="M4238" i="8" l="1"/>
  <c r="L4238" i="8"/>
  <c r="J4240" i="8"/>
  <c r="K4239" i="8"/>
  <c r="N4239" i="8" s="1"/>
  <c r="M4239" i="8" l="1"/>
  <c r="L4239" i="8"/>
  <c r="J4241" i="8"/>
  <c r="K4240" i="8"/>
  <c r="N4240" i="8" s="1"/>
  <c r="M4240" i="8" l="1"/>
  <c r="L4240" i="8"/>
  <c r="J4242" i="8"/>
  <c r="K4241" i="8"/>
  <c r="N4241" i="8" s="1"/>
  <c r="M4241" i="8" l="1"/>
  <c r="L4241" i="8"/>
  <c r="J4243" i="8"/>
  <c r="K4242" i="8"/>
  <c r="N4242" i="8" s="1"/>
  <c r="M4242" i="8" l="1"/>
  <c r="L4242" i="8"/>
  <c r="J4244" i="8"/>
  <c r="K4243" i="8"/>
  <c r="N4243" i="8" s="1"/>
  <c r="J4245" i="8" l="1"/>
  <c r="K4244" i="8"/>
  <c r="N4244" i="8" s="1"/>
  <c r="M4243" i="8"/>
  <c r="L4243" i="8"/>
  <c r="M4244" i="8" l="1"/>
  <c r="L4244" i="8"/>
  <c r="J4246" i="8"/>
  <c r="K4245" i="8"/>
  <c r="N4245" i="8" s="1"/>
  <c r="M4245" i="8" l="1"/>
  <c r="L4245" i="8"/>
  <c r="J4247" i="8"/>
  <c r="K4246" i="8"/>
  <c r="N4246" i="8" s="1"/>
  <c r="M4246" i="8" l="1"/>
  <c r="L4246" i="8"/>
  <c r="J4248" i="8"/>
  <c r="K4247" i="8"/>
  <c r="N4247" i="8" s="1"/>
  <c r="M4247" i="8" l="1"/>
  <c r="L4247" i="8"/>
  <c r="J4249" i="8"/>
  <c r="K4248" i="8"/>
  <c r="N4248" i="8" s="1"/>
  <c r="M4248" i="8" l="1"/>
  <c r="L4248" i="8"/>
  <c r="J4250" i="8"/>
  <c r="K4249" i="8"/>
  <c r="N4249" i="8" s="1"/>
  <c r="M4249" i="8" l="1"/>
  <c r="L4249" i="8"/>
  <c r="J4251" i="8"/>
  <c r="K4250" i="8"/>
  <c r="N4250" i="8" s="1"/>
  <c r="M4250" i="8" l="1"/>
  <c r="L4250" i="8"/>
  <c r="J4252" i="8"/>
  <c r="K4251" i="8"/>
  <c r="N4251" i="8" s="1"/>
  <c r="M4251" i="8" l="1"/>
  <c r="L4251" i="8"/>
  <c r="J4253" i="8"/>
  <c r="K4252" i="8"/>
  <c r="N4252" i="8" s="1"/>
  <c r="M4252" i="8" l="1"/>
  <c r="L4252" i="8"/>
  <c r="J4254" i="8"/>
  <c r="K4253" i="8"/>
  <c r="N4253" i="8" s="1"/>
  <c r="M4253" i="8" l="1"/>
  <c r="L4253" i="8"/>
  <c r="J4255" i="8"/>
  <c r="K4254" i="8"/>
  <c r="N4254" i="8" s="1"/>
  <c r="J4256" i="8" l="1"/>
  <c r="K4255" i="8"/>
  <c r="N4255" i="8" s="1"/>
  <c r="M4254" i="8"/>
  <c r="L4254" i="8"/>
  <c r="M4255" i="8" l="1"/>
  <c r="L4255" i="8"/>
  <c r="J4257" i="8"/>
  <c r="K4256" i="8"/>
  <c r="N4256" i="8" s="1"/>
  <c r="M4256" i="8" l="1"/>
  <c r="L4256" i="8"/>
  <c r="J4258" i="8"/>
  <c r="K4257" i="8"/>
  <c r="N4257" i="8" s="1"/>
  <c r="J4259" i="8" l="1"/>
  <c r="K4258" i="8"/>
  <c r="N4258" i="8" s="1"/>
  <c r="M4257" i="8"/>
  <c r="L4257" i="8"/>
  <c r="M4258" i="8" l="1"/>
  <c r="L4258" i="8"/>
  <c r="J4260" i="8"/>
  <c r="K4259" i="8"/>
  <c r="N4259" i="8" s="1"/>
  <c r="M4259" i="8" l="1"/>
  <c r="L4259" i="8"/>
  <c r="J4261" i="8"/>
  <c r="K4260" i="8"/>
  <c r="N4260" i="8" s="1"/>
  <c r="M4260" i="8" l="1"/>
  <c r="L4260" i="8"/>
  <c r="J4262" i="8"/>
  <c r="K4261" i="8"/>
  <c r="N4261" i="8" s="1"/>
  <c r="M4261" i="8" l="1"/>
  <c r="L4261" i="8"/>
  <c r="J4263" i="8"/>
  <c r="K4262" i="8"/>
  <c r="N4262" i="8" s="1"/>
  <c r="M4262" i="8" l="1"/>
  <c r="L4262" i="8"/>
  <c r="J4264" i="8"/>
  <c r="K4263" i="8"/>
  <c r="N4263" i="8" s="1"/>
  <c r="M4263" i="8" l="1"/>
  <c r="L4263" i="8"/>
  <c r="J4265" i="8"/>
  <c r="K4264" i="8"/>
  <c r="N4264" i="8" s="1"/>
  <c r="M4264" i="8" l="1"/>
  <c r="L4264" i="8"/>
  <c r="J4266" i="8"/>
  <c r="K4265" i="8"/>
  <c r="N4265" i="8" s="1"/>
  <c r="M4265" i="8" l="1"/>
  <c r="L4265" i="8"/>
  <c r="J4267" i="8"/>
  <c r="K4266" i="8"/>
  <c r="N4266" i="8" s="1"/>
  <c r="J4268" i="8" l="1"/>
  <c r="K4267" i="8"/>
  <c r="N4267" i="8" s="1"/>
  <c r="M4266" i="8"/>
  <c r="L4266" i="8"/>
  <c r="M4267" i="8" l="1"/>
  <c r="L4267" i="8"/>
  <c r="J4269" i="8"/>
  <c r="K4268" i="8"/>
  <c r="N4268" i="8" s="1"/>
  <c r="M4268" i="8" l="1"/>
  <c r="L4268" i="8"/>
  <c r="J4270" i="8"/>
  <c r="K4269" i="8"/>
  <c r="N4269" i="8" s="1"/>
  <c r="M4269" i="8" l="1"/>
  <c r="L4269" i="8"/>
  <c r="J4271" i="8"/>
  <c r="K4270" i="8"/>
  <c r="N4270" i="8" s="1"/>
  <c r="M4270" i="8" l="1"/>
  <c r="L4270" i="8"/>
  <c r="J4272" i="8"/>
  <c r="K4271" i="8"/>
  <c r="N4271" i="8" s="1"/>
  <c r="M4271" i="8" l="1"/>
  <c r="L4271" i="8"/>
  <c r="J4273" i="8"/>
  <c r="K4272" i="8"/>
  <c r="N4272" i="8" s="1"/>
  <c r="M4272" i="8" l="1"/>
  <c r="L4272" i="8"/>
  <c r="J4274" i="8"/>
  <c r="K4273" i="8"/>
  <c r="N4273" i="8" s="1"/>
  <c r="M4273" i="8" l="1"/>
  <c r="L4273" i="8"/>
  <c r="J4275" i="8"/>
  <c r="K4274" i="8"/>
  <c r="N4274" i="8" s="1"/>
  <c r="M4274" i="8" l="1"/>
  <c r="L4274" i="8"/>
  <c r="J4276" i="8"/>
  <c r="K4275" i="8"/>
  <c r="N4275" i="8" s="1"/>
  <c r="M4275" i="8" l="1"/>
  <c r="L4275" i="8"/>
  <c r="J4277" i="8"/>
  <c r="K4276" i="8"/>
  <c r="N4276" i="8" s="1"/>
  <c r="M4276" i="8" l="1"/>
  <c r="L4276" i="8"/>
  <c r="J4278" i="8"/>
  <c r="K4277" i="8"/>
  <c r="N4277" i="8" s="1"/>
  <c r="M4277" i="8" l="1"/>
  <c r="L4277" i="8"/>
  <c r="J4279" i="8"/>
  <c r="K4278" i="8"/>
  <c r="N4278" i="8" s="1"/>
  <c r="M4278" i="8" l="1"/>
  <c r="L4278" i="8"/>
  <c r="J4280" i="8"/>
  <c r="K4279" i="8"/>
  <c r="N4279" i="8" s="1"/>
  <c r="M4279" i="8" l="1"/>
  <c r="L4279" i="8"/>
  <c r="J4281" i="8"/>
  <c r="K4280" i="8"/>
  <c r="N4280" i="8" s="1"/>
  <c r="M4280" i="8" l="1"/>
  <c r="L4280" i="8"/>
  <c r="J4282" i="8"/>
  <c r="K4281" i="8"/>
  <c r="N4281" i="8" s="1"/>
  <c r="M4281" i="8" l="1"/>
  <c r="L4281" i="8"/>
  <c r="J4283" i="8"/>
  <c r="K4282" i="8"/>
  <c r="N4282" i="8" s="1"/>
  <c r="M4282" i="8" l="1"/>
  <c r="L4282" i="8"/>
  <c r="J4284" i="8"/>
  <c r="K4283" i="8"/>
  <c r="N4283" i="8" s="1"/>
  <c r="M4283" i="8" l="1"/>
  <c r="L4283" i="8"/>
  <c r="J4285" i="8"/>
  <c r="K4284" i="8"/>
  <c r="N4284" i="8" s="1"/>
  <c r="M4284" i="8" l="1"/>
  <c r="L4284" i="8"/>
  <c r="J4286" i="8"/>
  <c r="K4285" i="8"/>
  <c r="N4285" i="8" s="1"/>
  <c r="M4285" i="8" l="1"/>
  <c r="L4285" i="8"/>
  <c r="J4287" i="8"/>
  <c r="K4286" i="8"/>
  <c r="N4286" i="8" s="1"/>
  <c r="M4286" i="8" l="1"/>
  <c r="L4286" i="8"/>
  <c r="J4288" i="8"/>
  <c r="K4287" i="8"/>
  <c r="N4287" i="8" s="1"/>
  <c r="M4287" i="8" l="1"/>
  <c r="L4287" i="8"/>
  <c r="J4289" i="8"/>
  <c r="K4288" i="8"/>
  <c r="N4288" i="8" s="1"/>
  <c r="M4288" i="8" l="1"/>
  <c r="L4288" i="8"/>
  <c r="J4290" i="8"/>
  <c r="K4289" i="8"/>
  <c r="N4289" i="8" s="1"/>
  <c r="M4289" i="8" l="1"/>
  <c r="L4289" i="8"/>
  <c r="J4291" i="8"/>
  <c r="K4290" i="8"/>
  <c r="N4290" i="8" s="1"/>
  <c r="M4290" i="8" l="1"/>
  <c r="L4290" i="8"/>
  <c r="J4292" i="8"/>
  <c r="K4291" i="8"/>
  <c r="N4291" i="8" s="1"/>
  <c r="M4291" i="8" l="1"/>
  <c r="L4291" i="8"/>
  <c r="J4293" i="8"/>
  <c r="K4292" i="8"/>
  <c r="N4292" i="8" s="1"/>
  <c r="M4292" i="8" l="1"/>
  <c r="L4292" i="8"/>
  <c r="J4294" i="8"/>
  <c r="K4293" i="8"/>
  <c r="N4293" i="8" s="1"/>
  <c r="M4293" i="8" l="1"/>
  <c r="L4293" i="8"/>
  <c r="J4295" i="8"/>
  <c r="K4294" i="8"/>
  <c r="N4294" i="8" s="1"/>
  <c r="M4294" i="8" l="1"/>
  <c r="L4294" i="8"/>
  <c r="J4296" i="8"/>
  <c r="K4295" i="8"/>
  <c r="N4295" i="8" s="1"/>
  <c r="M4295" i="8" l="1"/>
  <c r="L4295" i="8"/>
  <c r="J4297" i="8"/>
  <c r="K4296" i="8"/>
  <c r="N4296" i="8" s="1"/>
  <c r="M4296" i="8" l="1"/>
  <c r="L4296" i="8"/>
  <c r="J4298" i="8"/>
  <c r="K4297" i="8"/>
  <c r="N4297" i="8" s="1"/>
  <c r="M4297" i="8" l="1"/>
  <c r="L4297" i="8"/>
  <c r="J4299" i="8"/>
  <c r="K4298" i="8"/>
  <c r="N4298" i="8" s="1"/>
  <c r="M4298" i="8" l="1"/>
  <c r="L4298" i="8"/>
  <c r="J4300" i="8"/>
  <c r="K4299" i="8"/>
  <c r="N4299" i="8" s="1"/>
  <c r="M4299" i="8" l="1"/>
  <c r="L4299" i="8"/>
  <c r="J4301" i="8"/>
  <c r="K4300" i="8"/>
  <c r="N4300" i="8" s="1"/>
  <c r="M4300" i="8" l="1"/>
  <c r="L4300" i="8"/>
  <c r="J4302" i="8"/>
  <c r="K4301" i="8"/>
  <c r="N4301" i="8" s="1"/>
  <c r="M4301" i="8" l="1"/>
  <c r="L4301" i="8"/>
  <c r="J4303" i="8"/>
  <c r="K4302" i="8"/>
  <c r="N4302" i="8" s="1"/>
  <c r="M4302" i="8" l="1"/>
  <c r="L4302" i="8"/>
  <c r="J4304" i="8"/>
  <c r="K4303" i="8"/>
  <c r="N4303" i="8" s="1"/>
  <c r="M4303" i="8" l="1"/>
  <c r="L4303" i="8"/>
  <c r="J4305" i="8"/>
  <c r="K4304" i="8"/>
  <c r="N4304" i="8" s="1"/>
  <c r="M4304" i="8" l="1"/>
  <c r="L4304" i="8"/>
  <c r="J4306" i="8"/>
  <c r="K4305" i="8"/>
  <c r="N4305" i="8" s="1"/>
  <c r="M4305" i="8" l="1"/>
  <c r="L4305" i="8"/>
  <c r="J4307" i="8"/>
  <c r="K4306" i="8"/>
  <c r="N4306" i="8" s="1"/>
  <c r="M4306" i="8" l="1"/>
  <c r="L4306" i="8"/>
  <c r="J4308" i="8"/>
  <c r="K4307" i="8"/>
  <c r="N4307" i="8" s="1"/>
  <c r="M4307" i="8" l="1"/>
  <c r="L4307" i="8"/>
  <c r="J4309" i="8"/>
  <c r="K4308" i="8"/>
  <c r="N4308" i="8" s="1"/>
  <c r="M4308" i="8" l="1"/>
  <c r="L4308" i="8"/>
  <c r="J4310" i="8"/>
  <c r="K4309" i="8"/>
  <c r="N4309" i="8" s="1"/>
  <c r="M4309" i="8" l="1"/>
  <c r="L4309" i="8"/>
  <c r="J4311" i="8"/>
  <c r="K4310" i="8"/>
  <c r="N4310" i="8" s="1"/>
  <c r="M4310" i="8" l="1"/>
  <c r="L4310" i="8"/>
  <c r="J4312" i="8"/>
  <c r="K4311" i="8"/>
  <c r="N4311" i="8" s="1"/>
  <c r="M4311" i="8" l="1"/>
  <c r="L4311" i="8"/>
  <c r="J4313" i="8"/>
  <c r="K4312" i="8"/>
  <c r="N4312" i="8" s="1"/>
  <c r="M4312" i="8" l="1"/>
  <c r="L4312" i="8"/>
  <c r="J4314" i="8"/>
  <c r="K4313" i="8"/>
  <c r="N4313" i="8" s="1"/>
  <c r="M4313" i="8" l="1"/>
  <c r="L4313" i="8"/>
  <c r="J4315" i="8"/>
  <c r="K4314" i="8"/>
  <c r="N4314" i="8" s="1"/>
  <c r="M4314" i="8" l="1"/>
  <c r="L4314" i="8"/>
  <c r="J4316" i="8"/>
  <c r="K4315" i="8"/>
  <c r="N4315" i="8" s="1"/>
  <c r="M4315" i="8" l="1"/>
  <c r="L4315" i="8"/>
  <c r="J4317" i="8"/>
  <c r="K4316" i="8"/>
  <c r="N4316" i="8" s="1"/>
  <c r="M4316" i="8" l="1"/>
  <c r="L4316" i="8"/>
  <c r="J4318" i="8"/>
  <c r="K4317" i="8"/>
  <c r="N4317" i="8" s="1"/>
  <c r="M4317" i="8" l="1"/>
  <c r="L4317" i="8"/>
  <c r="J4319" i="8"/>
  <c r="K4318" i="8"/>
  <c r="N4318" i="8" s="1"/>
  <c r="M4318" i="8" l="1"/>
  <c r="L4318" i="8"/>
  <c r="J4320" i="8"/>
  <c r="K4319" i="8"/>
  <c r="N4319" i="8" s="1"/>
  <c r="M4319" i="8" l="1"/>
  <c r="L4319" i="8"/>
  <c r="J4321" i="8"/>
  <c r="K4320" i="8"/>
  <c r="N4320" i="8" s="1"/>
  <c r="M4320" i="8" l="1"/>
  <c r="L4320" i="8"/>
  <c r="J4322" i="8"/>
  <c r="K4321" i="8"/>
  <c r="N4321" i="8" s="1"/>
  <c r="M4321" i="8" l="1"/>
  <c r="L4321" i="8"/>
  <c r="J4323" i="8"/>
  <c r="K4322" i="8"/>
  <c r="N4322" i="8" s="1"/>
  <c r="M4322" i="8" l="1"/>
  <c r="L4322" i="8"/>
  <c r="J4324" i="8"/>
  <c r="K4323" i="8"/>
  <c r="N4323" i="8" s="1"/>
  <c r="M4323" i="8" l="1"/>
  <c r="L4323" i="8"/>
  <c r="J4325" i="8"/>
  <c r="K4324" i="8"/>
  <c r="N4324" i="8" s="1"/>
  <c r="M4324" i="8" l="1"/>
  <c r="L4324" i="8"/>
  <c r="J4326" i="8"/>
  <c r="K4325" i="8"/>
  <c r="N4325" i="8" s="1"/>
  <c r="M4325" i="8" l="1"/>
  <c r="L4325" i="8"/>
  <c r="J4327" i="8"/>
  <c r="K4326" i="8"/>
  <c r="N4326" i="8" s="1"/>
  <c r="M4326" i="8" l="1"/>
  <c r="L4326" i="8"/>
  <c r="J4328" i="8"/>
  <c r="K4327" i="8"/>
  <c r="N4327" i="8" s="1"/>
  <c r="M4327" i="8" l="1"/>
  <c r="L4327" i="8"/>
  <c r="J4329" i="8"/>
  <c r="K4328" i="8"/>
  <c r="N4328" i="8" s="1"/>
  <c r="M4328" i="8" l="1"/>
  <c r="L4328" i="8"/>
  <c r="J4330" i="8"/>
  <c r="K4329" i="8"/>
  <c r="N4329" i="8" s="1"/>
  <c r="M4329" i="8" l="1"/>
  <c r="L4329" i="8"/>
  <c r="J4331" i="8"/>
  <c r="K4330" i="8"/>
  <c r="N4330" i="8" s="1"/>
  <c r="M4330" i="8" l="1"/>
  <c r="L4330" i="8"/>
  <c r="J4332" i="8"/>
  <c r="K4331" i="8"/>
  <c r="N4331" i="8" s="1"/>
  <c r="M4331" i="8" l="1"/>
  <c r="L4331" i="8"/>
  <c r="J4333" i="8"/>
  <c r="K4332" i="8"/>
  <c r="N4332" i="8" s="1"/>
  <c r="M4332" i="8" l="1"/>
  <c r="L4332" i="8"/>
  <c r="J4334" i="8"/>
  <c r="K4333" i="8"/>
  <c r="N4333" i="8" s="1"/>
  <c r="M4333" i="8" l="1"/>
  <c r="L4333" i="8"/>
  <c r="J4335" i="8"/>
  <c r="K4334" i="8"/>
  <c r="N4334" i="8" s="1"/>
  <c r="M4334" i="8" l="1"/>
  <c r="L4334" i="8"/>
  <c r="J4336" i="8"/>
  <c r="K4335" i="8"/>
  <c r="N4335" i="8" s="1"/>
  <c r="M4335" i="8" l="1"/>
  <c r="L4335" i="8"/>
  <c r="J4337" i="8"/>
  <c r="K4336" i="8"/>
  <c r="N4336" i="8" s="1"/>
  <c r="M4336" i="8" l="1"/>
  <c r="L4336" i="8"/>
  <c r="J4338" i="8"/>
  <c r="K4337" i="8"/>
  <c r="N4337" i="8" s="1"/>
  <c r="M4337" i="8" l="1"/>
  <c r="L4337" i="8"/>
  <c r="J4339" i="8"/>
  <c r="K4338" i="8"/>
  <c r="N4338" i="8" s="1"/>
  <c r="M4338" i="8" l="1"/>
  <c r="L4338" i="8"/>
  <c r="J4340" i="8"/>
  <c r="K4339" i="8"/>
  <c r="N4339" i="8" s="1"/>
  <c r="M4339" i="8" l="1"/>
  <c r="L4339" i="8"/>
  <c r="J4341" i="8"/>
  <c r="K4340" i="8"/>
  <c r="N4340" i="8" s="1"/>
  <c r="M4340" i="8" l="1"/>
  <c r="L4340" i="8"/>
  <c r="J4342" i="8"/>
  <c r="K4341" i="8"/>
  <c r="N4341" i="8" s="1"/>
  <c r="M4341" i="8" l="1"/>
  <c r="L4341" i="8"/>
  <c r="J4343" i="8"/>
  <c r="K4342" i="8"/>
  <c r="N4342" i="8" s="1"/>
  <c r="M4342" i="8" l="1"/>
  <c r="L4342" i="8"/>
  <c r="J4344" i="8"/>
  <c r="K4343" i="8"/>
  <c r="N4343" i="8" s="1"/>
  <c r="M4343" i="8" l="1"/>
  <c r="L4343" i="8"/>
  <c r="J4345" i="8"/>
  <c r="K4344" i="8"/>
  <c r="N4344" i="8" s="1"/>
  <c r="M4344" i="8" l="1"/>
  <c r="L4344" i="8"/>
  <c r="J4346" i="8"/>
  <c r="K4345" i="8"/>
  <c r="N4345" i="8" s="1"/>
  <c r="M4345" i="8" l="1"/>
  <c r="L4345" i="8"/>
  <c r="J4347" i="8"/>
  <c r="K4346" i="8"/>
  <c r="N4346" i="8" s="1"/>
  <c r="M4346" i="8" l="1"/>
  <c r="L4346" i="8"/>
  <c r="J4348" i="8"/>
  <c r="K4347" i="8"/>
  <c r="N4347" i="8" s="1"/>
  <c r="M4347" i="8" l="1"/>
  <c r="L4347" i="8"/>
  <c r="J4349" i="8"/>
  <c r="K4348" i="8"/>
  <c r="N4348" i="8" s="1"/>
  <c r="M4348" i="8" l="1"/>
  <c r="L4348" i="8"/>
  <c r="J4350" i="8"/>
  <c r="K4349" i="8"/>
  <c r="N4349" i="8" s="1"/>
  <c r="M4349" i="8" l="1"/>
  <c r="L4349" i="8"/>
  <c r="J4351" i="8"/>
  <c r="K4350" i="8"/>
  <c r="N4350" i="8" s="1"/>
  <c r="M4350" i="8" l="1"/>
  <c r="L4350" i="8"/>
  <c r="J4352" i="8"/>
  <c r="K4351" i="8"/>
  <c r="N4351" i="8" s="1"/>
  <c r="M4351" i="8" l="1"/>
  <c r="L4351" i="8"/>
  <c r="J4353" i="8"/>
  <c r="K4352" i="8"/>
  <c r="N4352" i="8" s="1"/>
  <c r="M4352" i="8" l="1"/>
  <c r="L4352" i="8"/>
  <c r="J4354" i="8"/>
  <c r="K4353" i="8"/>
  <c r="N4353" i="8" s="1"/>
  <c r="M4353" i="8" l="1"/>
  <c r="L4353" i="8"/>
  <c r="J4355" i="8"/>
  <c r="K4354" i="8"/>
  <c r="N4354" i="8" s="1"/>
  <c r="M4354" i="8" l="1"/>
  <c r="L4354" i="8"/>
  <c r="J4356" i="8"/>
  <c r="K4355" i="8"/>
  <c r="N4355" i="8" s="1"/>
  <c r="M4355" i="8" l="1"/>
  <c r="L4355" i="8"/>
  <c r="J4357" i="8"/>
  <c r="K4356" i="8"/>
  <c r="N4356" i="8" s="1"/>
  <c r="M4356" i="8" l="1"/>
  <c r="L4356" i="8"/>
  <c r="J4358" i="8"/>
  <c r="K4357" i="8"/>
  <c r="N4357" i="8" s="1"/>
  <c r="M4357" i="8" l="1"/>
  <c r="L4357" i="8"/>
  <c r="J4359" i="8"/>
  <c r="K4358" i="8"/>
  <c r="N4358" i="8" s="1"/>
  <c r="M4358" i="8" l="1"/>
  <c r="L4358" i="8"/>
  <c r="J4360" i="8"/>
  <c r="K4359" i="8"/>
  <c r="N4359" i="8" s="1"/>
  <c r="M4359" i="8" l="1"/>
  <c r="L4359" i="8"/>
  <c r="J4361" i="8"/>
  <c r="K4360" i="8"/>
  <c r="N4360" i="8" s="1"/>
  <c r="M4360" i="8" l="1"/>
  <c r="L4360" i="8"/>
  <c r="J4362" i="8"/>
  <c r="K4361" i="8"/>
  <c r="N4361" i="8" s="1"/>
  <c r="M4361" i="8" l="1"/>
  <c r="L4361" i="8"/>
  <c r="J4363" i="8"/>
  <c r="K4362" i="8"/>
  <c r="N4362" i="8" s="1"/>
  <c r="M4362" i="8" l="1"/>
  <c r="L4362" i="8"/>
  <c r="J4364" i="8"/>
  <c r="K4363" i="8"/>
  <c r="N4363" i="8" s="1"/>
  <c r="M4363" i="8" l="1"/>
  <c r="L4363" i="8"/>
  <c r="J4365" i="8"/>
  <c r="K4364" i="8"/>
  <c r="N4364" i="8" s="1"/>
  <c r="M4364" i="8" l="1"/>
  <c r="L4364" i="8"/>
  <c r="J4366" i="8"/>
  <c r="K4365" i="8"/>
  <c r="N4365" i="8" s="1"/>
  <c r="M4365" i="8" l="1"/>
  <c r="L4365" i="8"/>
  <c r="J4367" i="8"/>
  <c r="K4366" i="8"/>
  <c r="N4366" i="8" s="1"/>
  <c r="M4366" i="8" l="1"/>
  <c r="L4366" i="8"/>
  <c r="J4368" i="8"/>
  <c r="K4367" i="8"/>
  <c r="N4367" i="8" s="1"/>
  <c r="M4367" i="8" l="1"/>
  <c r="L4367" i="8"/>
  <c r="J4369" i="8"/>
  <c r="K4368" i="8"/>
  <c r="N4368" i="8" s="1"/>
  <c r="M4368" i="8" l="1"/>
  <c r="L4368" i="8"/>
  <c r="J4370" i="8"/>
  <c r="K4369" i="8"/>
  <c r="N4369" i="8" s="1"/>
  <c r="M4369" i="8" l="1"/>
  <c r="L4369" i="8"/>
  <c r="J4371" i="8"/>
  <c r="K4370" i="8"/>
  <c r="N4370" i="8" s="1"/>
  <c r="M4370" i="8" l="1"/>
  <c r="L4370" i="8"/>
  <c r="J4372" i="8"/>
  <c r="K4371" i="8"/>
  <c r="N4371" i="8" s="1"/>
  <c r="M4371" i="8" l="1"/>
  <c r="L4371" i="8"/>
  <c r="J4373" i="8"/>
  <c r="K4372" i="8"/>
  <c r="N4372" i="8" s="1"/>
  <c r="M4372" i="8" l="1"/>
  <c r="L4372" i="8"/>
  <c r="J4374" i="8"/>
  <c r="K4373" i="8"/>
  <c r="N4373" i="8" s="1"/>
  <c r="M4373" i="8" l="1"/>
  <c r="L4373" i="8"/>
  <c r="J4375" i="8"/>
  <c r="K4374" i="8"/>
  <c r="N4374" i="8" s="1"/>
  <c r="M4374" i="8" l="1"/>
  <c r="L4374" i="8"/>
  <c r="J4376" i="8"/>
  <c r="K4375" i="8"/>
  <c r="N4375" i="8" s="1"/>
  <c r="M4375" i="8" l="1"/>
  <c r="L4375" i="8"/>
  <c r="J4377" i="8"/>
  <c r="K4376" i="8"/>
  <c r="N4376" i="8" s="1"/>
  <c r="M4376" i="8" l="1"/>
  <c r="L4376" i="8"/>
  <c r="J4378" i="8"/>
  <c r="K4377" i="8"/>
  <c r="N4377" i="8" s="1"/>
  <c r="M4377" i="8" l="1"/>
  <c r="L4377" i="8"/>
  <c r="J4379" i="8"/>
  <c r="K4378" i="8"/>
  <c r="N4378" i="8" s="1"/>
  <c r="M4378" i="8" l="1"/>
  <c r="L4378" i="8"/>
  <c r="J4380" i="8"/>
  <c r="K4379" i="8"/>
  <c r="N4379" i="8" s="1"/>
  <c r="M4379" i="8" l="1"/>
  <c r="L4379" i="8"/>
  <c r="J4381" i="8"/>
  <c r="K4380" i="8"/>
  <c r="N4380" i="8" s="1"/>
  <c r="M4380" i="8" l="1"/>
  <c r="L4380" i="8"/>
  <c r="J4382" i="8"/>
  <c r="K4381" i="8"/>
  <c r="N4381" i="8" s="1"/>
  <c r="M4381" i="8" l="1"/>
  <c r="L4381" i="8"/>
  <c r="J4383" i="8"/>
  <c r="K4382" i="8"/>
  <c r="N4382" i="8" s="1"/>
  <c r="M4382" i="8" l="1"/>
  <c r="L4382" i="8"/>
  <c r="J4384" i="8"/>
  <c r="K4383" i="8"/>
  <c r="N4383" i="8" s="1"/>
  <c r="M4383" i="8" l="1"/>
  <c r="L4383" i="8"/>
  <c r="J4385" i="8"/>
  <c r="K4384" i="8"/>
  <c r="N4384" i="8" s="1"/>
  <c r="M4384" i="8" l="1"/>
  <c r="L4384" i="8"/>
  <c r="J4386" i="8"/>
  <c r="K4385" i="8"/>
  <c r="N4385" i="8" s="1"/>
  <c r="M4385" i="8" l="1"/>
  <c r="L4385" i="8"/>
  <c r="J4387" i="8"/>
  <c r="K4386" i="8"/>
  <c r="N4386" i="8" s="1"/>
  <c r="M4386" i="8" l="1"/>
  <c r="L4386" i="8"/>
  <c r="J4388" i="8"/>
  <c r="K4387" i="8"/>
  <c r="N4387" i="8" s="1"/>
  <c r="M4387" i="8" l="1"/>
  <c r="L4387" i="8"/>
  <c r="J4389" i="8"/>
  <c r="K4388" i="8"/>
  <c r="N4388" i="8" s="1"/>
  <c r="M4388" i="8" l="1"/>
  <c r="L4388" i="8"/>
  <c r="J4390" i="8"/>
  <c r="K4389" i="8"/>
  <c r="N4389" i="8" s="1"/>
  <c r="M4389" i="8" l="1"/>
  <c r="L4389" i="8"/>
  <c r="J4391" i="8"/>
  <c r="K4390" i="8"/>
  <c r="N4390" i="8" s="1"/>
  <c r="M4390" i="8" l="1"/>
  <c r="L4390" i="8"/>
  <c r="J4392" i="8"/>
  <c r="K4391" i="8"/>
  <c r="N4391" i="8" s="1"/>
  <c r="M4391" i="8" l="1"/>
  <c r="L4391" i="8"/>
  <c r="J4393" i="8"/>
  <c r="K4392" i="8"/>
  <c r="N4392" i="8" s="1"/>
  <c r="M4392" i="8" l="1"/>
  <c r="L4392" i="8"/>
  <c r="J4394" i="8"/>
  <c r="K4393" i="8"/>
  <c r="N4393" i="8" s="1"/>
  <c r="M4393" i="8" l="1"/>
  <c r="L4393" i="8"/>
  <c r="J4395" i="8"/>
  <c r="K4394" i="8"/>
  <c r="N4394" i="8" s="1"/>
  <c r="M4394" i="8" l="1"/>
  <c r="L4394" i="8"/>
  <c r="J4396" i="8"/>
  <c r="K4395" i="8"/>
  <c r="N4395" i="8" s="1"/>
  <c r="M4395" i="8" l="1"/>
  <c r="L4395" i="8"/>
  <c r="J4397" i="8"/>
  <c r="K4396" i="8"/>
  <c r="N4396" i="8" s="1"/>
  <c r="M4396" i="8" l="1"/>
  <c r="L4396" i="8"/>
  <c r="J4398" i="8"/>
  <c r="K4397" i="8"/>
  <c r="N4397" i="8" s="1"/>
  <c r="M4397" i="8" l="1"/>
  <c r="L4397" i="8"/>
  <c r="J4399" i="8"/>
  <c r="K4398" i="8"/>
  <c r="N4398" i="8" s="1"/>
  <c r="M4398" i="8" l="1"/>
  <c r="L4398" i="8"/>
  <c r="J4400" i="8"/>
  <c r="K4399" i="8"/>
  <c r="N4399" i="8" s="1"/>
  <c r="M4399" i="8" l="1"/>
  <c r="L4399" i="8"/>
  <c r="J4401" i="8"/>
  <c r="K4400" i="8"/>
  <c r="N4400" i="8" s="1"/>
  <c r="M4400" i="8" l="1"/>
  <c r="L4400" i="8"/>
  <c r="J4402" i="8"/>
  <c r="K4401" i="8"/>
  <c r="N4401" i="8" s="1"/>
  <c r="M4401" i="8" l="1"/>
  <c r="L4401" i="8"/>
  <c r="J4403" i="8"/>
  <c r="K4402" i="8"/>
  <c r="N4402" i="8" s="1"/>
  <c r="M4402" i="8" l="1"/>
  <c r="L4402" i="8"/>
  <c r="J4404" i="8"/>
  <c r="K4403" i="8"/>
  <c r="N4403" i="8" s="1"/>
  <c r="M4403" i="8" l="1"/>
  <c r="L4403" i="8"/>
  <c r="J4405" i="8"/>
  <c r="K4404" i="8"/>
  <c r="N4404" i="8" s="1"/>
  <c r="M4404" i="8" l="1"/>
  <c r="L4404" i="8"/>
  <c r="J4406" i="8"/>
  <c r="K4405" i="8"/>
  <c r="N4405" i="8" s="1"/>
  <c r="J4407" i="8" l="1"/>
  <c r="K4406" i="8"/>
  <c r="N4406" i="8" s="1"/>
  <c r="M4405" i="8"/>
  <c r="L4405" i="8"/>
  <c r="M4406" i="8" l="1"/>
  <c r="L4406" i="8"/>
  <c r="J4408" i="8"/>
  <c r="K4407" i="8"/>
  <c r="N4407" i="8" s="1"/>
  <c r="M4407" i="8" l="1"/>
  <c r="L4407" i="8"/>
  <c r="J4409" i="8"/>
  <c r="K4408" i="8"/>
  <c r="N4408" i="8" s="1"/>
  <c r="M4408" i="8" l="1"/>
  <c r="L4408" i="8"/>
  <c r="J4410" i="8"/>
  <c r="K4409" i="8"/>
  <c r="N4409" i="8" s="1"/>
  <c r="M4409" i="8" l="1"/>
  <c r="L4409" i="8"/>
  <c r="J4411" i="8"/>
  <c r="K4410" i="8"/>
  <c r="N4410" i="8" s="1"/>
  <c r="M4410" i="8" l="1"/>
  <c r="L4410" i="8"/>
  <c r="J4412" i="8"/>
  <c r="K4411" i="8"/>
  <c r="N4411" i="8" s="1"/>
  <c r="M4411" i="8" l="1"/>
  <c r="L4411" i="8"/>
  <c r="J4413" i="8"/>
  <c r="K4412" i="8"/>
  <c r="N4412" i="8" s="1"/>
  <c r="M4412" i="8" l="1"/>
  <c r="L4412" i="8"/>
  <c r="J4414" i="8"/>
  <c r="K4413" i="8"/>
  <c r="N4413" i="8" s="1"/>
  <c r="M4413" i="8" l="1"/>
  <c r="L4413" i="8"/>
  <c r="J4415" i="8"/>
  <c r="K4414" i="8"/>
  <c r="N4414" i="8" s="1"/>
  <c r="M4414" i="8" l="1"/>
  <c r="L4414" i="8"/>
  <c r="J4416" i="8"/>
  <c r="K4415" i="8"/>
  <c r="N4415" i="8" s="1"/>
  <c r="M4415" i="8" l="1"/>
  <c r="L4415" i="8"/>
  <c r="J4417" i="8"/>
  <c r="K4416" i="8"/>
  <c r="N4416" i="8" s="1"/>
  <c r="M4416" i="8" l="1"/>
  <c r="L4416" i="8"/>
  <c r="J4418" i="8"/>
  <c r="K4417" i="8"/>
  <c r="N4417" i="8" s="1"/>
  <c r="M4417" i="8" l="1"/>
  <c r="L4417" i="8"/>
  <c r="J4419" i="8"/>
  <c r="K4418" i="8"/>
  <c r="N4418" i="8" s="1"/>
  <c r="M4418" i="8" l="1"/>
  <c r="L4418" i="8"/>
  <c r="J4420" i="8"/>
  <c r="K4419" i="8"/>
  <c r="N4419" i="8" s="1"/>
  <c r="M4419" i="8" l="1"/>
  <c r="L4419" i="8"/>
  <c r="J4421" i="8"/>
  <c r="K4420" i="8"/>
  <c r="N4420" i="8" s="1"/>
  <c r="M4420" i="8" l="1"/>
  <c r="L4420" i="8"/>
  <c r="J4422" i="8"/>
  <c r="K4421" i="8"/>
  <c r="N4421" i="8" s="1"/>
  <c r="M4421" i="8" l="1"/>
  <c r="L4421" i="8"/>
  <c r="J4423" i="8"/>
  <c r="K4422" i="8"/>
  <c r="N4422" i="8" s="1"/>
  <c r="M4422" i="8" l="1"/>
  <c r="L4422" i="8"/>
  <c r="J4424" i="8"/>
  <c r="K4423" i="8"/>
  <c r="N4423" i="8" s="1"/>
  <c r="M4423" i="8" l="1"/>
  <c r="L4423" i="8"/>
  <c r="J4425" i="8"/>
  <c r="K4424" i="8"/>
  <c r="N4424" i="8" s="1"/>
  <c r="M4424" i="8" l="1"/>
  <c r="L4424" i="8"/>
  <c r="J4426" i="8"/>
  <c r="K4425" i="8"/>
  <c r="N4425" i="8" s="1"/>
  <c r="M4425" i="8" l="1"/>
  <c r="L4425" i="8"/>
  <c r="J4427" i="8"/>
  <c r="K4426" i="8"/>
  <c r="N4426" i="8" s="1"/>
  <c r="M4426" i="8" l="1"/>
  <c r="L4426" i="8"/>
  <c r="J4428" i="8"/>
  <c r="K4427" i="8"/>
  <c r="N4427" i="8" s="1"/>
  <c r="M4427" i="8" l="1"/>
  <c r="L4427" i="8"/>
  <c r="J4429" i="8"/>
  <c r="K4428" i="8"/>
  <c r="N4428" i="8" s="1"/>
  <c r="M4428" i="8" l="1"/>
  <c r="L4428" i="8"/>
  <c r="J4430" i="8"/>
  <c r="K4429" i="8"/>
  <c r="N4429" i="8" s="1"/>
  <c r="M4429" i="8" l="1"/>
  <c r="L4429" i="8"/>
  <c r="J4431" i="8"/>
  <c r="K4430" i="8"/>
  <c r="N4430" i="8" s="1"/>
  <c r="M4430" i="8" l="1"/>
  <c r="L4430" i="8"/>
  <c r="J4432" i="8"/>
  <c r="K4431" i="8"/>
  <c r="N4431" i="8" s="1"/>
  <c r="M4431" i="8" l="1"/>
  <c r="L4431" i="8"/>
  <c r="J4433" i="8"/>
  <c r="K4432" i="8"/>
  <c r="N4432" i="8" s="1"/>
  <c r="M4432" i="8" l="1"/>
  <c r="L4432" i="8"/>
  <c r="J4434" i="8"/>
  <c r="K4433" i="8"/>
  <c r="N4433" i="8" s="1"/>
  <c r="M4433" i="8" l="1"/>
  <c r="L4433" i="8"/>
  <c r="J4435" i="8"/>
  <c r="K4434" i="8"/>
  <c r="N4434" i="8" s="1"/>
  <c r="M4434" i="8" l="1"/>
  <c r="L4434" i="8"/>
  <c r="J4436" i="8"/>
  <c r="K4435" i="8"/>
  <c r="N4435" i="8" s="1"/>
  <c r="M4435" i="8" l="1"/>
  <c r="L4435" i="8"/>
  <c r="J4437" i="8"/>
  <c r="K4436" i="8"/>
  <c r="N4436" i="8" s="1"/>
  <c r="M4436" i="8" l="1"/>
  <c r="L4436" i="8"/>
  <c r="J4438" i="8"/>
  <c r="K4437" i="8"/>
  <c r="N4437" i="8" s="1"/>
  <c r="M4437" i="8" l="1"/>
  <c r="L4437" i="8"/>
  <c r="J4439" i="8"/>
  <c r="K4438" i="8"/>
  <c r="N4438" i="8" s="1"/>
  <c r="M4438" i="8" l="1"/>
  <c r="L4438" i="8"/>
  <c r="J4440" i="8"/>
  <c r="K4439" i="8"/>
  <c r="N4439" i="8" s="1"/>
  <c r="M4439" i="8" l="1"/>
  <c r="L4439" i="8"/>
  <c r="J4441" i="8"/>
  <c r="K4440" i="8"/>
  <c r="N4440" i="8" s="1"/>
  <c r="M4440" i="8" l="1"/>
  <c r="L4440" i="8"/>
  <c r="J4442" i="8"/>
  <c r="K4441" i="8"/>
  <c r="N4441" i="8" s="1"/>
  <c r="M4441" i="8" l="1"/>
  <c r="L4441" i="8"/>
  <c r="J4443" i="8"/>
  <c r="K4442" i="8"/>
  <c r="N4442" i="8" s="1"/>
  <c r="M4442" i="8" l="1"/>
  <c r="L4442" i="8"/>
  <c r="J4444" i="8"/>
  <c r="K4443" i="8"/>
  <c r="N4443" i="8" s="1"/>
  <c r="M4443" i="8" l="1"/>
  <c r="L4443" i="8"/>
  <c r="J4445" i="8"/>
  <c r="K4444" i="8"/>
  <c r="N4444" i="8" s="1"/>
  <c r="M4444" i="8" l="1"/>
  <c r="L4444" i="8"/>
  <c r="J4446" i="8"/>
  <c r="K4445" i="8"/>
  <c r="N4445" i="8" s="1"/>
  <c r="M4445" i="8" l="1"/>
  <c r="L4445" i="8"/>
  <c r="J4447" i="8"/>
  <c r="K4446" i="8"/>
  <c r="N4446" i="8" s="1"/>
  <c r="M4446" i="8" l="1"/>
  <c r="L4446" i="8"/>
  <c r="J4448" i="8"/>
  <c r="K4447" i="8"/>
  <c r="N4447" i="8" s="1"/>
  <c r="M4447" i="8" l="1"/>
  <c r="L4447" i="8"/>
  <c r="J4449" i="8"/>
  <c r="K4448" i="8"/>
  <c r="N4448" i="8" s="1"/>
  <c r="M4448" i="8" l="1"/>
  <c r="L4448" i="8"/>
  <c r="J4450" i="8"/>
  <c r="K4449" i="8"/>
  <c r="N4449" i="8" s="1"/>
  <c r="M4449" i="8" l="1"/>
  <c r="L4449" i="8"/>
  <c r="J4451" i="8"/>
  <c r="K4450" i="8"/>
  <c r="N4450" i="8" s="1"/>
  <c r="M4450" i="8" l="1"/>
  <c r="L4450" i="8"/>
  <c r="J4452" i="8"/>
  <c r="K4451" i="8"/>
  <c r="N4451" i="8" s="1"/>
  <c r="M4451" i="8" l="1"/>
  <c r="L4451" i="8"/>
  <c r="J4453" i="8"/>
  <c r="K4452" i="8"/>
  <c r="N4452" i="8" s="1"/>
  <c r="M4452" i="8" l="1"/>
  <c r="L4452" i="8"/>
  <c r="J4454" i="8"/>
  <c r="K4453" i="8"/>
  <c r="N4453" i="8" s="1"/>
  <c r="M4453" i="8" l="1"/>
  <c r="L4453" i="8"/>
  <c r="J4455" i="8"/>
  <c r="K4454" i="8"/>
  <c r="N4454" i="8" s="1"/>
  <c r="M4454" i="8" l="1"/>
  <c r="L4454" i="8"/>
  <c r="J4456" i="8"/>
  <c r="K4455" i="8"/>
  <c r="N4455" i="8" s="1"/>
  <c r="M4455" i="8" l="1"/>
  <c r="L4455" i="8"/>
  <c r="J4457" i="8"/>
  <c r="K4456" i="8"/>
  <c r="N4456" i="8" s="1"/>
  <c r="M4456" i="8" l="1"/>
  <c r="L4456" i="8"/>
  <c r="J4458" i="8"/>
  <c r="K4457" i="8"/>
  <c r="N4457" i="8" s="1"/>
  <c r="M4457" i="8" l="1"/>
  <c r="L4457" i="8"/>
  <c r="J4459" i="8"/>
  <c r="K4458" i="8"/>
  <c r="N4458" i="8" s="1"/>
  <c r="M4458" i="8" l="1"/>
  <c r="L4458" i="8"/>
  <c r="J4460" i="8"/>
  <c r="K4459" i="8"/>
  <c r="N4459" i="8" s="1"/>
  <c r="M4459" i="8" l="1"/>
  <c r="L4459" i="8"/>
  <c r="J4461" i="8"/>
  <c r="K4460" i="8"/>
  <c r="N4460" i="8" s="1"/>
  <c r="M4460" i="8" l="1"/>
  <c r="L4460" i="8"/>
  <c r="J4462" i="8"/>
  <c r="K4461" i="8"/>
  <c r="N4461" i="8" s="1"/>
  <c r="M4461" i="8" l="1"/>
  <c r="L4461" i="8"/>
  <c r="J4463" i="8"/>
  <c r="K4462" i="8"/>
  <c r="N4462" i="8" s="1"/>
  <c r="M4462" i="8" l="1"/>
  <c r="L4462" i="8"/>
  <c r="J4464" i="8"/>
  <c r="K4463" i="8"/>
  <c r="N4463" i="8" s="1"/>
  <c r="M4463" i="8" l="1"/>
  <c r="L4463" i="8"/>
  <c r="J4465" i="8"/>
  <c r="K4464" i="8"/>
  <c r="N4464" i="8" s="1"/>
  <c r="M4464" i="8" l="1"/>
  <c r="L4464" i="8"/>
  <c r="J4466" i="8"/>
  <c r="K4465" i="8"/>
  <c r="N4465" i="8" s="1"/>
  <c r="M4465" i="8" l="1"/>
  <c r="L4465" i="8"/>
  <c r="J4467" i="8"/>
  <c r="K4466" i="8"/>
  <c r="N4466" i="8" s="1"/>
  <c r="M4466" i="8" l="1"/>
  <c r="L4466" i="8"/>
  <c r="J4468" i="8"/>
  <c r="K4467" i="8"/>
  <c r="N4467" i="8" s="1"/>
  <c r="M4467" i="8" l="1"/>
  <c r="L4467" i="8"/>
  <c r="J4469" i="8"/>
  <c r="K4468" i="8"/>
  <c r="N4468" i="8" s="1"/>
  <c r="M4468" i="8" l="1"/>
  <c r="L4468" i="8"/>
  <c r="J4470" i="8"/>
  <c r="K4469" i="8"/>
  <c r="N4469" i="8" s="1"/>
  <c r="M4469" i="8" l="1"/>
  <c r="L4469" i="8"/>
  <c r="J4471" i="8"/>
  <c r="K4470" i="8"/>
  <c r="N4470" i="8" s="1"/>
  <c r="M4470" i="8" l="1"/>
  <c r="L4470" i="8"/>
  <c r="J4472" i="8"/>
  <c r="K4471" i="8"/>
  <c r="N4471" i="8" s="1"/>
  <c r="M4471" i="8" l="1"/>
  <c r="L4471" i="8"/>
  <c r="J4473" i="8"/>
  <c r="K4472" i="8"/>
  <c r="N4472" i="8" s="1"/>
  <c r="M4472" i="8" l="1"/>
  <c r="L4472" i="8"/>
  <c r="J4474" i="8"/>
  <c r="K4473" i="8"/>
  <c r="N4473" i="8" s="1"/>
  <c r="M4473" i="8" l="1"/>
  <c r="L4473" i="8"/>
  <c r="J4475" i="8"/>
  <c r="K4474" i="8"/>
  <c r="N4474" i="8" s="1"/>
  <c r="M4474" i="8" l="1"/>
  <c r="L4474" i="8"/>
  <c r="J4476" i="8"/>
  <c r="K4475" i="8"/>
  <c r="N4475" i="8" s="1"/>
  <c r="M4475" i="8" l="1"/>
  <c r="L4475" i="8"/>
  <c r="J4477" i="8"/>
  <c r="K4476" i="8"/>
  <c r="N4476" i="8" s="1"/>
  <c r="M4476" i="8" l="1"/>
  <c r="L4476" i="8"/>
  <c r="J4478" i="8"/>
  <c r="K4477" i="8"/>
  <c r="N4477" i="8" s="1"/>
  <c r="M4477" i="8" l="1"/>
  <c r="L4477" i="8"/>
  <c r="J4479" i="8"/>
  <c r="K4478" i="8"/>
  <c r="N4478" i="8" s="1"/>
  <c r="M4478" i="8" l="1"/>
  <c r="L4478" i="8"/>
  <c r="J4480" i="8"/>
  <c r="K4479" i="8"/>
  <c r="N4479" i="8" s="1"/>
  <c r="M4479" i="8" l="1"/>
  <c r="L4479" i="8"/>
  <c r="J4481" i="8"/>
  <c r="K4480" i="8"/>
  <c r="N4480" i="8" s="1"/>
  <c r="M4480" i="8" l="1"/>
  <c r="L4480" i="8"/>
  <c r="J4482" i="8"/>
  <c r="K4481" i="8"/>
  <c r="N4481" i="8" s="1"/>
  <c r="M4481" i="8" l="1"/>
  <c r="L4481" i="8"/>
  <c r="J4483" i="8"/>
  <c r="K4482" i="8"/>
  <c r="N4482" i="8" s="1"/>
  <c r="M4482" i="8" l="1"/>
  <c r="L4482" i="8"/>
  <c r="J4484" i="8"/>
  <c r="K4483" i="8"/>
  <c r="N4483" i="8" s="1"/>
  <c r="M4483" i="8" l="1"/>
  <c r="L4483" i="8"/>
  <c r="J4485" i="8"/>
  <c r="K4484" i="8"/>
  <c r="N4484" i="8" s="1"/>
  <c r="M4484" i="8" l="1"/>
  <c r="L4484" i="8"/>
  <c r="J4486" i="8"/>
  <c r="K4485" i="8"/>
  <c r="N4485" i="8" s="1"/>
  <c r="M4485" i="8" l="1"/>
  <c r="L4485" i="8"/>
  <c r="J4487" i="8"/>
  <c r="K4486" i="8"/>
  <c r="N4486" i="8" s="1"/>
  <c r="M4486" i="8" l="1"/>
  <c r="L4486" i="8"/>
  <c r="J4488" i="8"/>
  <c r="K4487" i="8"/>
  <c r="N4487" i="8" s="1"/>
  <c r="M4487" i="8" l="1"/>
  <c r="L4487" i="8"/>
  <c r="J4489" i="8"/>
  <c r="K4488" i="8"/>
  <c r="N4488" i="8" s="1"/>
  <c r="M4488" i="8" l="1"/>
  <c r="L4488" i="8"/>
  <c r="J4490" i="8"/>
  <c r="K4489" i="8"/>
  <c r="N4489" i="8" s="1"/>
  <c r="M4489" i="8" l="1"/>
  <c r="L4489" i="8"/>
  <c r="J4491" i="8"/>
  <c r="K4490" i="8"/>
  <c r="N4490" i="8" s="1"/>
  <c r="M4490" i="8" l="1"/>
  <c r="L4490" i="8"/>
  <c r="J4492" i="8"/>
  <c r="K4491" i="8"/>
  <c r="N4491" i="8" s="1"/>
  <c r="M4491" i="8" l="1"/>
  <c r="L4491" i="8"/>
  <c r="J4493" i="8"/>
  <c r="K4492" i="8"/>
  <c r="N4492" i="8" s="1"/>
  <c r="M4492" i="8" l="1"/>
  <c r="L4492" i="8"/>
  <c r="J4494" i="8"/>
  <c r="K4493" i="8"/>
  <c r="N4493" i="8" s="1"/>
  <c r="M4493" i="8" l="1"/>
  <c r="L4493" i="8"/>
  <c r="J4495" i="8"/>
  <c r="K4494" i="8"/>
  <c r="N4494" i="8" s="1"/>
  <c r="M4494" i="8" l="1"/>
  <c r="L4494" i="8"/>
  <c r="J4496" i="8"/>
  <c r="K4495" i="8"/>
  <c r="N4495" i="8" s="1"/>
  <c r="M4495" i="8" l="1"/>
  <c r="L4495" i="8"/>
  <c r="J4497" i="8"/>
  <c r="K4496" i="8"/>
  <c r="N4496" i="8" s="1"/>
  <c r="M4496" i="8" l="1"/>
  <c r="L4496" i="8"/>
  <c r="J4498" i="8"/>
  <c r="K4497" i="8"/>
  <c r="N4497" i="8" s="1"/>
  <c r="M4497" i="8" l="1"/>
  <c r="L4497" i="8"/>
  <c r="J4499" i="8"/>
  <c r="K4498" i="8"/>
  <c r="N4498" i="8" s="1"/>
  <c r="M4498" i="8" l="1"/>
  <c r="L4498" i="8"/>
  <c r="J4500" i="8"/>
  <c r="K4499" i="8"/>
  <c r="N4499" i="8" s="1"/>
  <c r="M4499" i="8" l="1"/>
  <c r="L4499" i="8"/>
  <c r="J4501" i="8"/>
  <c r="K4500" i="8"/>
  <c r="N4500" i="8" s="1"/>
  <c r="M4500" i="8" l="1"/>
  <c r="L4500" i="8"/>
  <c r="J4502" i="8"/>
  <c r="K4501" i="8"/>
  <c r="N4501" i="8" s="1"/>
  <c r="M4501" i="8" l="1"/>
  <c r="L4501" i="8"/>
  <c r="J4503" i="8"/>
  <c r="K4502" i="8"/>
  <c r="N4502" i="8" s="1"/>
  <c r="M4502" i="8" l="1"/>
  <c r="L4502" i="8"/>
  <c r="J4504" i="8"/>
  <c r="K4503" i="8"/>
  <c r="N4503" i="8" s="1"/>
  <c r="M4503" i="8" l="1"/>
  <c r="L4503" i="8"/>
  <c r="J4505" i="8"/>
  <c r="K4504" i="8"/>
  <c r="N4504" i="8" s="1"/>
  <c r="M4504" i="8" l="1"/>
  <c r="L4504" i="8"/>
  <c r="J4506" i="8"/>
  <c r="K4505" i="8"/>
  <c r="N4505" i="8" s="1"/>
  <c r="M4505" i="8" l="1"/>
  <c r="L4505" i="8"/>
  <c r="J4507" i="8"/>
  <c r="K4506" i="8"/>
  <c r="N4506" i="8" s="1"/>
  <c r="M4506" i="8" l="1"/>
  <c r="L4506" i="8"/>
  <c r="J4508" i="8"/>
  <c r="K4507" i="8"/>
  <c r="N4507" i="8" s="1"/>
  <c r="M4507" i="8" l="1"/>
  <c r="L4507" i="8"/>
  <c r="J4509" i="8"/>
  <c r="K4508" i="8"/>
  <c r="N4508" i="8" s="1"/>
  <c r="M4508" i="8" l="1"/>
  <c r="L4508" i="8"/>
  <c r="J4510" i="8"/>
  <c r="K4509" i="8"/>
  <c r="N4509" i="8" s="1"/>
  <c r="M4509" i="8" l="1"/>
  <c r="L4509" i="8"/>
  <c r="J4511" i="8"/>
  <c r="K4510" i="8"/>
  <c r="N4510" i="8" s="1"/>
  <c r="M4510" i="8" l="1"/>
  <c r="L4510" i="8"/>
  <c r="J4512" i="8"/>
  <c r="K4511" i="8"/>
  <c r="N4511" i="8" s="1"/>
  <c r="M4511" i="8" l="1"/>
  <c r="L4511" i="8"/>
  <c r="J4513" i="8"/>
  <c r="K4512" i="8"/>
  <c r="N4512" i="8" s="1"/>
  <c r="M4512" i="8" l="1"/>
  <c r="L4512" i="8"/>
  <c r="J4514" i="8"/>
  <c r="K4513" i="8"/>
  <c r="N4513" i="8" s="1"/>
  <c r="M4513" i="8" l="1"/>
  <c r="L4513" i="8"/>
  <c r="J4515" i="8"/>
  <c r="K4514" i="8"/>
  <c r="N4514" i="8" s="1"/>
  <c r="M4514" i="8" l="1"/>
  <c r="L4514" i="8"/>
  <c r="J4516" i="8"/>
  <c r="K4515" i="8"/>
  <c r="N4515" i="8" s="1"/>
  <c r="M4515" i="8" l="1"/>
  <c r="L4515" i="8"/>
  <c r="J4517" i="8"/>
  <c r="K4516" i="8"/>
  <c r="N4516" i="8" s="1"/>
  <c r="M4516" i="8" l="1"/>
  <c r="L4516" i="8"/>
  <c r="J4518" i="8"/>
  <c r="K4517" i="8"/>
  <c r="N4517" i="8" s="1"/>
  <c r="M4517" i="8" l="1"/>
  <c r="L4517" i="8"/>
  <c r="J4519" i="8"/>
  <c r="K4518" i="8"/>
  <c r="N4518" i="8" s="1"/>
  <c r="M4518" i="8" l="1"/>
  <c r="L4518" i="8"/>
  <c r="J4520" i="8"/>
  <c r="K4519" i="8"/>
  <c r="N4519" i="8" s="1"/>
  <c r="M4519" i="8" l="1"/>
  <c r="L4519" i="8"/>
  <c r="J4521" i="8"/>
  <c r="K4520" i="8"/>
  <c r="N4520" i="8" s="1"/>
  <c r="M4520" i="8" l="1"/>
  <c r="L4520" i="8"/>
  <c r="J4522" i="8"/>
  <c r="K4521" i="8"/>
  <c r="N4521" i="8" s="1"/>
  <c r="M4521" i="8" l="1"/>
  <c r="L4521" i="8"/>
  <c r="J4523" i="8"/>
  <c r="K4522" i="8"/>
  <c r="N4522" i="8" s="1"/>
  <c r="M4522" i="8" l="1"/>
  <c r="L4522" i="8"/>
  <c r="J4524" i="8"/>
  <c r="K4523" i="8"/>
  <c r="N4523" i="8" s="1"/>
  <c r="M4523" i="8" l="1"/>
  <c r="L4523" i="8"/>
  <c r="J4525" i="8"/>
  <c r="K4524" i="8"/>
  <c r="N4524" i="8" s="1"/>
  <c r="M4524" i="8" l="1"/>
  <c r="L4524" i="8"/>
  <c r="J4526" i="8"/>
  <c r="K4525" i="8"/>
  <c r="N4525" i="8" s="1"/>
  <c r="M4525" i="8" l="1"/>
  <c r="L4525" i="8"/>
  <c r="J4527" i="8"/>
  <c r="K4526" i="8"/>
  <c r="N4526" i="8" s="1"/>
  <c r="M4526" i="8" l="1"/>
  <c r="L4526" i="8"/>
  <c r="J4528" i="8"/>
  <c r="K4527" i="8"/>
  <c r="N4527" i="8" s="1"/>
  <c r="M4527" i="8" l="1"/>
  <c r="L4527" i="8"/>
  <c r="J4529" i="8"/>
  <c r="K4528" i="8"/>
  <c r="N4528" i="8" s="1"/>
  <c r="M4528" i="8" l="1"/>
  <c r="L4528" i="8"/>
  <c r="J4530" i="8"/>
  <c r="K4529" i="8"/>
  <c r="N4529" i="8" s="1"/>
  <c r="M4529" i="8" l="1"/>
  <c r="L4529" i="8"/>
  <c r="J4531" i="8"/>
  <c r="K4530" i="8"/>
  <c r="N4530" i="8" s="1"/>
  <c r="M4530" i="8" l="1"/>
  <c r="L4530" i="8"/>
  <c r="J4532" i="8"/>
  <c r="K4531" i="8"/>
  <c r="N4531" i="8" s="1"/>
  <c r="M4531" i="8" l="1"/>
  <c r="L4531" i="8"/>
  <c r="J4533" i="8"/>
  <c r="K4532" i="8"/>
  <c r="N4532" i="8" s="1"/>
  <c r="M4532" i="8" l="1"/>
  <c r="L4532" i="8"/>
  <c r="J4534" i="8"/>
  <c r="K4533" i="8"/>
  <c r="N4533" i="8" s="1"/>
  <c r="M4533" i="8" l="1"/>
  <c r="L4533" i="8"/>
  <c r="J4535" i="8"/>
  <c r="K4534" i="8"/>
  <c r="N4534" i="8" s="1"/>
  <c r="M4534" i="8" l="1"/>
  <c r="L4534" i="8"/>
  <c r="J4536" i="8"/>
  <c r="K4535" i="8"/>
  <c r="N4535" i="8" s="1"/>
  <c r="M4535" i="8" l="1"/>
  <c r="L4535" i="8"/>
  <c r="J4537" i="8"/>
  <c r="K4536" i="8"/>
  <c r="N4536" i="8" s="1"/>
  <c r="M4536" i="8" l="1"/>
  <c r="L4536" i="8"/>
  <c r="J4538" i="8"/>
  <c r="K4537" i="8"/>
  <c r="N4537" i="8" s="1"/>
  <c r="M4537" i="8" l="1"/>
  <c r="L4537" i="8"/>
  <c r="J4539" i="8"/>
  <c r="K4538" i="8"/>
  <c r="N4538" i="8" s="1"/>
  <c r="M4538" i="8" l="1"/>
  <c r="L4538" i="8"/>
  <c r="J4540" i="8"/>
  <c r="K4539" i="8"/>
  <c r="N4539" i="8" s="1"/>
  <c r="M4539" i="8" l="1"/>
  <c r="L4539" i="8"/>
  <c r="J4541" i="8"/>
  <c r="K4540" i="8"/>
  <c r="N4540" i="8" s="1"/>
  <c r="M4540" i="8" l="1"/>
  <c r="L4540" i="8"/>
  <c r="J4542" i="8"/>
  <c r="K4541" i="8"/>
  <c r="N4541" i="8" s="1"/>
  <c r="M4541" i="8" l="1"/>
  <c r="L4541" i="8"/>
  <c r="J4543" i="8"/>
  <c r="K4542" i="8"/>
  <c r="N4542" i="8" s="1"/>
  <c r="M4542" i="8" l="1"/>
  <c r="L4542" i="8"/>
  <c r="J4544" i="8"/>
  <c r="K4543" i="8"/>
  <c r="N4543" i="8" s="1"/>
  <c r="M4543" i="8" l="1"/>
  <c r="L4543" i="8"/>
  <c r="J4545" i="8"/>
  <c r="K4544" i="8"/>
  <c r="N4544" i="8" s="1"/>
  <c r="M4544" i="8" l="1"/>
  <c r="L4544" i="8"/>
  <c r="J4546" i="8"/>
  <c r="K4545" i="8"/>
  <c r="N4545" i="8" s="1"/>
  <c r="M4545" i="8" l="1"/>
  <c r="L4545" i="8"/>
  <c r="J4547" i="8"/>
  <c r="K4546" i="8"/>
  <c r="N4546" i="8" s="1"/>
  <c r="M4546" i="8" l="1"/>
  <c r="L4546" i="8"/>
  <c r="J4548" i="8"/>
  <c r="K4547" i="8"/>
  <c r="N4547" i="8" s="1"/>
  <c r="M4547" i="8" l="1"/>
  <c r="L4547" i="8"/>
  <c r="J4549" i="8"/>
  <c r="K4548" i="8"/>
  <c r="N4548" i="8" s="1"/>
  <c r="M4548" i="8" l="1"/>
  <c r="L4548" i="8"/>
  <c r="J4550" i="8"/>
  <c r="K4549" i="8"/>
  <c r="N4549" i="8" s="1"/>
  <c r="M4549" i="8" l="1"/>
  <c r="L4549" i="8"/>
  <c r="J4551" i="8"/>
  <c r="K4550" i="8"/>
  <c r="N4550" i="8" s="1"/>
  <c r="M4550" i="8" l="1"/>
  <c r="L4550" i="8"/>
  <c r="J4552" i="8"/>
  <c r="K4551" i="8"/>
  <c r="N4551" i="8" s="1"/>
  <c r="M4551" i="8" l="1"/>
  <c r="L4551" i="8"/>
  <c r="J4553" i="8"/>
  <c r="K4552" i="8"/>
  <c r="N4552" i="8" s="1"/>
  <c r="M4552" i="8" l="1"/>
  <c r="L4552" i="8"/>
  <c r="J4554" i="8"/>
  <c r="K4553" i="8"/>
  <c r="N4553" i="8" s="1"/>
  <c r="M4553" i="8" l="1"/>
  <c r="L4553" i="8"/>
  <c r="J4555" i="8"/>
  <c r="K4554" i="8"/>
  <c r="N4554" i="8" s="1"/>
  <c r="M4554" i="8" l="1"/>
  <c r="L4554" i="8"/>
  <c r="J4556" i="8"/>
  <c r="K4555" i="8"/>
  <c r="N4555" i="8" s="1"/>
  <c r="M4555" i="8" l="1"/>
  <c r="L4555" i="8"/>
  <c r="J4557" i="8"/>
  <c r="K4556" i="8"/>
  <c r="N4556" i="8" s="1"/>
  <c r="M4556" i="8" l="1"/>
  <c r="L4556" i="8"/>
  <c r="J4558" i="8"/>
  <c r="K4557" i="8"/>
  <c r="N4557" i="8" s="1"/>
  <c r="M4557" i="8" l="1"/>
  <c r="L4557" i="8"/>
  <c r="J4559" i="8"/>
  <c r="K4558" i="8"/>
  <c r="N4558" i="8" s="1"/>
  <c r="M4558" i="8" l="1"/>
  <c r="L4558" i="8"/>
  <c r="J4560" i="8"/>
  <c r="K4559" i="8"/>
  <c r="N4559" i="8" s="1"/>
  <c r="M4559" i="8" l="1"/>
  <c r="L4559" i="8"/>
  <c r="J4561" i="8"/>
  <c r="K4560" i="8"/>
  <c r="N4560" i="8" s="1"/>
  <c r="M4560" i="8" l="1"/>
  <c r="L4560" i="8"/>
  <c r="J4562" i="8"/>
  <c r="K4561" i="8"/>
  <c r="N4561" i="8" s="1"/>
  <c r="M4561" i="8" l="1"/>
  <c r="L4561" i="8"/>
  <c r="J4563" i="8"/>
  <c r="K4562" i="8"/>
  <c r="N4562" i="8" s="1"/>
  <c r="M4562" i="8" l="1"/>
  <c r="L4562" i="8"/>
  <c r="J4564" i="8"/>
  <c r="K4563" i="8"/>
  <c r="N4563" i="8" s="1"/>
  <c r="M4563" i="8" l="1"/>
  <c r="L4563" i="8"/>
  <c r="J4565" i="8"/>
  <c r="K4564" i="8"/>
  <c r="N4564" i="8" s="1"/>
  <c r="M4564" i="8" l="1"/>
  <c r="L4564" i="8"/>
  <c r="J4566" i="8"/>
  <c r="K4565" i="8"/>
  <c r="N4565" i="8" s="1"/>
  <c r="M4565" i="8" l="1"/>
  <c r="L4565" i="8"/>
  <c r="J4567" i="8"/>
  <c r="K4566" i="8"/>
  <c r="N4566" i="8" s="1"/>
  <c r="M4566" i="8" l="1"/>
  <c r="L4566" i="8"/>
  <c r="J4568" i="8"/>
  <c r="K4567" i="8"/>
  <c r="N4567" i="8" s="1"/>
  <c r="M4567" i="8" l="1"/>
  <c r="L4567" i="8"/>
  <c r="J4569" i="8"/>
  <c r="K4568" i="8"/>
  <c r="N4568" i="8" s="1"/>
  <c r="M4568" i="8" l="1"/>
  <c r="L4568" i="8"/>
  <c r="J4570" i="8"/>
  <c r="K4569" i="8"/>
  <c r="N4569" i="8" s="1"/>
  <c r="M4569" i="8" l="1"/>
  <c r="L4569" i="8"/>
  <c r="J4571" i="8"/>
  <c r="K4570" i="8"/>
  <c r="N4570" i="8" s="1"/>
  <c r="M4570" i="8" l="1"/>
  <c r="L4570" i="8"/>
  <c r="J4572" i="8"/>
  <c r="K4571" i="8"/>
  <c r="N4571" i="8" s="1"/>
  <c r="M4571" i="8" l="1"/>
  <c r="L4571" i="8"/>
  <c r="J4573" i="8"/>
  <c r="K4572" i="8"/>
  <c r="N4572" i="8" s="1"/>
  <c r="M4572" i="8" l="1"/>
  <c r="L4572" i="8"/>
  <c r="J4574" i="8"/>
  <c r="K4573" i="8"/>
  <c r="N4573" i="8" s="1"/>
  <c r="M4573" i="8" l="1"/>
  <c r="L4573" i="8"/>
  <c r="J4575" i="8"/>
  <c r="K4574" i="8"/>
  <c r="N4574" i="8" s="1"/>
  <c r="M4574" i="8" l="1"/>
  <c r="L4574" i="8"/>
  <c r="J4576" i="8"/>
  <c r="K4575" i="8"/>
  <c r="N4575" i="8" s="1"/>
  <c r="M4575" i="8" l="1"/>
  <c r="L4575" i="8"/>
  <c r="J4577" i="8"/>
  <c r="K4576" i="8"/>
  <c r="N4576" i="8" s="1"/>
  <c r="M4576" i="8" l="1"/>
  <c r="L4576" i="8"/>
  <c r="J4578" i="8"/>
  <c r="K4577" i="8"/>
  <c r="N4577" i="8" s="1"/>
  <c r="M4577" i="8" l="1"/>
  <c r="L4577" i="8"/>
  <c r="J4579" i="8"/>
  <c r="K4578" i="8"/>
  <c r="N4578" i="8" s="1"/>
  <c r="M4578" i="8" l="1"/>
  <c r="L4578" i="8"/>
  <c r="J4580" i="8"/>
  <c r="K4579" i="8"/>
  <c r="N4579" i="8" s="1"/>
  <c r="M4579" i="8" l="1"/>
  <c r="L4579" i="8"/>
  <c r="J4581" i="8"/>
  <c r="K4580" i="8"/>
  <c r="N4580" i="8" s="1"/>
  <c r="M4580" i="8" l="1"/>
  <c r="L4580" i="8"/>
  <c r="J4582" i="8"/>
  <c r="K4581" i="8"/>
  <c r="N4581" i="8" s="1"/>
  <c r="M4581" i="8" l="1"/>
  <c r="L4581" i="8"/>
  <c r="J4583" i="8"/>
  <c r="K4582" i="8"/>
  <c r="N4582" i="8" s="1"/>
  <c r="M4582" i="8" l="1"/>
  <c r="L4582" i="8"/>
  <c r="J4584" i="8"/>
  <c r="K4583" i="8"/>
  <c r="N4583" i="8" s="1"/>
  <c r="M4583" i="8" l="1"/>
  <c r="L4583" i="8"/>
  <c r="J4585" i="8"/>
  <c r="K4584" i="8"/>
  <c r="N4584" i="8" s="1"/>
  <c r="M4584" i="8" l="1"/>
  <c r="L4584" i="8"/>
  <c r="J4586" i="8"/>
  <c r="K4585" i="8"/>
  <c r="N4585" i="8" s="1"/>
  <c r="M4585" i="8" l="1"/>
  <c r="L4585" i="8"/>
  <c r="J4587" i="8"/>
  <c r="K4586" i="8"/>
  <c r="N4586" i="8" s="1"/>
  <c r="M4586" i="8" l="1"/>
  <c r="L4586" i="8"/>
  <c r="J4588" i="8"/>
  <c r="K4587" i="8"/>
  <c r="N4587" i="8" s="1"/>
  <c r="M4587" i="8" l="1"/>
  <c r="L4587" i="8"/>
  <c r="J4589" i="8"/>
  <c r="K4588" i="8"/>
  <c r="N4588" i="8" s="1"/>
  <c r="M4588" i="8" l="1"/>
  <c r="L4588" i="8"/>
  <c r="J4590" i="8"/>
  <c r="K4589" i="8"/>
  <c r="N4589" i="8" s="1"/>
  <c r="J4591" i="8" l="1"/>
  <c r="K4590" i="8"/>
  <c r="N4590" i="8" s="1"/>
  <c r="M4589" i="8"/>
  <c r="L4589" i="8"/>
  <c r="M4590" i="8" l="1"/>
  <c r="L4590" i="8"/>
  <c r="J4592" i="8"/>
  <c r="K4591" i="8"/>
  <c r="N4591" i="8" s="1"/>
  <c r="M4591" i="8" l="1"/>
  <c r="L4591" i="8"/>
  <c r="J4593" i="8"/>
  <c r="K4592" i="8"/>
  <c r="N4592" i="8" s="1"/>
  <c r="M4592" i="8" l="1"/>
  <c r="L4592" i="8"/>
  <c r="J4594" i="8"/>
  <c r="K4593" i="8"/>
  <c r="N4593" i="8" s="1"/>
  <c r="M4593" i="8" l="1"/>
  <c r="L4593" i="8"/>
  <c r="J4595" i="8"/>
  <c r="K4594" i="8"/>
  <c r="N4594" i="8" s="1"/>
  <c r="M4594" i="8" l="1"/>
  <c r="L4594" i="8"/>
  <c r="J4596" i="8"/>
  <c r="K4595" i="8"/>
  <c r="N4595" i="8" s="1"/>
  <c r="M4595" i="8" l="1"/>
  <c r="L4595" i="8"/>
  <c r="J4597" i="8"/>
  <c r="K4596" i="8"/>
  <c r="N4596" i="8" s="1"/>
  <c r="M4596" i="8" l="1"/>
  <c r="L4596" i="8"/>
  <c r="J4598" i="8"/>
  <c r="K4597" i="8"/>
  <c r="N4597" i="8" s="1"/>
  <c r="M4597" i="8" l="1"/>
  <c r="L4597" i="8"/>
  <c r="J4599" i="8"/>
  <c r="K4598" i="8"/>
  <c r="N4598" i="8" s="1"/>
  <c r="M4598" i="8" l="1"/>
  <c r="L4598" i="8"/>
  <c r="J4600" i="8"/>
  <c r="K4599" i="8"/>
  <c r="N4599" i="8" s="1"/>
  <c r="M4599" i="8" l="1"/>
  <c r="L4599" i="8"/>
  <c r="J4601" i="8"/>
  <c r="K4600" i="8"/>
  <c r="N4600" i="8" s="1"/>
  <c r="M4600" i="8" l="1"/>
  <c r="L4600" i="8"/>
  <c r="J4602" i="8"/>
  <c r="K4601" i="8"/>
  <c r="N4601" i="8" s="1"/>
  <c r="M4601" i="8" l="1"/>
  <c r="L4601" i="8"/>
  <c r="J4603" i="8"/>
  <c r="K4602" i="8"/>
  <c r="N4602" i="8" s="1"/>
  <c r="M4602" i="8" l="1"/>
  <c r="L4602" i="8"/>
  <c r="J4604" i="8"/>
  <c r="K4603" i="8"/>
  <c r="N4603" i="8" s="1"/>
  <c r="M4603" i="8" l="1"/>
  <c r="L4603" i="8"/>
  <c r="J4605" i="8"/>
  <c r="K4604" i="8"/>
  <c r="N4604" i="8" s="1"/>
  <c r="M4604" i="8" l="1"/>
  <c r="L4604" i="8"/>
  <c r="J4606" i="8"/>
  <c r="K4605" i="8"/>
  <c r="N4605" i="8" s="1"/>
  <c r="M4605" i="8" l="1"/>
  <c r="L4605" i="8"/>
  <c r="J4607" i="8"/>
  <c r="K4606" i="8"/>
  <c r="N4606" i="8" s="1"/>
  <c r="M4606" i="8" l="1"/>
  <c r="L4606" i="8"/>
  <c r="J4608" i="8"/>
  <c r="K4607" i="8"/>
  <c r="N4607" i="8" s="1"/>
  <c r="M4607" i="8" l="1"/>
  <c r="L4607" i="8"/>
  <c r="J4609" i="8"/>
  <c r="K4608" i="8"/>
  <c r="N4608" i="8" s="1"/>
  <c r="M4608" i="8" l="1"/>
  <c r="L4608" i="8"/>
  <c r="J4610" i="8"/>
  <c r="K4609" i="8"/>
  <c r="N4609" i="8" s="1"/>
  <c r="M4609" i="8" l="1"/>
  <c r="L4609" i="8"/>
  <c r="J4611" i="8"/>
  <c r="K4610" i="8"/>
  <c r="N4610" i="8" s="1"/>
  <c r="M4610" i="8" l="1"/>
  <c r="L4610" i="8"/>
  <c r="J4612" i="8"/>
  <c r="K4611" i="8"/>
  <c r="N4611" i="8" s="1"/>
  <c r="M4611" i="8" l="1"/>
  <c r="L4611" i="8"/>
  <c r="J4613" i="8"/>
  <c r="K4612" i="8"/>
  <c r="N4612" i="8" s="1"/>
  <c r="M4612" i="8" l="1"/>
  <c r="L4612" i="8"/>
  <c r="J4614" i="8"/>
  <c r="K4613" i="8"/>
  <c r="N4613" i="8" s="1"/>
  <c r="M4613" i="8" l="1"/>
  <c r="L4613" i="8"/>
  <c r="J4615" i="8"/>
  <c r="K4614" i="8"/>
  <c r="N4614" i="8" s="1"/>
  <c r="M4614" i="8" l="1"/>
  <c r="L4614" i="8"/>
  <c r="J4616" i="8"/>
  <c r="K4615" i="8"/>
  <c r="N4615" i="8" s="1"/>
  <c r="M4615" i="8" l="1"/>
  <c r="L4615" i="8"/>
  <c r="J4617" i="8"/>
  <c r="K4616" i="8"/>
  <c r="N4616" i="8" s="1"/>
  <c r="M4616" i="8" l="1"/>
  <c r="L4616" i="8"/>
  <c r="J4618" i="8"/>
  <c r="K4617" i="8"/>
  <c r="N4617" i="8" s="1"/>
  <c r="M4617" i="8" l="1"/>
  <c r="L4617" i="8"/>
  <c r="J4619" i="8"/>
  <c r="K4618" i="8"/>
  <c r="N4618" i="8" s="1"/>
  <c r="M4618" i="8" l="1"/>
  <c r="L4618" i="8"/>
  <c r="J4620" i="8"/>
  <c r="K4619" i="8"/>
  <c r="N4619" i="8" s="1"/>
  <c r="M4619" i="8" l="1"/>
  <c r="L4619" i="8"/>
  <c r="J4621" i="8"/>
  <c r="K4620" i="8"/>
  <c r="N4620" i="8" s="1"/>
  <c r="M4620" i="8" l="1"/>
  <c r="L4620" i="8"/>
  <c r="J4622" i="8"/>
  <c r="K4621" i="8"/>
  <c r="N4621" i="8" s="1"/>
  <c r="M4621" i="8" l="1"/>
  <c r="L4621" i="8"/>
  <c r="J4623" i="8"/>
  <c r="K4622" i="8"/>
  <c r="N4622" i="8" s="1"/>
  <c r="M4622" i="8" l="1"/>
  <c r="L4622" i="8"/>
  <c r="J4624" i="8"/>
  <c r="K4623" i="8"/>
  <c r="N4623" i="8" s="1"/>
  <c r="M4623" i="8" l="1"/>
  <c r="L4623" i="8"/>
  <c r="J4625" i="8"/>
  <c r="K4624" i="8"/>
  <c r="N4624" i="8" s="1"/>
  <c r="M4624" i="8" l="1"/>
  <c r="L4624" i="8"/>
  <c r="J4626" i="8"/>
  <c r="K4625" i="8"/>
  <c r="N4625" i="8" s="1"/>
  <c r="M4625" i="8" l="1"/>
  <c r="L4625" i="8"/>
  <c r="J4627" i="8"/>
  <c r="K4626" i="8"/>
  <c r="N4626" i="8" s="1"/>
  <c r="M4626" i="8" l="1"/>
  <c r="L4626" i="8"/>
  <c r="J4628" i="8"/>
  <c r="K4627" i="8"/>
  <c r="N4627" i="8" s="1"/>
  <c r="M4627" i="8" l="1"/>
  <c r="L4627" i="8"/>
  <c r="J4629" i="8"/>
  <c r="K4628" i="8"/>
  <c r="N4628" i="8" s="1"/>
  <c r="M4628" i="8" l="1"/>
  <c r="L4628" i="8"/>
  <c r="J4630" i="8"/>
  <c r="K4629" i="8"/>
  <c r="N4629" i="8" s="1"/>
  <c r="M4629" i="8" l="1"/>
  <c r="L4629" i="8"/>
  <c r="J4631" i="8"/>
  <c r="K4630" i="8"/>
  <c r="N4630" i="8" s="1"/>
  <c r="M4630" i="8" l="1"/>
  <c r="L4630" i="8"/>
  <c r="J4632" i="8"/>
  <c r="K4631" i="8"/>
  <c r="N4631" i="8" s="1"/>
  <c r="M4631" i="8" l="1"/>
  <c r="L4631" i="8"/>
  <c r="J4633" i="8"/>
  <c r="K4632" i="8"/>
  <c r="N4632" i="8" s="1"/>
  <c r="M4632" i="8" l="1"/>
  <c r="L4632" i="8"/>
  <c r="J4634" i="8"/>
  <c r="K4633" i="8"/>
  <c r="N4633" i="8" s="1"/>
  <c r="M4633" i="8" l="1"/>
  <c r="L4633" i="8"/>
  <c r="J4635" i="8"/>
  <c r="K4634" i="8"/>
  <c r="N4634" i="8" s="1"/>
  <c r="M4634" i="8" l="1"/>
  <c r="L4634" i="8"/>
  <c r="J4636" i="8"/>
  <c r="K4635" i="8"/>
  <c r="N4635" i="8" s="1"/>
  <c r="M4635" i="8" l="1"/>
  <c r="L4635" i="8"/>
  <c r="J4637" i="8"/>
  <c r="K4636" i="8"/>
  <c r="N4636" i="8" s="1"/>
  <c r="M4636" i="8" l="1"/>
  <c r="L4636" i="8"/>
  <c r="J4638" i="8"/>
  <c r="K4637" i="8"/>
  <c r="N4637" i="8" s="1"/>
  <c r="M4637" i="8" l="1"/>
  <c r="L4637" i="8"/>
  <c r="J4639" i="8"/>
  <c r="K4638" i="8"/>
  <c r="N4638" i="8" s="1"/>
  <c r="M4638" i="8" l="1"/>
  <c r="L4638" i="8"/>
  <c r="J4640" i="8"/>
  <c r="K4639" i="8"/>
  <c r="N4639" i="8" s="1"/>
  <c r="M4639" i="8" l="1"/>
  <c r="L4639" i="8"/>
  <c r="J4641" i="8"/>
  <c r="K4640" i="8"/>
  <c r="N4640" i="8" s="1"/>
  <c r="M4640" i="8" l="1"/>
  <c r="L4640" i="8"/>
  <c r="J4642" i="8"/>
  <c r="K4641" i="8"/>
  <c r="N4641" i="8" s="1"/>
  <c r="M4641" i="8" l="1"/>
  <c r="L4641" i="8"/>
  <c r="J4643" i="8"/>
  <c r="K4642" i="8"/>
  <c r="N4642" i="8" s="1"/>
  <c r="M4642" i="8" l="1"/>
  <c r="L4642" i="8"/>
  <c r="J4644" i="8"/>
  <c r="K4643" i="8"/>
  <c r="N4643" i="8" s="1"/>
  <c r="M4643" i="8" l="1"/>
  <c r="L4643" i="8"/>
  <c r="J4645" i="8"/>
  <c r="K4644" i="8"/>
  <c r="N4644" i="8" s="1"/>
  <c r="M4644" i="8" l="1"/>
  <c r="L4644" i="8"/>
  <c r="J4646" i="8"/>
  <c r="K4645" i="8"/>
  <c r="N4645" i="8" s="1"/>
  <c r="M4645" i="8" l="1"/>
  <c r="L4645" i="8"/>
  <c r="J4647" i="8"/>
  <c r="K4646" i="8"/>
  <c r="N4646" i="8" s="1"/>
  <c r="M4646" i="8" l="1"/>
  <c r="L4646" i="8"/>
  <c r="J4648" i="8"/>
  <c r="K4647" i="8"/>
  <c r="N4647" i="8" s="1"/>
  <c r="M4647" i="8" l="1"/>
  <c r="L4647" i="8"/>
  <c r="J4649" i="8"/>
  <c r="K4648" i="8"/>
  <c r="N4648" i="8" s="1"/>
  <c r="M4648" i="8" l="1"/>
  <c r="L4648" i="8"/>
  <c r="J4650" i="8"/>
  <c r="K4649" i="8"/>
  <c r="N4649" i="8" s="1"/>
  <c r="M4649" i="8" l="1"/>
  <c r="L4649" i="8"/>
  <c r="J4651" i="8"/>
  <c r="K4650" i="8"/>
  <c r="N4650" i="8" s="1"/>
  <c r="M4650" i="8" l="1"/>
  <c r="L4650" i="8"/>
  <c r="J4652" i="8"/>
  <c r="K4651" i="8"/>
  <c r="N4651" i="8" s="1"/>
  <c r="M4651" i="8" l="1"/>
  <c r="L4651" i="8"/>
  <c r="J4653" i="8"/>
  <c r="K4652" i="8"/>
  <c r="N4652" i="8" s="1"/>
  <c r="M4652" i="8" l="1"/>
  <c r="L4652" i="8"/>
  <c r="J4654" i="8"/>
  <c r="K4653" i="8"/>
  <c r="N4653" i="8" s="1"/>
  <c r="M4653" i="8" l="1"/>
  <c r="L4653" i="8"/>
  <c r="J4655" i="8"/>
  <c r="K4654" i="8"/>
  <c r="N4654" i="8" s="1"/>
  <c r="M4654" i="8" l="1"/>
  <c r="L4654" i="8"/>
  <c r="J4656" i="8"/>
  <c r="K4655" i="8"/>
  <c r="N4655" i="8" s="1"/>
  <c r="M4655" i="8" l="1"/>
  <c r="L4655" i="8"/>
  <c r="J4657" i="8"/>
  <c r="K4656" i="8"/>
  <c r="N4656" i="8" s="1"/>
  <c r="M4656" i="8" l="1"/>
  <c r="L4656" i="8"/>
  <c r="J4658" i="8"/>
  <c r="K4657" i="8"/>
  <c r="N4657" i="8" s="1"/>
  <c r="M4657" i="8" l="1"/>
  <c r="L4657" i="8"/>
  <c r="J4659" i="8"/>
  <c r="K4658" i="8"/>
  <c r="N4658" i="8" s="1"/>
  <c r="M4658" i="8" l="1"/>
  <c r="L4658" i="8"/>
  <c r="J4660" i="8"/>
  <c r="K4659" i="8"/>
  <c r="N4659" i="8" s="1"/>
  <c r="M4659" i="8" l="1"/>
  <c r="L4659" i="8"/>
  <c r="J4661" i="8"/>
  <c r="K4660" i="8"/>
  <c r="N4660" i="8" s="1"/>
  <c r="M4660" i="8" l="1"/>
  <c r="L4660" i="8"/>
  <c r="J4662" i="8"/>
  <c r="K4661" i="8"/>
  <c r="N4661" i="8" s="1"/>
  <c r="M4661" i="8" l="1"/>
  <c r="L4661" i="8"/>
  <c r="J4663" i="8"/>
  <c r="K4662" i="8"/>
  <c r="N4662" i="8" s="1"/>
  <c r="M4662" i="8" l="1"/>
  <c r="L4662" i="8"/>
  <c r="J4664" i="8"/>
  <c r="K4663" i="8"/>
  <c r="N4663" i="8" s="1"/>
  <c r="M4663" i="8" l="1"/>
  <c r="L4663" i="8"/>
  <c r="J4665" i="8"/>
  <c r="K4664" i="8"/>
  <c r="N4664" i="8" s="1"/>
  <c r="M4664" i="8" l="1"/>
  <c r="L4664" i="8"/>
  <c r="J4666" i="8"/>
  <c r="K4665" i="8"/>
  <c r="N4665" i="8" s="1"/>
  <c r="M4665" i="8" l="1"/>
  <c r="L4665" i="8"/>
  <c r="J4667" i="8"/>
  <c r="K4666" i="8"/>
  <c r="N4666" i="8" s="1"/>
  <c r="M4666" i="8" l="1"/>
  <c r="L4666" i="8"/>
  <c r="J4668" i="8"/>
  <c r="K4667" i="8"/>
  <c r="N4667" i="8" s="1"/>
  <c r="M4667" i="8" l="1"/>
  <c r="L4667" i="8"/>
  <c r="J4669" i="8"/>
  <c r="K4668" i="8"/>
  <c r="N4668" i="8" s="1"/>
  <c r="M4668" i="8" l="1"/>
  <c r="L4668" i="8"/>
  <c r="J4670" i="8"/>
  <c r="K4669" i="8"/>
  <c r="N4669" i="8" s="1"/>
  <c r="M4669" i="8" l="1"/>
  <c r="L4669" i="8"/>
  <c r="J4671" i="8"/>
  <c r="K4670" i="8"/>
  <c r="N4670" i="8" s="1"/>
  <c r="M4670" i="8" l="1"/>
  <c r="L4670" i="8"/>
  <c r="J4672" i="8"/>
  <c r="K4671" i="8"/>
  <c r="N4671" i="8" s="1"/>
  <c r="M4671" i="8" l="1"/>
  <c r="L4671" i="8"/>
  <c r="J4673" i="8"/>
  <c r="K4672" i="8"/>
  <c r="N4672" i="8" s="1"/>
  <c r="M4672" i="8" l="1"/>
  <c r="L4672" i="8"/>
  <c r="J4674" i="8"/>
  <c r="K4673" i="8"/>
  <c r="N4673" i="8" s="1"/>
  <c r="M4673" i="8" l="1"/>
  <c r="L4673" i="8"/>
  <c r="J4675" i="8"/>
  <c r="K4674" i="8"/>
  <c r="N4674" i="8" s="1"/>
  <c r="M4674" i="8" l="1"/>
  <c r="L4674" i="8"/>
  <c r="J4676" i="8"/>
  <c r="K4675" i="8"/>
  <c r="N4675" i="8" s="1"/>
  <c r="M4675" i="8" l="1"/>
  <c r="L4675" i="8"/>
  <c r="J4677" i="8"/>
  <c r="K4676" i="8"/>
  <c r="N4676" i="8" s="1"/>
  <c r="M4676" i="8" l="1"/>
  <c r="L4676" i="8"/>
  <c r="J4678" i="8"/>
  <c r="K4677" i="8"/>
  <c r="N4677" i="8" s="1"/>
  <c r="M4677" i="8" l="1"/>
  <c r="L4677" i="8"/>
  <c r="J4679" i="8"/>
  <c r="K4678" i="8"/>
  <c r="N4678" i="8" s="1"/>
  <c r="M4678" i="8" l="1"/>
  <c r="L4678" i="8"/>
  <c r="J4680" i="8"/>
  <c r="K4679" i="8"/>
  <c r="N4679" i="8" s="1"/>
  <c r="M4679" i="8" l="1"/>
  <c r="L4679" i="8"/>
  <c r="J4681" i="8"/>
  <c r="K4680" i="8"/>
  <c r="N4680" i="8" s="1"/>
  <c r="M4680" i="8" l="1"/>
  <c r="L4680" i="8"/>
  <c r="J4682" i="8"/>
  <c r="K4681" i="8"/>
  <c r="N4681" i="8" s="1"/>
  <c r="M4681" i="8" l="1"/>
  <c r="L4681" i="8"/>
  <c r="J4683" i="8"/>
  <c r="K4682" i="8"/>
  <c r="N4682" i="8" s="1"/>
  <c r="M4682" i="8" l="1"/>
  <c r="L4682" i="8"/>
  <c r="J4684" i="8"/>
  <c r="K4683" i="8"/>
  <c r="N4683" i="8" s="1"/>
  <c r="M4683" i="8" l="1"/>
  <c r="L4683" i="8"/>
  <c r="J4685" i="8"/>
  <c r="K4684" i="8"/>
  <c r="N4684" i="8" s="1"/>
  <c r="M4684" i="8" l="1"/>
  <c r="L4684" i="8"/>
  <c r="J4686" i="8"/>
  <c r="K4685" i="8"/>
  <c r="N4685" i="8" s="1"/>
  <c r="M4685" i="8" l="1"/>
  <c r="L4685" i="8"/>
  <c r="J4687" i="8"/>
  <c r="K4686" i="8"/>
  <c r="N4686" i="8" s="1"/>
  <c r="M4686" i="8" l="1"/>
  <c r="L4686" i="8"/>
  <c r="J4688" i="8"/>
  <c r="K4687" i="8"/>
  <c r="N4687" i="8" s="1"/>
  <c r="M4687" i="8" l="1"/>
  <c r="L4687" i="8"/>
  <c r="J4689" i="8"/>
  <c r="K4688" i="8"/>
  <c r="N4688" i="8" s="1"/>
  <c r="M4688" i="8" l="1"/>
  <c r="L4688" i="8"/>
  <c r="J4690" i="8"/>
  <c r="K4689" i="8"/>
  <c r="N4689" i="8" s="1"/>
  <c r="M4689" i="8" l="1"/>
  <c r="L4689" i="8"/>
  <c r="J4691" i="8"/>
  <c r="K4690" i="8"/>
  <c r="N4690" i="8" s="1"/>
  <c r="M4690" i="8" l="1"/>
  <c r="L4690" i="8"/>
  <c r="J4692" i="8"/>
  <c r="K4691" i="8"/>
  <c r="N4691" i="8" s="1"/>
  <c r="M4691" i="8" l="1"/>
  <c r="L4691" i="8"/>
  <c r="J4693" i="8"/>
  <c r="K4692" i="8"/>
  <c r="N4692" i="8" s="1"/>
  <c r="M4692" i="8" l="1"/>
  <c r="L4692" i="8"/>
  <c r="J4694" i="8"/>
  <c r="K4693" i="8"/>
  <c r="N4693" i="8" s="1"/>
  <c r="M4693" i="8" l="1"/>
  <c r="L4693" i="8"/>
  <c r="J4695" i="8"/>
  <c r="K4694" i="8"/>
  <c r="N4694" i="8" s="1"/>
  <c r="M4694" i="8" l="1"/>
  <c r="L4694" i="8"/>
  <c r="J4696" i="8"/>
  <c r="K4695" i="8"/>
  <c r="N4695" i="8" s="1"/>
  <c r="M4695" i="8" l="1"/>
  <c r="L4695" i="8"/>
  <c r="J4697" i="8"/>
  <c r="K4696" i="8"/>
  <c r="N4696" i="8" s="1"/>
  <c r="M4696" i="8" l="1"/>
  <c r="L4696" i="8"/>
  <c r="J4698" i="8"/>
  <c r="K4697" i="8"/>
  <c r="N4697" i="8" s="1"/>
  <c r="M4697" i="8" l="1"/>
  <c r="L4697" i="8"/>
  <c r="J4699" i="8"/>
  <c r="K4698" i="8"/>
  <c r="N4698" i="8" s="1"/>
  <c r="M4698" i="8" l="1"/>
  <c r="L4698" i="8"/>
  <c r="J4700" i="8"/>
  <c r="K4699" i="8"/>
  <c r="N4699" i="8" s="1"/>
  <c r="M4699" i="8" l="1"/>
  <c r="L4699" i="8"/>
  <c r="J4701" i="8"/>
  <c r="K4700" i="8"/>
  <c r="N4700" i="8" s="1"/>
  <c r="M4700" i="8" l="1"/>
  <c r="L4700" i="8"/>
  <c r="J4702" i="8"/>
  <c r="K4701" i="8"/>
  <c r="N4701" i="8" s="1"/>
  <c r="M4701" i="8" l="1"/>
  <c r="L4701" i="8"/>
  <c r="J4703" i="8"/>
  <c r="K4702" i="8"/>
  <c r="N4702" i="8" s="1"/>
  <c r="M4702" i="8" l="1"/>
  <c r="L4702" i="8"/>
  <c r="J4704" i="8"/>
  <c r="K4703" i="8"/>
  <c r="N4703" i="8" s="1"/>
  <c r="M4703" i="8" l="1"/>
  <c r="L4703" i="8"/>
  <c r="J4705" i="8"/>
  <c r="K4704" i="8"/>
  <c r="N4704" i="8" s="1"/>
  <c r="M4704" i="8" l="1"/>
  <c r="L4704" i="8"/>
  <c r="J4706" i="8"/>
  <c r="K4705" i="8"/>
  <c r="N4705" i="8" s="1"/>
  <c r="M4705" i="8" l="1"/>
  <c r="L4705" i="8"/>
  <c r="J4707" i="8"/>
  <c r="K4706" i="8"/>
  <c r="N4706" i="8" s="1"/>
  <c r="M4706" i="8" l="1"/>
  <c r="L4706" i="8"/>
  <c r="J4708" i="8"/>
  <c r="K4707" i="8"/>
  <c r="N4707" i="8" s="1"/>
  <c r="M4707" i="8" l="1"/>
  <c r="L4707" i="8"/>
  <c r="J4709" i="8"/>
  <c r="K4708" i="8"/>
  <c r="N4708" i="8" s="1"/>
  <c r="M4708" i="8" l="1"/>
  <c r="L4708" i="8"/>
  <c r="J4710" i="8"/>
  <c r="K4709" i="8"/>
  <c r="N4709" i="8" s="1"/>
  <c r="M4709" i="8" l="1"/>
  <c r="L4709" i="8"/>
  <c r="J4711" i="8"/>
  <c r="K4710" i="8"/>
  <c r="N4710" i="8" s="1"/>
  <c r="M4710" i="8" l="1"/>
  <c r="L4710" i="8"/>
  <c r="J4712" i="8"/>
  <c r="K4711" i="8"/>
  <c r="N4711" i="8" s="1"/>
  <c r="M4711" i="8" l="1"/>
  <c r="L4711" i="8"/>
  <c r="J4713" i="8"/>
  <c r="K4712" i="8"/>
  <c r="N4712" i="8" s="1"/>
  <c r="M4712" i="8" l="1"/>
  <c r="L4712" i="8"/>
  <c r="J4714" i="8"/>
  <c r="K4713" i="8"/>
  <c r="N4713" i="8" s="1"/>
  <c r="M4713" i="8" l="1"/>
  <c r="L4713" i="8"/>
  <c r="J4715" i="8"/>
  <c r="K4714" i="8"/>
  <c r="N4714" i="8" s="1"/>
  <c r="M4714" i="8" l="1"/>
  <c r="L4714" i="8"/>
  <c r="J4716" i="8"/>
  <c r="K4715" i="8"/>
  <c r="N4715" i="8" s="1"/>
  <c r="M4715" i="8" l="1"/>
  <c r="L4715" i="8"/>
  <c r="J4717" i="8"/>
  <c r="K4716" i="8"/>
  <c r="N4716" i="8" s="1"/>
  <c r="M4716" i="8" l="1"/>
  <c r="L4716" i="8"/>
  <c r="J4718" i="8"/>
  <c r="K4717" i="8"/>
  <c r="N4717" i="8" s="1"/>
  <c r="M4717" i="8" l="1"/>
  <c r="L4717" i="8"/>
  <c r="J4719" i="8"/>
  <c r="K4718" i="8"/>
  <c r="N4718" i="8" s="1"/>
  <c r="M4718" i="8" l="1"/>
  <c r="L4718" i="8"/>
  <c r="J4720" i="8"/>
  <c r="K4719" i="8"/>
  <c r="N4719" i="8" s="1"/>
  <c r="M4719" i="8" l="1"/>
  <c r="L4719" i="8"/>
  <c r="J4721" i="8"/>
  <c r="K4720" i="8"/>
  <c r="N4720" i="8" s="1"/>
  <c r="M4720" i="8" l="1"/>
  <c r="L4720" i="8"/>
  <c r="J4722" i="8"/>
  <c r="K4721" i="8"/>
  <c r="N4721" i="8" s="1"/>
  <c r="M4721" i="8" l="1"/>
  <c r="L4721" i="8"/>
  <c r="J4723" i="8"/>
  <c r="K4722" i="8"/>
  <c r="N4722" i="8" s="1"/>
  <c r="M4722" i="8" l="1"/>
  <c r="L4722" i="8"/>
  <c r="J4724" i="8"/>
  <c r="K4723" i="8"/>
  <c r="N4723" i="8" s="1"/>
  <c r="M4723" i="8" l="1"/>
  <c r="L4723" i="8"/>
  <c r="J4725" i="8"/>
  <c r="K4724" i="8"/>
  <c r="N4724" i="8" s="1"/>
  <c r="M4724" i="8" l="1"/>
  <c r="L4724" i="8"/>
  <c r="J4726" i="8"/>
  <c r="K4725" i="8"/>
  <c r="N4725" i="8" s="1"/>
  <c r="M4725" i="8" l="1"/>
  <c r="L4725" i="8"/>
  <c r="J4727" i="8"/>
  <c r="K4726" i="8"/>
  <c r="N4726" i="8" s="1"/>
  <c r="M4726" i="8" l="1"/>
  <c r="L4726" i="8"/>
  <c r="J4728" i="8"/>
  <c r="K4727" i="8"/>
  <c r="N4727" i="8" s="1"/>
  <c r="M4727" i="8" l="1"/>
  <c r="L4727" i="8"/>
  <c r="J4729" i="8"/>
  <c r="K4728" i="8"/>
  <c r="N4728" i="8" s="1"/>
  <c r="M4728" i="8" l="1"/>
  <c r="L4728" i="8"/>
  <c r="J4730" i="8"/>
  <c r="K4729" i="8"/>
  <c r="N4729" i="8" s="1"/>
  <c r="M4729" i="8" l="1"/>
  <c r="L4729" i="8"/>
  <c r="J4731" i="8"/>
  <c r="K4730" i="8"/>
  <c r="N4730" i="8" s="1"/>
  <c r="M4730" i="8" l="1"/>
  <c r="L4730" i="8"/>
  <c r="J4732" i="8"/>
  <c r="K4731" i="8"/>
  <c r="N4731" i="8" s="1"/>
  <c r="M4731" i="8" l="1"/>
  <c r="L4731" i="8"/>
  <c r="J4733" i="8"/>
  <c r="K4732" i="8"/>
  <c r="N4732" i="8" s="1"/>
  <c r="M4732" i="8" l="1"/>
  <c r="L4732" i="8"/>
  <c r="J4734" i="8"/>
  <c r="K4733" i="8"/>
  <c r="N4733" i="8" s="1"/>
  <c r="M4733" i="8" l="1"/>
  <c r="L4733" i="8"/>
  <c r="J4735" i="8"/>
  <c r="K4734" i="8"/>
  <c r="N4734" i="8" s="1"/>
  <c r="M4734" i="8" l="1"/>
  <c r="L4734" i="8"/>
  <c r="J4736" i="8"/>
  <c r="K4735" i="8"/>
  <c r="N4735" i="8" s="1"/>
  <c r="M4735" i="8" l="1"/>
  <c r="L4735" i="8"/>
  <c r="J4737" i="8"/>
  <c r="K4736" i="8"/>
  <c r="N4736" i="8" s="1"/>
  <c r="M4736" i="8" l="1"/>
  <c r="L4736" i="8"/>
  <c r="J4738" i="8"/>
  <c r="K4737" i="8"/>
  <c r="N4737" i="8" s="1"/>
  <c r="M4737" i="8" l="1"/>
  <c r="L4737" i="8"/>
  <c r="J4739" i="8"/>
  <c r="K4738" i="8"/>
  <c r="N4738" i="8" s="1"/>
  <c r="M4738" i="8" l="1"/>
  <c r="L4738" i="8"/>
  <c r="J4740" i="8"/>
  <c r="K4739" i="8"/>
  <c r="N4739" i="8" s="1"/>
  <c r="M4739" i="8" l="1"/>
  <c r="L4739" i="8"/>
  <c r="J4741" i="8"/>
  <c r="K4740" i="8"/>
  <c r="N4740" i="8" s="1"/>
  <c r="M4740" i="8" l="1"/>
  <c r="L4740" i="8"/>
  <c r="J4742" i="8"/>
  <c r="K4741" i="8"/>
  <c r="N4741" i="8" s="1"/>
  <c r="M4741" i="8" l="1"/>
  <c r="L4741" i="8"/>
  <c r="J4743" i="8"/>
  <c r="K4742" i="8"/>
  <c r="N4742" i="8" s="1"/>
  <c r="M4742" i="8" l="1"/>
  <c r="L4742" i="8"/>
  <c r="J4744" i="8"/>
  <c r="K4743" i="8"/>
  <c r="N4743" i="8" s="1"/>
  <c r="M4743" i="8" l="1"/>
  <c r="L4743" i="8"/>
  <c r="J4745" i="8"/>
  <c r="K4744" i="8"/>
  <c r="N4744" i="8" s="1"/>
  <c r="M4744" i="8" l="1"/>
  <c r="L4744" i="8"/>
  <c r="J4746" i="8"/>
  <c r="K4745" i="8"/>
  <c r="N4745" i="8" s="1"/>
  <c r="M4745" i="8" l="1"/>
  <c r="L4745" i="8"/>
  <c r="J4747" i="8"/>
  <c r="K4746" i="8"/>
  <c r="N4746" i="8" s="1"/>
  <c r="M4746" i="8" l="1"/>
  <c r="L4746" i="8"/>
  <c r="J4748" i="8"/>
  <c r="K4747" i="8"/>
  <c r="N4747" i="8" s="1"/>
  <c r="M4747" i="8" l="1"/>
  <c r="L4747" i="8"/>
  <c r="J4749" i="8"/>
  <c r="K4748" i="8"/>
  <c r="N4748" i="8" s="1"/>
  <c r="M4748" i="8" l="1"/>
  <c r="L4748" i="8"/>
  <c r="J4750" i="8"/>
  <c r="K4749" i="8"/>
  <c r="N4749" i="8" s="1"/>
  <c r="M4749" i="8" l="1"/>
  <c r="L4749" i="8"/>
  <c r="J4751" i="8"/>
  <c r="K4750" i="8"/>
  <c r="N4750" i="8" s="1"/>
  <c r="M4750" i="8" l="1"/>
  <c r="L4750" i="8"/>
  <c r="J4752" i="8"/>
  <c r="K4751" i="8"/>
  <c r="N4751" i="8" s="1"/>
  <c r="M4751" i="8" l="1"/>
  <c r="L4751" i="8"/>
  <c r="J4753" i="8"/>
  <c r="K4752" i="8"/>
  <c r="N4752" i="8" s="1"/>
  <c r="M4752" i="8" l="1"/>
  <c r="L4752" i="8"/>
  <c r="J4754" i="8"/>
  <c r="K4753" i="8"/>
  <c r="N4753" i="8" s="1"/>
  <c r="M4753" i="8" l="1"/>
  <c r="L4753" i="8"/>
  <c r="J4755" i="8"/>
  <c r="K4754" i="8"/>
  <c r="N4754" i="8" s="1"/>
  <c r="M4754" i="8" l="1"/>
  <c r="L4754" i="8"/>
  <c r="J4756" i="8"/>
  <c r="K4755" i="8"/>
  <c r="N4755" i="8" s="1"/>
  <c r="M4755" i="8" l="1"/>
  <c r="L4755" i="8"/>
  <c r="J4757" i="8"/>
  <c r="K4756" i="8"/>
  <c r="N4756" i="8" s="1"/>
  <c r="M4756" i="8" l="1"/>
  <c r="L4756" i="8"/>
  <c r="J4758" i="8"/>
  <c r="K4757" i="8"/>
  <c r="N4757" i="8" s="1"/>
  <c r="M4757" i="8" l="1"/>
  <c r="L4757" i="8"/>
  <c r="J4759" i="8"/>
  <c r="K4758" i="8"/>
  <c r="N4758" i="8" s="1"/>
  <c r="M4758" i="8" l="1"/>
  <c r="L4758" i="8"/>
  <c r="J4760" i="8"/>
  <c r="K4759" i="8"/>
  <c r="N4759" i="8" s="1"/>
  <c r="M4759" i="8" l="1"/>
  <c r="L4759" i="8"/>
  <c r="J4761" i="8"/>
  <c r="K4760" i="8"/>
  <c r="N4760" i="8" s="1"/>
  <c r="M4760" i="8" l="1"/>
  <c r="L4760" i="8"/>
  <c r="J4762" i="8"/>
  <c r="K4761" i="8"/>
  <c r="N4761" i="8" s="1"/>
  <c r="M4761" i="8" l="1"/>
  <c r="L4761" i="8"/>
  <c r="J4763" i="8"/>
  <c r="K4762" i="8"/>
  <c r="N4762" i="8" s="1"/>
  <c r="M4762" i="8" l="1"/>
  <c r="L4762" i="8"/>
  <c r="J4764" i="8"/>
  <c r="K4763" i="8"/>
  <c r="N4763" i="8" s="1"/>
  <c r="M4763" i="8" l="1"/>
  <c r="L4763" i="8"/>
  <c r="J4765" i="8"/>
  <c r="K4764" i="8"/>
  <c r="N4764" i="8" s="1"/>
  <c r="M4764" i="8" l="1"/>
  <c r="L4764" i="8"/>
  <c r="J4766" i="8"/>
  <c r="K4765" i="8"/>
  <c r="N4765" i="8" s="1"/>
  <c r="M4765" i="8" l="1"/>
  <c r="L4765" i="8"/>
  <c r="J4767" i="8"/>
  <c r="K4766" i="8"/>
  <c r="N4766" i="8" s="1"/>
  <c r="M4766" i="8" l="1"/>
  <c r="L4766" i="8"/>
  <c r="J4768" i="8"/>
  <c r="K4767" i="8"/>
  <c r="N4767" i="8" s="1"/>
  <c r="M4767" i="8" l="1"/>
  <c r="L4767" i="8"/>
  <c r="J4769" i="8"/>
  <c r="K4768" i="8"/>
  <c r="N4768" i="8" s="1"/>
  <c r="M4768" i="8" l="1"/>
  <c r="L4768" i="8"/>
  <c r="J4770" i="8"/>
  <c r="K4769" i="8"/>
  <c r="N4769" i="8" s="1"/>
  <c r="M4769" i="8" l="1"/>
  <c r="L4769" i="8"/>
  <c r="J4771" i="8"/>
  <c r="K4770" i="8"/>
  <c r="N4770" i="8" s="1"/>
  <c r="M4770" i="8" l="1"/>
  <c r="L4770" i="8"/>
  <c r="J4772" i="8"/>
  <c r="K4771" i="8"/>
  <c r="N4771" i="8" s="1"/>
  <c r="M4771" i="8" l="1"/>
  <c r="L4771" i="8"/>
  <c r="J4773" i="8"/>
  <c r="K4772" i="8"/>
  <c r="N4772" i="8" s="1"/>
  <c r="M4772" i="8" l="1"/>
  <c r="L4772" i="8"/>
  <c r="J4774" i="8"/>
  <c r="K4773" i="8"/>
  <c r="N4773" i="8" s="1"/>
  <c r="M4773" i="8" l="1"/>
  <c r="L4773" i="8"/>
  <c r="J4775" i="8"/>
  <c r="K4774" i="8"/>
  <c r="N4774" i="8" s="1"/>
  <c r="M4774" i="8" l="1"/>
  <c r="L4774" i="8"/>
  <c r="J4776" i="8"/>
  <c r="K4775" i="8"/>
  <c r="N4775" i="8" s="1"/>
  <c r="M4775" i="8" l="1"/>
  <c r="L4775" i="8"/>
  <c r="J4777" i="8"/>
  <c r="K4776" i="8"/>
  <c r="N4776" i="8" s="1"/>
  <c r="M4776" i="8" l="1"/>
  <c r="L4776" i="8"/>
  <c r="J4778" i="8"/>
  <c r="K4777" i="8"/>
  <c r="N4777" i="8" s="1"/>
  <c r="M4777" i="8" l="1"/>
  <c r="L4777" i="8"/>
  <c r="J4779" i="8"/>
  <c r="K4778" i="8"/>
  <c r="N4778" i="8" s="1"/>
  <c r="M4778" i="8" l="1"/>
  <c r="L4778" i="8"/>
  <c r="J4780" i="8"/>
  <c r="K4779" i="8"/>
  <c r="N4779" i="8" s="1"/>
  <c r="M4779" i="8" l="1"/>
  <c r="L4779" i="8"/>
  <c r="J4781" i="8"/>
  <c r="K4780" i="8"/>
  <c r="N4780" i="8" s="1"/>
  <c r="M4780" i="8" l="1"/>
  <c r="L4780" i="8"/>
  <c r="J4782" i="8"/>
  <c r="K4781" i="8"/>
  <c r="N4781" i="8" s="1"/>
  <c r="M4781" i="8" l="1"/>
  <c r="L4781" i="8"/>
  <c r="J4783" i="8"/>
  <c r="K4782" i="8"/>
  <c r="N4782" i="8" s="1"/>
  <c r="M4782" i="8" l="1"/>
  <c r="L4782" i="8"/>
  <c r="J4784" i="8"/>
  <c r="K4783" i="8"/>
  <c r="N4783" i="8" s="1"/>
  <c r="M4783" i="8" l="1"/>
  <c r="L4783" i="8"/>
  <c r="J4785" i="8"/>
  <c r="K4784" i="8"/>
  <c r="N4784" i="8" s="1"/>
  <c r="M4784" i="8" l="1"/>
  <c r="L4784" i="8"/>
  <c r="J4786" i="8"/>
  <c r="K4785" i="8"/>
  <c r="N4785" i="8" s="1"/>
  <c r="M4785" i="8" l="1"/>
  <c r="L4785" i="8"/>
  <c r="J4787" i="8"/>
  <c r="K4786" i="8"/>
  <c r="N4786" i="8" s="1"/>
  <c r="M4786" i="8" l="1"/>
  <c r="L4786" i="8"/>
  <c r="J4788" i="8"/>
  <c r="K4787" i="8"/>
  <c r="N4787" i="8" s="1"/>
  <c r="M4787" i="8" l="1"/>
  <c r="L4787" i="8"/>
  <c r="J4789" i="8"/>
  <c r="K4788" i="8"/>
  <c r="N4788" i="8" s="1"/>
  <c r="M4788" i="8" l="1"/>
  <c r="L4788" i="8"/>
  <c r="J4790" i="8"/>
  <c r="K4789" i="8"/>
  <c r="N4789" i="8" s="1"/>
  <c r="M4789" i="8" l="1"/>
  <c r="L4789" i="8"/>
  <c r="J4791" i="8"/>
  <c r="K4790" i="8"/>
  <c r="N4790" i="8" s="1"/>
  <c r="M4790" i="8" l="1"/>
  <c r="L4790" i="8"/>
  <c r="J4792" i="8"/>
  <c r="K4791" i="8"/>
  <c r="N4791" i="8" s="1"/>
  <c r="J4793" i="8" l="1"/>
  <c r="K4792" i="8"/>
  <c r="N4792" i="8" s="1"/>
  <c r="M4791" i="8"/>
  <c r="L4791" i="8"/>
  <c r="M4792" i="8" l="1"/>
  <c r="L4792" i="8"/>
  <c r="J4794" i="8"/>
  <c r="K4793" i="8"/>
  <c r="N4793" i="8" s="1"/>
  <c r="M4793" i="8" l="1"/>
  <c r="L4793" i="8"/>
  <c r="J4795" i="8"/>
  <c r="K4794" i="8"/>
  <c r="N4794" i="8" s="1"/>
  <c r="M4794" i="8" l="1"/>
  <c r="L4794" i="8"/>
  <c r="J4796" i="8"/>
  <c r="K4795" i="8"/>
  <c r="N4795" i="8" s="1"/>
  <c r="M4795" i="8" l="1"/>
  <c r="L4795" i="8"/>
  <c r="J4797" i="8"/>
  <c r="K4796" i="8"/>
  <c r="N4796" i="8" s="1"/>
  <c r="M4796" i="8" l="1"/>
  <c r="L4796" i="8"/>
  <c r="J4798" i="8"/>
  <c r="K4797" i="8"/>
  <c r="N4797" i="8" s="1"/>
  <c r="M4797" i="8" l="1"/>
  <c r="L4797" i="8"/>
  <c r="J4799" i="8"/>
  <c r="K4798" i="8"/>
  <c r="N4798" i="8" s="1"/>
  <c r="M4798" i="8" l="1"/>
  <c r="L4798" i="8"/>
  <c r="J4800" i="8"/>
  <c r="K4799" i="8"/>
  <c r="N4799" i="8" s="1"/>
  <c r="M4799" i="8" l="1"/>
  <c r="L4799" i="8"/>
  <c r="J4801" i="8"/>
  <c r="K4800" i="8"/>
  <c r="N4800" i="8" s="1"/>
  <c r="M4800" i="8" l="1"/>
  <c r="L4800" i="8"/>
  <c r="J4802" i="8"/>
  <c r="K4801" i="8"/>
  <c r="N4801" i="8" s="1"/>
  <c r="M4801" i="8" l="1"/>
  <c r="L4801" i="8"/>
  <c r="J4803" i="8"/>
  <c r="K4802" i="8"/>
  <c r="N4802" i="8" s="1"/>
  <c r="M4802" i="8" l="1"/>
  <c r="L4802" i="8"/>
  <c r="J4804" i="8"/>
  <c r="K4803" i="8"/>
  <c r="N4803" i="8" s="1"/>
  <c r="M4803" i="8" l="1"/>
  <c r="L4803" i="8"/>
  <c r="J4805" i="8"/>
  <c r="K4804" i="8"/>
  <c r="N4804" i="8" s="1"/>
  <c r="M4804" i="8" l="1"/>
  <c r="L4804" i="8"/>
  <c r="J4806" i="8"/>
  <c r="K4805" i="8"/>
  <c r="N4805" i="8" s="1"/>
  <c r="M4805" i="8" l="1"/>
  <c r="L4805" i="8"/>
  <c r="J4807" i="8"/>
  <c r="K4806" i="8"/>
  <c r="N4806" i="8" s="1"/>
  <c r="M4806" i="8" l="1"/>
  <c r="L4806" i="8"/>
  <c r="J4808" i="8"/>
  <c r="K4807" i="8"/>
  <c r="N4807" i="8" s="1"/>
  <c r="M4807" i="8" l="1"/>
  <c r="L4807" i="8"/>
  <c r="J4809" i="8"/>
  <c r="K4808" i="8"/>
  <c r="N4808" i="8" s="1"/>
  <c r="M4808" i="8" l="1"/>
  <c r="L4808" i="8"/>
  <c r="J4810" i="8"/>
  <c r="K4809" i="8"/>
  <c r="N4809" i="8" s="1"/>
  <c r="M4809" i="8" l="1"/>
  <c r="L4809" i="8"/>
  <c r="J4811" i="8"/>
  <c r="K4810" i="8"/>
  <c r="N4810" i="8" s="1"/>
  <c r="M4810" i="8" l="1"/>
  <c r="L4810" i="8"/>
  <c r="J4812" i="8"/>
  <c r="K4811" i="8"/>
  <c r="N4811" i="8" s="1"/>
  <c r="M4811" i="8" l="1"/>
  <c r="L4811" i="8"/>
  <c r="J4813" i="8"/>
  <c r="K4812" i="8"/>
  <c r="N4812" i="8" s="1"/>
  <c r="M4812" i="8" l="1"/>
  <c r="L4812" i="8"/>
  <c r="J4814" i="8"/>
  <c r="K4813" i="8"/>
  <c r="N4813" i="8" s="1"/>
  <c r="M4813" i="8" l="1"/>
  <c r="L4813" i="8"/>
  <c r="J4815" i="8"/>
  <c r="K4814" i="8"/>
  <c r="N4814" i="8" s="1"/>
  <c r="M4814" i="8" l="1"/>
  <c r="L4814" i="8"/>
  <c r="J4816" i="8"/>
  <c r="K4815" i="8"/>
  <c r="N4815" i="8" s="1"/>
  <c r="M4815" i="8" l="1"/>
  <c r="L4815" i="8"/>
  <c r="J4817" i="8"/>
  <c r="K4816" i="8"/>
  <c r="N4816" i="8" s="1"/>
  <c r="M4816" i="8" l="1"/>
  <c r="L4816" i="8"/>
  <c r="J4818" i="8"/>
  <c r="K4817" i="8"/>
  <c r="N4817" i="8" s="1"/>
  <c r="M4817" i="8" l="1"/>
  <c r="L4817" i="8"/>
  <c r="J4819" i="8"/>
  <c r="K4818" i="8"/>
  <c r="N4818" i="8" s="1"/>
  <c r="M4818" i="8" l="1"/>
  <c r="L4818" i="8"/>
  <c r="J4820" i="8"/>
  <c r="K4819" i="8"/>
  <c r="N4819" i="8" s="1"/>
  <c r="M4819" i="8" l="1"/>
  <c r="L4819" i="8"/>
  <c r="J4821" i="8"/>
  <c r="K4820" i="8"/>
  <c r="N4820" i="8" s="1"/>
  <c r="M4820" i="8" l="1"/>
  <c r="L4820" i="8"/>
  <c r="J4822" i="8"/>
  <c r="K4821" i="8"/>
  <c r="N4821" i="8" s="1"/>
  <c r="M4821" i="8" l="1"/>
  <c r="L4821" i="8"/>
  <c r="J4823" i="8"/>
  <c r="K4822" i="8"/>
  <c r="N4822" i="8" s="1"/>
  <c r="M4822" i="8" l="1"/>
  <c r="L4822" i="8"/>
  <c r="J4824" i="8"/>
  <c r="K4823" i="8"/>
  <c r="N4823" i="8" s="1"/>
  <c r="M4823" i="8" l="1"/>
  <c r="L4823" i="8"/>
  <c r="J4825" i="8"/>
  <c r="K4824" i="8"/>
  <c r="N4824" i="8" s="1"/>
  <c r="M4824" i="8" l="1"/>
  <c r="L4824" i="8"/>
  <c r="J4826" i="8"/>
  <c r="K4825" i="8"/>
  <c r="N4825" i="8" s="1"/>
  <c r="M4825" i="8" l="1"/>
  <c r="L4825" i="8"/>
  <c r="J4827" i="8"/>
  <c r="K4826" i="8"/>
  <c r="N4826" i="8" s="1"/>
  <c r="M4826" i="8" l="1"/>
  <c r="L4826" i="8"/>
  <c r="J4828" i="8"/>
  <c r="K4827" i="8"/>
  <c r="N4827" i="8" s="1"/>
  <c r="M4827" i="8" l="1"/>
  <c r="L4827" i="8"/>
  <c r="J4829" i="8"/>
  <c r="K4828" i="8"/>
  <c r="N4828" i="8" s="1"/>
  <c r="M4828" i="8" l="1"/>
  <c r="L4828" i="8"/>
  <c r="J4830" i="8"/>
  <c r="K4829" i="8"/>
  <c r="N4829" i="8" s="1"/>
  <c r="M4829" i="8" l="1"/>
  <c r="L4829" i="8"/>
  <c r="J4831" i="8"/>
  <c r="K4830" i="8"/>
  <c r="N4830" i="8" s="1"/>
  <c r="M4830" i="8" l="1"/>
  <c r="L4830" i="8"/>
  <c r="J4832" i="8"/>
  <c r="K4831" i="8"/>
  <c r="N4831" i="8" s="1"/>
  <c r="M4831" i="8" l="1"/>
  <c r="L4831" i="8"/>
  <c r="J4833" i="8"/>
  <c r="K4832" i="8"/>
  <c r="N4832" i="8" s="1"/>
  <c r="M4832" i="8" l="1"/>
  <c r="L4832" i="8"/>
  <c r="J4834" i="8"/>
  <c r="K4833" i="8"/>
  <c r="N4833" i="8" s="1"/>
  <c r="M4833" i="8" l="1"/>
  <c r="L4833" i="8"/>
  <c r="J4835" i="8"/>
  <c r="K4834" i="8"/>
  <c r="N4834" i="8" s="1"/>
  <c r="M4834" i="8" l="1"/>
  <c r="L4834" i="8"/>
  <c r="J4836" i="8"/>
  <c r="K4835" i="8"/>
  <c r="N4835" i="8" s="1"/>
  <c r="M4835" i="8" l="1"/>
  <c r="L4835" i="8"/>
  <c r="J4837" i="8"/>
  <c r="K4836" i="8"/>
  <c r="N4836" i="8" s="1"/>
  <c r="M4836" i="8" l="1"/>
  <c r="L4836" i="8"/>
  <c r="J4838" i="8"/>
  <c r="K4837" i="8"/>
  <c r="N4837" i="8" s="1"/>
  <c r="M4837" i="8" l="1"/>
  <c r="L4837" i="8"/>
  <c r="J4839" i="8"/>
  <c r="K4838" i="8"/>
  <c r="N4838" i="8" s="1"/>
  <c r="M4838" i="8" l="1"/>
  <c r="L4838" i="8"/>
  <c r="J4840" i="8"/>
  <c r="K4839" i="8"/>
  <c r="N4839" i="8" s="1"/>
  <c r="M4839" i="8" l="1"/>
  <c r="L4839" i="8"/>
  <c r="J4841" i="8"/>
  <c r="K4840" i="8"/>
  <c r="N4840" i="8" s="1"/>
  <c r="M4840" i="8" l="1"/>
  <c r="L4840" i="8"/>
  <c r="J4842" i="8"/>
  <c r="K4841" i="8"/>
  <c r="N4841" i="8" s="1"/>
  <c r="M4841" i="8" l="1"/>
  <c r="L4841" i="8"/>
  <c r="J4843" i="8"/>
  <c r="K4842" i="8"/>
  <c r="N4842" i="8" s="1"/>
  <c r="M4842" i="8" l="1"/>
  <c r="L4842" i="8"/>
  <c r="J4844" i="8"/>
  <c r="K4843" i="8"/>
  <c r="N4843" i="8" s="1"/>
  <c r="M4843" i="8" l="1"/>
  <c r="L4843" i="8"/>
  <c r="J4845" i="8"/>
  <c r="K4844" i="8"/>
  <c r="N4844" i="8" s="1"/>
  <c r="M4844" i="8" l="1"/>
  <c r="L4844" i="8"/>
  <c r="J4846" i="8"/>
  <c r="K4845" i="8"/>
  <c r="N4845" i="8" s="1"/>
  <c r="M4845" i="8" l="1"/>
  <c r="L4845" i="8"/>
  <c r="J4847" i="8"/>
  <c r="K4846" i="8"/>
  <c r="N4846" i="8" s="1"/>
  <c r="M4846" i="8" l="1"/>
  <c r="L4846" i="8"/>
  <c r="J4848" i="8"/>
  <c r="K4847" i="8"/>
  <c r="N4847" i="8" s="1"/>
  <c r="M4847" i="8" l="1"/>
  <c r="L4847" i="8"/>
  <c r="J4849" i="8"/>
  <c r="K4848" i="8"/>
  <c r="N4848" i="8" s="1"/>
  <c r="M4848" i="8" l="1"/>
  <c r="L4848" i="8"/>
  <c r="J4850" i="8"/>
  <c r="K4849" i="8"/>
  <c r="N4849" i="8" s="1"/>
  <c r="M4849" i="8" l="1"/>
  <c r="L4849" i="8"/>
  <c r="J4851" i="8"/>
  <c r="K4850" i="8"/>
  <c r="N4850" i="8" s="1"/>
  <c r="M4850" i="8" l="1"/>
  <c r="L4850" i="8"/>
  <c r="J4852" i="8"/>
  <c r="K4851" i="8"/>
  <c r="N4851" i="8" s="1"/>
  <c r="M4851" i="8" l="1"/>
  <c r="L4851" i="8"/>
  <c r="J4853" i="8"/>
  <c r="K4852" i="8"/>
  <c r="N4852" i="8" s="1"/>
  <c r="M4852" i="8" l="1"/>
  <c r="L4852" i="8"/>
  <c r="J4854" i="8"/>
  <c r="K4853" i="8"/>
  <c r="N4853" i="8" s="1"/>
  <c r="M4853" i="8" l="1"/>
  <c r="L4853" i="8"/>
  <c r="J4855" i="8"/>
  <c r="K4854" i="8"/>
  <c r="N4854" i="8" s="1"/>
  <c r="M4854" i="8" l="1"/>
  <c r="L4854" i="8"/>
  <c r="J4856" i="8"/>
  <c r="K4855" i="8"/>
  <c r="N4855" i="8" s="1"/>
  <c r="M4855" i="8" l="1"/>
  <c r="L4855" i="8"/>
  <c r="J4857" i="8"/>
  <c r="K4856" i="8"/>
  <c r="N4856" i="8" s="1"/>
  <c r="M4856" i="8" l="1"/>
  <c r="L4856" i="8"/>
  <c r="J4858" i="8"/>
  <c r="K4857" i="8"/>
  <c r="N4857" i="8" s="1"/>
  <c r="M4857" i="8" l="1"/>
  <c r="L4857" i="8"/>
  <c r="J4859" i="8"/>
  <c r="K4858" i="8"/>
  <c r="N4858" i="8" s="1"/>
  <c r="M4858" i="8" l="1"/>
  <c r="L4858" i="8"/>
  <c r="J4860" i="8"/>
  <c r="K4859" i="8"/>
  <c r="N4859" i="8" s="1"/>
  <c r="M4859" i="8" l="1"/>
  <c r="L4859" i="8"/>
  <c r="J4861" i="8"/>
  <c r="K4860" i="8"/>
  <c r="N4860" i="8" s="1"/>
  <c r="M4860" i="8" l="1"/>
  <c r="L4860" i="8"/>
  <c r="J4862" i="8"/>
  <c r="K4861" i="8"/>
  <c r="N4861" i="8" s="1"/>
  <c r="M4861" i="8" l="1"/>
  <c r="L4861" i="8"/>
  <c r="J4863" i="8"/>
  <c r="K4862" i="8"/>
  <c r="N4862" i="8" s="1"/>
  <c r="M4862" i="8" l="1"/>
  <c r="L4862" i="8"/>
  <c r="J4864" i="8"/>
  <c r="K4863" i="8"/>
  <c r="N4863" i="8" s="1"/>
  <c r="M4863" i="8" l="1"/>
  <c r="L4863" i="8"/>
  <c r="J4865" i="8"/>
  <c r="K4864" i="8"/>
  <c r="N4864" i="8" s="1"/>
  <c r="M4864" i="8" l="1"/>
  <c r="L4864" i="8"/>
  <c r="J4866" i="8"/>
  <c r="K4865" i="8"/>
  <c r="N4865" i="8" s="1"/>
  <c r="M4865" i="8" l="1"/>
  <c r="L4865" i="8"/>
  <c r="J4867" i="8"/>
  <c r="K4866" i="8"/>
  <c r="N4866" i="8" s="1"/>
  <c r="M4866" i="8" l="1"/>
  <c r="L4866" i="8"/>
  <c r="J4868" i="8"/>
  <c r="K4867" i="8"/>
  <c r="N4867" i="8" s="1"/>
  <c r="M4867" i="8" l="1"/>
  <c r="L4867" i="8"/>
  <c r="J4869" i="8"/>
  <c r="K4868" i="8"/>
  <c r="N4868" i="8" s="1"/>
  <c r="M4868" i="8" l="1"/>
  <c r="L4868" i="8"/>
  <c r="J4870" i="8"/>
  <c r="K4869" i="8"/>
  <c r="N4869" i="8" s="1"/>
  <c r="M4869" i="8" l="1"/>
  <c r="L4869" i="8"/>
  <c r="J4871" i="8"/>
  <c r="K4870" i="8"/>
  <c r="N4870" i="8" s="1"/>
  <c r="M4870" i="8" l="1"/>
  <c r="L4870" i="8"/>
  <c r="J4872" i="8"/>
  <c r="K4871" i="8"/>
  <c r="N4871" i="8" s="1"/>
  <c r="M4871" i="8" l="1"/>
  <c r="L4871" i="8"/>
  <c r="J4873" i="8"/>
  <c r="K4872" i="8"/>
  <c r="N4872" i="8" s="1"/>
  <c r="M4872" i="8" l="1"/>
  <c r="L4872" i="8"/>
  <c r="J4874" i="8"/>
  <c r="K4873" i="8"/>
  <c r="N4873" i="8" s="1"/>
  <c r="M4873" i="8" l="1"/>
  <c r="L4873" i="8"/>
  <c r="J4875" i="8"/>
  <c r="K4874" i="8"/>
  <c r="N4874" i="8" s="1"/>
  <c r="M4874" i="8" l="1"/>
  <c r="L4874" i="8"/>
  <c r="J4876" i="8"/>
  <c r="K4875" i="8"/>
  <c r="N4875" i="8" s="1"/>
  <c r="M4875" i="8" l="1"/>
  <c r="L4875" i="8"/>
  <c r="J4877" i="8"/>
  <c r="K4876" i="8"/>
  <c r="N4876" i="8" s="1"/>
  <c r="M4876" i="8" l="1"/>
  <c r="L4876" i="8"/>
  <c r="J4878" i="8"/>
  <c r="K4877" i="8"/>
  <c r="N4877" i="8" s="1"/>
  <c r="M4877" i="8" l="1"/>
  <c r="L4877" i="8"/>
  <c r="J4879" i="8"/>
  <c r="K4878" i="8"/>
  <c r="N4878" i="8" s="1"/>
  <c r="M4878" i="8" l="1"/>
  <c r="L4878" i="8"/>
  <c r="J4880" i="8"/>
  <c r="K4879" i="8"/>
  <c r="N4879" i="8" s="1"/>
  <c r="J4881" i="8" l="1"/>
  <c r="K4880" i="8"/>
  <c r="N4880" i="8" s="1"/>
  <c r="M4879" i="8"/>
  <c r="L4879" i="8"/>
  <c r="M4880" i="8" l="1"/>
  <c r="L4880" i="8"/>
  <c r="J4882" i="8"/>
  <c r="K4881" i="8"/>
  <c r="N4881" i="8" s="1"/>
  <c r="M4881" i="8" l="1"/>
  <c r="L4881" i="8"/>
  <c r="J4883" i="8"/>
  <c r="K4882" i="8"/>
  <c r="N4882" i="8" s="1"/>
  <c r="M4882" i="8" l="1"/>
  <c r="L4882" i="8"/>
  <c r="J4884" i="8"/>
  <c r="K4883" i="8"/>
  <c r="N4883" i="8" s="1"/>
  <c r="M4883" i="8" l="1"/>
  <c r="L4883" i="8"/>
  <c r="J4885" i="8"/>
  <c r="K4884" i="8"/>
  <c r="N4884" i="8" s="1"/>
  <c r="M4884" i="8" l="1"/>
  <c r="L4884" i="8"/>
  <c r="J4886" i="8"/>
  <c r="K4885" i="8"/>
  <c r="N4885" i="8" s="1"/>
  <c r="M4885" i="8" l="1"/>
  <c r="L4885" i="8"/>
  <c r="J4887" i="8"/>
  <c r="K4886" i="8"/>
  <c r="N4886" i="8" s="1"/>
  <c r="M4886" i="8" l="1"/>
  <c r="L4886" i="8"/>
  <c r="J4888" i="8"/>
  <c r="K4887" i="8"/>
  <c r="N4887" i="8" s="1"/>
  <c r="M4887" i="8" l="1"/>
  <c r="L4887" i="8"/>
  <c r="J4889" i="8"/>
  <c r="K4888" i="8"/>
  <c r="N4888" i="8" s="1"/>
  <c r="M4888" i="8" l="1"/>
  <c r="L4888" i="8"/>
  <c r="J4890" i="8"/>
  <c r="K4889" i="8"/>
  <c r="N4889" i="8" s="1"/>
  <c r="M4889" i="8" l="1"/>
  <c r="L4889" i="8"/>
  <c r="J4891" i="8"/>
  <c r="K4890" i="8"/>
  <c r="N4890" i="8" s="1"/>
  <c r="M4890" i="8" l="1"/>
  <c r="L4890" i="8"/>
  <c r="J4892" i="8"/>
  <c r="K4891" i="8"/>
  <c r="N4891" i="8" s="1"/>
  <c r="M4891" i="8" l="1"/>
  <c r="L4891" i="8"/>
  <c r="J4893" i="8"/>
  <c r="K4892" i="8"/>
  <c r="N4892" i="8" s="1"/>
  <c r="M4892" i="8" l="1"/>
  <c r="L4892" i="8"/>
  <c r="J4894" i="8"/>
  <c r="K4893" i="8"/>
  <c r="N4893" i="8" s="1"/>
  <c r="M4893" i="8" l="1"/>
  <c r="L4893" i="8"/>
  <c r="J4895" i="8"/>
  <c r="K4894" i="8"/>
  <c r="N4894" i="8" s="1"/>
  <c r="M4894" i="8" l="1"/>
  <c r="L4894" i="8"/>
  <c r="J4896" i="8"/>
  <c r="K4895" i="8"/>
  <c r="N4895" i="8" s="1"/>
  <c r="M4895" i="8" l="1"/>
  <c r="L4895" i="8"/>
  <c r="J4897" i="8"/>
  <c r="K4896" i="8"/>
  <c r="N4896" i="8" s="1"/>
  <c r="M4896" i="8" l="1"/>
  <c r="L4896" i="8"/>
  <c r="J4898" i="8"/>
  <c r="K4897" i="8"/>
  <c r="N4897" i="8" s="1"/>
  <c r="M4897" i="8" l="1"/>
  <c r="L4897" i="8"/>
  <c r="J4899" i="8"/>
  <c r="K4898" i="8"/>
  <c r="N4898" i="8" s="1"/>
  <c r="M4898" i="8" l="1"/>
  <c r="L4898" i="8"/>
  <c r="J4900" i="8"/>
  <c r="K4899" i="8"/>
  <c r="N4899" i="8" s="1"/>
  <c r="M4899" i="8" l="1"/>
  <c r="L4899" i="8"/>
  <c r="J4901" i="8"/>
  <c r="K4900" i="8"/>
  <c r="N4900" i="8" s="1"/>
  <c r="M4900" i="8" l="1"/>
  <c r="L4900" i="8"/>
  <c r="J4902" i="8"/>
  <c r="K4901" i="8"/>
  <c r="N4901" i="8" s="1"/>
  <c r="M4901" i="8" l="1"/>
  <c r="L4901" i="8"/>
  <c r="J4903" i="8"/>
  <c r="K4902" i="8"/>
  <c r="N4902" i="8" s="1"/>
  <c r="M4902" i="8" l="1"/>
  <c r="L4902" i="8"/>
  <c r="J4904" i="8"/>
  <c r="K4903" i="8"/>
  <c r="N4903" i="8" s="1"/>
  <c r="M4903" i="8" l="1"/>
  <c r="L4903" i="8"/>
  <c r="J4905" i="8"/>
  <c r="K4904" i="8"/>
  <c r="N4904" i="8" s="1"/>
  <c r="M4904" i="8" l="1"/>
  <c r="L4904" i="8"/>
  <c r="J4906" i="8"/>
  <c r="K4905" i="8"/>
  <c r="N4905" i="8" s="1"/>
  <c r="M4905" i="8" l="1"/>
  <c r="L4905" i="8"/>
  <c r="J4907" i="8"/>
  <c r="K4906" i="8"/>
  <c r="N4906" i="8" s="1"/>
  <c r="M4906" i="8" l="1"/>
  <c r="L4906" i="8"/>
  <c r="J4908" i="8"/>
  <c r="K4907" i="8"/>
  <c r="N4907" i="8" s="1"/>
  <c r="M4907" i="8" l="1"/>
  <c r="L4907" i="8"/>
  <c r="J4909" i="8"/>
  <c r="K4908" i="8"/>
  <c r="N4908" i="8" s="1"/>
  <c r="M4908" i="8" l="1"/>
  <c r="L4908" i="8"/>
  <c r="J4910" i="8"/>
  <c r="K4909" i="8"/>
  <c r="N4909" i="8" s="1"/>
  <c r="M4909" i="8" l="1"/>
  <c r="L4909" i="8"/>
  <c r="J4911" i="8"/>
  <c r="K4910" i="8"/>
  <c r="N4910" i="8" s="1"/>
  <c r="M4910" i="8" l="1"/>
  <c r="L4910" i="8"/>
  <c r="J4912" i="8"/>
  <c r="K4911" i="8"/>
  <c r="N4911" i="8" s="1"/>
  <c r="M4911" i="8" l="1"/>
  <c r="L4911" i="8"/>
  <c r="J4913" i="8"/>
  <c r="K4912" i="8"/>
  <c r="N4912" i="8" s="1"/>
  <c r="M4912" i="8" l="1"/>
  <c r="L4912" i="8"/>
  <c r="J4914" i="8"/>
  <c r="K4913" i="8"/>
  <c r="N4913" i="8" s="1"/>
  <c r="M4913" i="8" l="1"/>
  <c r="L4913" i="8"/>
  <c r="J4915" i="8"/>
  <c r="K4914" i="8"/>
  <c r="N4914" i="8" s="1"/>
  <c r="M4914" i="8" l="1"/>
  <c r="L4914" i="8"/>
  <c r="J4916" i="8"/>
  <c r="K4915" i="8"/>
  <c r="N4915" i="8" s="1"/>
  <c r="M4915" i="8" l="1"/>
  <c r="L4915" i="8"/>
  <c r="J4917" i="8"/>
  <c r="K4916" i="8"/>
  <c r="N4916" i="8" s="1"/>
  <c r="M4916" i="8" l="1"/>
  <c r="L4916" i="8"/>
  <c r="J4918" i="8"/>
  <c r="K4917" i="8"/>
  <c r="N4917" i="8" s="1"/>
  <c r="M4917" i="8" l="1"/>
  <c r="L4917" i="8"/>
  <c r="J4919" i="8"/>
  <c r="K4918" i="8"/>
  <c r="N4918" i="8" s="1"/>
  <c r="M4918" i="8" l="1"/>
  <c r="L4918" i="8"/>
  <c r="J4920" i="8"/>
  <c r="K4919" i="8"/>
  <c r="N4919" i="8" s="1"/>
  <c r="M4919" i="8" l="1"/>
  <c r="L4919" i="8"/>
  <c r="J4921" i="8"/>
  <c r="K4920" i="8"/>
  <c r="N4920" i="8" s="1"/>
  <c r="M4920" i="8" l="1"/>
  <c r="L4920" i="8"/>
  <c r="J4922" i="8"/>
  <c r="K4921" i="8"/>
  <c r="N4921" i="8" s="1"/>
  <c r="M4921" i="8" l="1"/>
  <c r="L4921" i="8"/>
  <c r="J4923" i="8"/>
  <c r="K4922" i="8"/>
  <c r="N4922" i="8" s="1"/>
  <c r="M4922" i="8" l="1"/>
  <c r="L4922" i="8"/>
  <c r="J4924" i="8"/>
  <c r="K4923" i="8"/>
  <c r="N4923" i="8" s="1"/>
  <c r="M4923" i="8" l="1"/>
  <c r="L4923" i="8"/>
  <c r="J4925" i="8"/>
  <c r="K4924" i="8"/>
  <c r="N4924" i="8" s="1"/>
  <c r="M4924" i="8" l="1"/>
  <c r="L4924" i="8"/>
  <c r="J4926" i="8"/>
  <c r="K4925" i="8"/>
  <c r="N4925" i="8" s="1"/>
  <c r="M4925" i="8" l="1"/>
  <c r="L4925" i="8"/>
  <c r="J4927" i="8"/>
  <c r="K4926" i="8"/>
  <c r="N4926" i="8" s="1"/>
  <c r="M4926" i="8" l="1"/>
  <c r="L4926" i="8"/>
  <c r="J4928" i="8"/>
  <c r="K4927" i="8"/>
  <c r="N4927" i="8" s="1"/>
  <c r="M4927" i="8" l="1"/>
  <c r="L4927" i="8"/>
  <c r="J4929" i="8"/>
  <c r="K4928" i="8"/>
  <c r="N4928" i="8" s="1"/>
  <c r="M4928" i="8" l="1"/>
  <c r="L4928" i="8"/>
  <c r="J4930" i="8"/>
  <c r="K4929" i="8"/>
  <c r="N4929" i="8" s="1"/>
  <c r="M4929" i="8" l="1"/>
  <c r="L4929" i="8"/>
  <c r="J4931" i="8"/>
  <c r="K4930" i="8"/>
  <c r="N4930" i="8" s="1"/>
  <c r="M4930" i="8" l="1"/>
  <c r="L4930" i="8"/>
  <c r="J4932" i="8"/>
  <c r="K4931" i="8"/>
  <c r="N4931" i="8" s="1"/>
  <c r="M4931" i="8" l="1"/>
  <c r="L4931" i="8"/>
  <c r="J4933" i="8"/>
  <c r="K4932" i="8"/>
  <c r="N4932" i="8" s="1"/>
  <c r="M4932" i="8" l="1"/>
  <c r="L4932" i="8"/>
  <c r="J4934" i="8"/>
  <c r="K4933" i="8"/>
  <c r="N4933" i="8" s="1"/>
  <c r="M4933" i="8" l="1"/>
  <c r="L4933" i="8"/>
  <c r="J4935" i="8"/>
  <c r="K4934" i="8"/>
  <c r="N4934" i="8" s="1"/>
  <c r="M4934" i="8" l="1"/>
  <c r="L4934" i="8"/>
  <c r="J4936" i="8"/>
  <c r="K4935" i="8"/>
  <c r="N4935" i="8" s="1"/>
  <c r="M4935" i="8" l="1"/>
  <c r="L4935" i="8"/>
  <c r="J4937" i="8"/>
  <c r="K4936" i="8"/>
  <c r="N4936" i="8" s="1"/>
  <c r="M4936" i="8" l="1"/>
  <c r="L4936" i="8"/>
  <c r="J4938" i="8"/>
  <c r="K4937" i="8"/>
  <c r="N4937" i="8" s="1"/>
  <c r="M4937" i="8" l="1"/>
  <c r="L4937" i="8"/>
  <c r="J4939" i="8"/>
  <c r="K4938" i="8"/>
  <c r="N4938" i="8" s="1"/>
  <c r="M4938" i="8" l="1"/>
  <c r="L4938" i="8"/>
  <c r="J4940" i="8"/>
  <c r="K4939" i="8"/>
  <c r="N4939" i="8" s="1"/>
  <c r="M4939" i="8" l="1"/>
  <c r="L4939" i="8"/>
  <c r="J4941" i="8"/>
  <c r="K4940" i="8"/>
  <c r="N4940" i="8" s="1"/>
  <c r="M4940" i="8" l="1"/>
  <c r="L4940" i="8"/>
  <c r="J4942" i="8"/>
  <c r="K4941" i="8"/>
  <c r="N4941" i="8" s="1"/>
  <c r="M4941" i="8" l="1"/>
  <c r="L4941" i="8"/>
  <c r="J4943" i="8"/>
  <c r="K4942" i="8"/>
  <c r="N4942" i="8" s="1"/>
  <c r="M4942" i="8" l="1"/>
  <c r="L4942" i="8"/>
  <c r="J4944" i="8"/>
  <c r="K4943" i="8"/>
  <c r="N4943" i="8" s="1"/>
  <c r="M4943" i="8" l="1"/>
  <c r="L4943" i="8"/>
  <c r="J4945" i="8"/>
  <c r="K4944" i="8"/>
  <c r="N4944" i="8" s="1"/>
  <c r="M4944" i="8" l="1"/>
  <c r="L4944" i="8"/>
  <c r="J4946" i="8"/>
  <c r="K4945" i="8"/>
  <c r="N4945" i="8" s="1"/>
  <c r="M4945" i="8" l="1"/>
  <c r="L4945" i="8"/>
  <c r="J4947" i="8"/>
  <c r="K4946" i="8"/>
  <c r="N4946" i="8" s="1"/>
  <c r="M4946" i="8" l="1"/>
  <c r="L4946" i="8"/>
  <c r="J4948" i="8"/>
  <c r="K4947" i="8"/>
  <c r="N4947" i="8" s="1"/>
  <c r="M4947" i="8" l="1"/>
  <c r="L4947" i="8"/>
  <c r="J4949" i="8"/>
  <c r="K4948" i="8"/>
  <c r="N4948" i="8" s="1"/>
  <c r="M4948" i="8" l="1"/>
  <c r="L4948" i="8"/>
  <c r="J4950" i="8"/>
  <c r="K4949" i="8"/>
  <c r="N4949" i="8" s="1"/>
  <c r="M4949" i="8" l="1"/>
  <c r="L4949" i="8"/>
  <c r="J4951" i="8"/>
  <c r="K4950" i="8"/>
  <c r="N4950" i="8" s="1"/>
  <c r="M4950" i="8" l="1"/>
  <c r="L4950" i="8"/>
  <c r="J4952" i="8"/>
  <c r="K4951" i="8"/>
  <c r="N4951" i="8" s="1"/>
  <c r="M4951" i="8" l="1"/>
  <c r="L4951" i="8"/>
  <c r="J4953" i="8"/>
  <c r="K4952" i="8"/>
  <c r="N4952" i="8" s="1"/>
  <c r="M4952" i="8" l="1"/>
  <c r="L4952" i="8"/>
  <c r="J4954" i="8"/>
  <c r="K4953" i="8"/>
  <c r="N4953" i="8" s="1"/>
  <c r="M4953" i="8" l="1"/>
  <c r="L4953" i="8"/>
  <c r="J4955" i="8"/>
  <c r="K4954" i="8"/>
  <c r="N4954" i="8" s="1"/>
  <c r="M4954" i="8" l="1"/>
  <c r="L4954" i="8"/>
  <c r="J4956" i="8"/>
  <c r="K4955" i="8"/>
  <c r="N4955" i="8" s="1"/>
  <c r="M4955" i="8" l="1"/>
  <c r="L4955" i="8"/>
  <c r="J4957" i="8"/>
  <c r="K4956" i="8"/>
  <c r="N4956" i="8" s="1"/>
  <c r="M4956" i="8" l="1"/>
  <c r="L4956" i="8"/>
  <c r="J4958" i="8"/>
  <c r="K4957" i="8"/>
  <c r="N4957" i="8" s="1"/>
  <c r="M4957" i="8" l="1"/>
  <c r="L4957" i="8"/>
  <c r="J4959" i="8"/>
  <c r="K4958" i="8"/>
  <c r="N4958" i="8" s="1"/>
  <c r="M4958" i="8" l="1"/>
  <c r="L4958" i="8"/>
  <c r="J4960" i="8"/>
  <c r="K4959" i="8"/>
  <c r="N4959" i="8" s="1"/>
  <c r="M4959" i="8" l="1"/>
  <c r="L4959" i="8"/>
  <c r="J4961" i="8"/>
  <c r="K4960" i="8"/>
  <c r="N4960" i="8" s="1"/>
  <c r="M4960" i="8" l="1"/>
  <c r="L4960" i="8"/>
  <c r="J4962" i="8"/>
  <c r="K4961" i="8"/>
  <c r="N4961" i="8" s="1"/>
  <c r="M4961" i="8" l="1"/>
  <c r="L4961" i="8"/>
  <c r="J4963" i="8"/>
  <c r="K4962" i="8"/>
  <c r="N4962" i="8" s="1"/>
  <c r="M4962" i="8" l="1"/>
  <c r="L4962" i="8"/>
  <c r="J4964" i="8"/>
  <c r="K4963" i="8"/>
  <c r="N4963" i="8" s="1"/>
  <c r="M4963" i="8" l="1"/>
  <c r="L4963" i="8"/>
  <c r="J4965" i="8"/>
  <c r="K4964" i="8"/>
  <c r="N4964" i="8" s="1"/>
  <c r="M4964" i="8" l="1"/>
  <c r="L4964" i="8"/>
  <c r="J4966" i="8"/>
  <c r="K4965" i="8"/>
  <c r="N4965" i="8" s="1"/>
  <c r="M4965" i="8" l="1"/>
  <c r="L4965" i="8"/>
  <c r="J4967" i="8"/>
  <c r="K4966" i="8"/>
  <c r="N4966" i="8" s="1"/>
  <c r="M4966" i="8" l="1"/>
  <c r="L4966" i="8"/>
  <c r="J4968" i="8"/>
  <c r="K4967" i="8"/>
  <c r="N4967" i="8" s="1"/>
  <c r="M4967" i="8" l="1"/>
  <c r="L4967" i="8"/>
  <c r="J4969" i="8"/>
  <c r="K4968" i="8"/>
  <c r="N4968" i="8" s="1"/>
  <c r="M4968" i="8" l="1"/>
  <c r="L4968" i="8"/>
  <c r="J4970" i="8"/>
  <c r="K4969" i="8"/>
  <c r="N4969" i="8" s="1"/>
  <c r="M4969" i="8" l="1"/>
  <c r="L4969" i="8"/>
  <c r="J4971" i="8"/>
  <c r="K4970" i="8"/>
  <c r="N4970" i="8" s="1"/>
  <c r="M4970" i="8" l="1"/>
  <c r="L4970" i="8"/>
  <c r="J4972" i="8"/>
  <c r="K4971" i="8"/>
  <c r="N4971" i="8" s="1"/>
  <c r="M4971" i="8" l="1"/>
  <c r="L4971" i="8"/>
  <c r="J4973" i="8"/>
  <c r="K4972" i="8"/>
  <c r="N4972" i="8" s="1"/>
  <c r="M4972" i="8" l="1"/>
  <c r="L4972" i="8"/>
  <c r="J4974" i="8"/>
  <c r="K4973" i="8"/>
  <c r="N4973" i="8" s="1"/>
  <c r="M4973" i="8" l="1"/>
  <c r="L4973" i="8"/>
  <c r="J4975" i="8"/>
  <c r="K4974" i="8"/>
  <c r="N4974" i="8" s="1"/>
  <c r="M4974" i="8" l="1"/>
  <c r="L4974" i="8"/>
  <c r="J4976" i="8"/>
  <c r="K4975" i="8"/>
  <c r="N4975" i="8" s="1"/>
  <c r="M4975" i="8" l="1"/>
  <c r="L4975" i="8"/>
  <c r="J4977" i="8"/>
  <c r="K4976" i="8"/>
  <c r="N4976" i="8" s="1"/>
  <c r="M4976" i="8" l="1"/>
  <c r="L4976" i="8"/>
  <c r="J4978" i="8"/>
  <c r="K4977" i="8"/>
  <c r="N4977" i="8" s="1"/>
  <c r="M4977" i="8" l="1"/>
  <c r="L4977" i="8"/>
  <c r="J4979" i="8"/>
  <c r="K4978" i="8"/>
  <c r="N4978" i="8" s="1"/>
  <c r="M4978" i="8" l="1"/>
  <c r="L4978" i="8"/>
  <c r="J4980" i="8"/>
  <c r="K4979" i="8"/>
  <c r="N4979" i="8" s="1"/>
  <c r="M4979" i="8" l="1"/>
  <c r="L4979" i="8"/>
  <c r="J4981" i="8"/>
  <c r="K4980" i="8"/>
  <c r="N4980" i="8" s="1"/>
  <c r="M4980" i="8" l="1"/>
  <c r="L4980" i="8"/>
  <c r="J4982" i="8"/>
  <c r="K4981" i="8"/>
  <c r="N4981" i="8" s="1"/>
  <c r="M4981" i="8" l="1"/>
  <c r="L4981" i="8"/>
  <c r="J4983" i="8"/>
  <c r="K4982" i="8"/>
  <c r="N4982" i="8" s="1"/>
  <c r="M4982" i="8" l="1"/>
  <c r="L4982" i="8"/>
  <c r="J4984" i="8"/>
  <c r="K4983" i="8"/>
  <c r="N4983" i="8" s="1"/>
  <c r="M4983" i="8" l="1"/>
  <c r="L4983" i="8"/>
  <c r="J4985" i="8"/>
  <c r="K4984" i="8"/>
  <c r="N4984" i="8" s="1"/>
  <c r="M4984" i="8" l="1"/>
  <c r="L4984" i="8"/>
  <c r="J4986" i="8"/>
  <c r="K4985" i="8"/>
  <c r="N4985" i="8" s="1"/>
  <c r="M4985" i="8" l="1"/>
  <c r="L4985" i="8"/>
  <c r="J4987" i="8"/>
  <c r="K4986" i="8"/>
  <c r="N4986" i="8" s="1"/>
  <c r="M4986" i="8" l="1"/>
  <c r="L4986" i="8"/>
  <c r="J4988" i="8"/>
  <c r="K4987" i="8"/>
  <c r="N4987" i="8" s="1"/>
  <c r="M4987" i="8" l="1"/>
  <c r="L4987" i="8"/>
  <c r="J4989" i="8"/>
  <c r="K4988" i="8"/>
  <c r="N4988" i="8" s="1"/>
  <c r="M4988" i="8" l="1"/>
  <c r="L4988" i="8"/>
  <c r="J4990" i="8"/>
  <c r="K4989" i="8"/>
  <c r="N4989" i="8" s="1"/>
  <c r="M4989" i="8" l="1"/>
  <c r="L4989" i="8"/>
  <c r="J4991" i="8"/>
  <c r="K4990" i="8"/>
  <c r="N4990" i="8" s="1"/>
  <c r="M4990" i="8" l="1"/>
  <c r="L4990" i="8"/>
  <c r="J4992" i="8"/>
  <c r="K4991" i="8"/>
  <c r="N4991" i="8" s="1"/>
  <c r="M4991" i="8" l="1"/>
  <c r="L4991" i="8"/>
  <c r="J4993" i="8"/>
  <c r="K4992" i="8"/>
  <c r="N4992" i="8" s="1"/>
  <c r="M4992" i="8" l="1"/>
  <c r="L4992" i="8"/>
  <c r="J4994" i="8"/>
  <c r="K4993" i="8"/>
  <c r="N4993" i="8" s="1"/>
  <c r="M4993" i="8" l="1"/>
  <c r="L4993" i="8"/>
  <c r="J4995" i="8"/>
  <c r="K4994" i="8"/>
  <c r="N4994" i="8" s="1"/>
  <c r="M4994" i="8" l="1"/>
  <c r="L4994" i="8"/>
  <c r="J4996" i="8"/>
  <c r="K4995" i="8"/>
  <c r="N4995" i="8" s="1"/>
  <c r="M4995" i="8" l="1"/>
  <c r="L4995" i="8"/>
  <c r="J4997" i="8"/>
  <c r="K4996" i="8"/>
  <c r="N4996" i="8" s="1"/>
  <c r="M4996" i="8" l="1"/>
  <c r="L4996" i="8"/>
  <c r="J4998" i="8"/>
  <c r="K4997" i="8"/>
  <c r="N4997" i="8" s="1"/>
  <c r="M4997" i="8" l="1"/>
  <c r="L4997" i="8"/>
  <c r="J4999" i="8"/>
  <c r="K4998" i="8"/>
  <c r="N4998" i="8" s="1"/>
  <c r="M4998" i="8" l="1"/>
  <c r="L4998" i="8"/>
  <c r="J5000" i="8"/>
  <c r="K4999" i="8"/>
  <c r="N4999" i="8" s="1"/>
  <c r="M4999" i="8" l="1"/>
  <c r="L4999" i="8"/>
  <c r="J5001" i="8"/>
  <c r="K5000" i="8"/>
  <c r="N5000" i="8" s="1"/>
  <c r="M5000" i="8" l="1"/>
  <c r="L5000" i="8"/>
  <c r="J5002" i="8"/>
  <c r="K5001" i="8"/>
  <c r="N5001" i="8" s="1"/>
  <c r="M5001" i="8" l="1"/>
  <c r="L5001" i="8"/>
  <c r="J5003" i="8"/>
  <c r="K5002" i="8"/>
  <c r="N5002" i="8" s="1"/>
  <c r="M5002" i="8" l="1"/>
  <c r="L5002" i="8"/>
  <c r="J5004" i="8"/>
  <c r="K5003" i="8"/>
  <c r="N5003" i="8" s="1"/>
  <c r="M5003" i="8" l="1"/>
  <c r="B15" i="8" s="1"/>
  <c r="L5003" i="8"/>
  <c r="B12" i="8" s="1"/>
  <c r="J5005" i="8"/>
  <c r="K5004" i="8"/>
  <c r="N5004" i="8" s="1"/>
  <c r="M5004" i="8" l="1"/>
  <c r="L5004" i="8"/>
  <c r="J5006" i="8"/>
  <c r="K5005" i="8"/>
  <c r="N5005" i="8" s="1"/>
  <c r="M5005" i="8" l="1"/>
  <c r="L5005" i="8"/>
  <c r="J5007" i="8"/>
  <c r="K5006" i="8"/>
  <c r="N5006" i="8" s="1"/>
  <c r="M5006" i="8" l="1"/>
  <c r="L5006" i="8"/>
  <c r="J5008" i="8"/>
  <c r="K5007" i="8"/>
  <c r="N5007" i="8" s="1"/>
  <c r="M5007" i="8" l="1"/>
  <c r="L5007" i="8"/>
  <c r="J5009" i="8"/>
  <c r="K5008" i="8"/>
  <c r="N5008" i="8" s="1"/>
  <c r="M5008" i="8" l="1"/>
  <c r="L5008" i="8"/>
  <c r="J5010" i="8"/>
  <c r="K5009" i="8"/>
  <c r="N5009" i="8" s="1"/>
  <c r="M5009" i="8" l="1"/>
  <c r="L5009" i="8"/>
  <c r="J5011" i="8"/>
  <c r="K5010" i="8"/>
  <c r="N5010" i="8" s="1"/>
  <c r="M5010" i="8" l="1"/>
  <c r="L5010" i="8"/>
  <c r="J5012" i="8"/>
  <c r="K5011" i="8"/>
  <c r="N5011" i="8" s="1"/>
  <c r="M5011" i="8" l="1"/>
  <c r="L5011" i="8"/>
  <c r="J5013" i="8"/>
  <c r="K5012" i="8"/>
  <c r="N5012" i="8" s="1"/>
  <c r="M5012" i="8" l="1"/>
  <c r="L5012" i="8"/>
  <c r="J5014" i="8"/>
  <c r="K5013" i="8"/>
  <c r="N5013" i="8" s="1"/>
  <c r="M5013" i="8" l="1"/>
  <c r="L5013" i="8"/>
  <c r="J5015" i="8"/>
  <c r="K5014" i="8"/>
  <c r="N5014" i="8" s="1"/>
  <c r="M5014" i="8" l="1"/>
  <c r="L5014" i="8"/>
  <c r="J5016" i="8"/>
  <c r="K5015" i="8"/>
  <c r="N5015" i="8" s="1"/>
  <c r="M5015" i="8" l="1"/>
  <c r="L5015" i="8"/>
  <c r="J5017" i="8"/>
  <c r="K5016" i="8"/>
  <c r="N5016" i="8" s="1"/>
  <c r="M5016" i="8" l="1"/>
  <c r="L5016" i="8"/>
  <c r="J5018" i="8"/>
  <c r="K5017" i="8"/>
  <c r="N5017" i="8" s="1"/>
  <c r="M5017" i="8" l="1"/>
  <c r="L5017" i="8"/>
  <c r="J5019" i="8"/>
  <c r="K5018" i="8"/>
  <c r="N5018" i="8" s="1"/>
  <c r="M5018" i="8" l="1"/>
  <c r="L5018" i="8"/>
  <c r="J5020" i="8"/>
  <c r="K5019" i="8"/>
  <c r="N5019" i="8" s="1"/>
  <c r="M5019" i="8" l="1"/>
  <c r="L5019" i="8"/>
  <c r="J5021" i="8"/>
  <c r="K5020" i="8"/>
  <c r="N5020" i="8" s="1"/>
  <c r="M5020" i="8" l="1"/>
  <c r="L5020" i="8"/>
  <c r="J5022" i="8"/>
  <c r="K5021" i="8"/>
  <c r="N5021" i="8" s="1"/>
  <c r="M5021" i="8" l="1"/>
  <c r="L5021" i="8"/>
  <c r="J5023" i="8"/>
  <c r="K5022" i="8"/>
  <c r="N5022" i="8" s="1"/>
  <c r="M5022" i="8" l="1"/>
  <c r="L5022" i="8"/>
  <c r="J5024" i="8"/>
  <c r="K5023" i="8"/>
  <c r="N5023" i="8" s="1"/>
  <c r="M5023" i="8" l="1"/>
  <c r="L5023" i="8"/>
  <c r="J5025" i="8"/>
  <c r="K5024" i="8"/>
  <c r="N5024" i="8" s="1"/>
  <c r="M5024" i="8" l="1"/>
  <c r="L5024" i="8"/>
  <c r="J5026" i="8"/>
  <c r="K5025" i="8"/>
  <c r="N5025" i="8" s="1"/>
  <c r="M5025" i="8" l="1"/>
  <c r="L5025" i="8"/>
  <c r="J5027" i="8"/>
  <c r="K5026" i="8"/>
  <c r="N5026" i="8" s="1"/>
  <c r="M5026" i="8" l="1"/>
  <c r="L5026" i="8"/>
  <c r="J5028" i="8"/>
  <c r="K5027" i="8"/>
  <c r="N5027" i="8" s="1"/>
  <c r="M5027" i="8" l="1"/>
  <c r="L5027" i="8"/>
  <c r="J5029" i="8"/>
  <c r="K5028" i="8"/>
  <c r="N5028" i="8" s="1"/>
  <c r="M5028" i="8" l="1"/>
  <c r="L5028" i="8"/>
  <c r="J5030" i="8"/>
  <c r="K5029" i="8"/>
  <c r="N5029" i="8" s="1"/>
  <c r="M5029" i="8" l="1"/>
  <c r="L5029" i="8"/>
  <c r="J5031" i="8"/>
  <c r="K5030" i="8"/>
  <c r="N5030" i="8" s="1"/>
  <c r="M5030" i="8" l="1"/>
  <c r="L5030" i="8"/>
  <c r="J5032" i="8"/>
  <c r="K5031" i="8"/>
  <c r="N5031" i="8" s="1"/>
  <c r="M5031" i="8" l="1"/>
  <c r="L5031" i="8"/>
  <c r="J5033" i="8"/>
  <c r="K5032" i="8"/>
  <c r="N5032" i="8" s="1"/>
  <c r="M5032" i="8" l="1"/>
  <c r="L5032" i="8"/>
  <c r="J5034" i="8"/>
  <c r="K5033" i="8"/>
  <c r="N5033" i="8" s="1"/>
  <c r="M5033" i="8" l="1"/>
  <c r="L5033" i="8"/>
  <c r="J5035" i="8"/>
  <c r="K5034" i="8"/>
  <c r="N5034" i="8" s="1"/>
  <c r="M5034" i="8" l="1"/>
  <c r="L5034" i="8"/>
  <c r="J5036" i="8"/>
  <c r="K5035" i="8"/>
  <c r="N5035" i="8" s="1"/>
  <c r="M5035" i="8" l="1"/>
  <c r="L5035" i="8"/>
  <c r="J5037" i="8"/>
  <c r="K5036" i="8"/>
  <c r="N5036" i="8" s="1"/>
  <c r="M5036" i="8" l="1"/>
  <c r="L5036" i="8"/>
  <c r="J5038" i="8"/>
  <c r="K5037" i="8"/>
  <c r="N5037" i="8" s="1"/>
  <c r="M5037" i="8" l="1"/>
  <c r="L5037" i="8"/>
  <c r="J5039" i="8"/>
  <c r="K5038" i="8"/>
  <c r="N5038" i="8" s="1"/>
  <c r="M5038" i="8" l="1"/>
  <c r="L5038" i="8"/>
  <c r="J5040" i="8"/>
  <c r="K5039" i="8"/>
  <c r="N5039" i="8" s="1"/>
  <c r="M5039" i="8" l="1"/>
  <c r="L5039" i="8"/>
  <c r="J5041" i="8"/>
  <c r="K5040" i="8"/>
  <c r="N5040" i="8" s="1"/>
  <c r="M5040" i="8" l="1"/>
  <c r="L5040" i="8"/>
  <c r="J5042" i="8"/>
  <c r="K5041" i="8"/>
  <c r="N5041" i="8" s="1"/>
  <c r="M5041" i="8" l="1"/>
  <c r="L5041" i="8"/>
  <c r="J5043" i="8"/>
  <c r="K5042" i="8"/>
  <c r="N5042" i="8" s="1"/>
  <c r="M5042" i="8" l="1"/>
  <c r="L5042" i="8"/>
  <c r="J5044" i="8"/>
  <c r="K5043" i="8"/>
  <c r="N5043" i="8" s="1"/>
  <c r="M5043" i="8" l="1"/>
  <c r="L5043" i="8"/>
  <c r="J5045" i="8"/>
  <c r="K5044" i="8"/>
  <c r="N5044" i="8" s="1"/>
  <c r="M5044" i="8" l="1"/>
  <c r="L5044" i="8"/>
  <c r="J5046" i="8"/>
  <c r="K5045" i="8"/>
  <c r="N5045" i="8" s="1"/>
  <c r="M5045" i="8" l="1"/>
  <c r="L5045" i="8"/>
  <c r="J5047" i="8"/>
  <c r="K5046" i="8"/>
  <c r="N5046" i="8" s="1"/>
  <c r="M5046" i="8" l="1"/>
  <c r="L5046" i="8"/>
  <c r="J5048" i="8"/>
  <c r="K5047" i="8"/>
  <c r="N5047" i="8" s="1"/>
  <c r="M5047" i="8" l="1"/>
  <c r="L5047" i="8"/>
  <c r="J5049" i="8"/>
  <c r="K5048" i="8"/>
  <c r="N5048" i="8" s="1"/>
  <c r="M5048" i="8" l="1"/>
  <c r="L5048" i="8"/>
  <c r="J5050" i="8"/>
  <c r="K5049" i="8"/>
  <c r="N5049" i="8" s="1"/>
  <c r="M5049" i="8" l="1"/>
  <c r="L5049" i="8"/>
  <c r="J5051" i="8"/>
  <c r="K5050" i="8"/>
  <c r="N5050" i="8" s="1"/>
  <c r="M5050" i="8" l="1"/>
  <c r="L5050" i="8"/>
  <c r="J5052" i="8"/>
  <c r="K5051" i="8"/>
  <c r="N5051" i="8" s="1"/>
  <c r="M5051" i="8" l="1"/>
  <c r="L5051" i="8"/>
  <c r="J5053" i="8"/>
  <c r="K5052" i="8"/>
  <c r="N5052" i="8" s="1"/>
  <c r="M5052" i="8" l="1"/>
  <c r="L5052" i="8"/>
  <c r="J5054" i="8"/>
  <c r="K5053" i="8"/>
  <c r="N5053" i="8" s="1"/>
  <c r="M5053" i="8" l="1"/>
  <c r="L5053" i="8"/>
  <c r="J5055" i="8"/>
  <c r="K5054" i="8"/>
  <c r="N5054" i="8" s="1"/>
  <c r="M5054" i="8" l="1"/>
  <c r="L5054" i="8"/>
  <c r="J5056" i="8"/>
  <c r="K5055" i="8"/>
  <c r="N5055" i="8" s="1"/>
  <c r="M5055" i="8" l="1"/>
  <c r="L5055" i="8"/>
  <c r="J5057" i="8"/>
  <c r="K5056" i="8"/>
  <c r="N5056" i="8" s="1"/>
  <c r="M5056" i="8" l="1"/>
  <c r="L5056" i="8"/>
  <c r="J5058" i="8"/>
  <c r="K5057" i="8"/>
  <c r="N5057" i="8" s="1"/>
  <c r="M5057" i="8" l="1"/>
  <c r="L5057" i="8"/>
  <c r="J5059" i="8"/>
  <c r="K5058" i="8"/>
  <c r="N5058" i="8" s="1"/>
  <c r="M5058" i="8" l="1"/>
  <c r="L5058" i="8"/>
  <c r="J5060" i="8"/>
  <c r="K5059" i="8"/>
  <c r="N5059" i="8" s="1"/>
  <c r="M5059" i="8" l="1"/>
  <c r="L5059" i="8"/>
  <c r="J5061" i="8"/>
  <c r="K5060" i="8"/>
  <c r="N5060" i="8" s="1"/>
  <c r="M5060" i="8" l="1"/>
  <c r="L5060" i="8"/>
  <c r="J5062" i="8"/>
  <c r="K5061" i="8"/>
  <c r="N5061" i="8" s="1"/>
  <c r="M5061" i="8" l="1"/>
  <c r="L5061" i="8"/>
  <c r="J5063" i="8"/>
  <c r="K5062" i="8"/>
  <c r="N5062" i="8" s="1"/>
  <c r="M5062" i="8" l="1"/>
  <c r="L5062" i="8"/>
  <c r="J5064" i="8"/>
  <c r="K5063" i="8"/>
  <c r="N5063" i="8" s="1"/>
  <c r="M5063" i="8" l="1"/>
  <c r="L5063" i="8"/>
  <c r="J5065" i="8"/>
  <c r="K5064" i="8"/>
  <c r="N5064" i="8" s="1"/>
  <c r="M5064" i="8" l="1"/>
  <c r="L5064" i="8"/>
  <c r="J5066" i="8"/>
  <c r="K5065" i="8"/>
  <c r="N5065" i="8" s="1"/>
  <c r="M5065" i="8" l="1"/>
  <c r="L5065" i="8"/>
  <c r="J5067" i="8"/>
  <c r="K5066" i="8"/>
  <c r="N5066" i="8" s="1"/>
  <c r="M5066" i="8" l="1"/>
  <c r="L5066" i="8"/>
  <c r="J5068" i="8"/>
  <c r="K5067" i="8"/>
  <c r="N5067" i="8" s="1"/>
  <c r="M5067" i="8" l="1"/>
  <c r="L5067" i="8"/>
  <c r="J5069" i="8"/>
  <c r="K5068" i="8"/>
  <c r="N5068" i="8" s="1"/>
  <c r="M5068" i="8" l="1"/>
  <c r="L5068" i="8"/>
  <c r="J5070" i="8"/>
  <c r="K5069" i="8"/>
  <c r="N5069" i="8" s="1"/>
  <c r="M5069" i="8" l="1"/>
  <c r="L5069" i="8"/>
  <c r="J5071" i="8"/>
  <c r="K5070" i="8"/>
  <c r="N5070" i="8" s="1"/>
  <c r="M5070" i="8" l="1"/>
  <c r="L5070" i="8"/>
  <c r="J5072" i="8"/>
  <c r="K5071" i="8"/>
  <c r="N5071" i="8" s="1"/>
  <c r="M5071" i="8" l="1"/>
  <c r="L5071" i="8"/>
  <c r="J5073" i="8"/>
  <c r="K5072" i="8"/>
  <c r="N5072" i="8" s="1"/>
  <c r="M5072" i="8" l="1"/>
  <c r="L5072" i="8"/>
  <c r="J5074" i="8"/>
  <c r="K5073" i="8"/>
  <c r="N5073" i="8" s="1"/>
  <c r="M5073" i="8" l="1"/>
  <c r="L5073" i="8"/>
  <c r="J5075" i="8"/>
  <c r="K5074" i="8"/>
  <c r="N5074" i="8" s="1"/>
  <c r="M5074" i="8" l="1"/>
  <c r="L5074" i="8"/>
  <c r="J5076" i="8"/>
  <c r="K5075" i="8"/>
  <c r="N5075" i="8" s="1"/>
  <c r="M5075" i="8" l="1"/>
  <c r="L5075" i="8"/>
  <c r="J5077" i="8"/>
  <c r="K5076" i="8"/>
  <c r="N5076" i="8" s="1"/>
  <c r="M5076" i="8" l="1"/>
  <c r="L5076" i="8"/>
  <c r="J5078" i="8"/>
  <c r="K5077" i="8"/>
  <c r="N5077" i="8" s="1"/>
  <c r="M5077" i="8" l="1"/>
  <c r="L5077" i="8"/>
  <c r="J5079" i="8"/>
  <c r="K5078" i="8"/>
  <c r="N5078" i="8" s="1"/>
  <c r="M5078" i="8" l="1"/>
  <c r="L5078" i="8"/>
  <c r="J5080" i="8"/>
  <c r="K5079" i="8"/>
  <c r="N5079" i="8" s="1"/>
  <c r="M5079" i="8" l="1"/>
  <c r="L5079" i="8"/>
  <c r="J5081" i="8"/>
  <c r="K5080" i="8"/>
  <c r="N5080" i="8" s="1"/>
  <c r="M5080" i="8" l="1"/>
  <c r="L5080" i="8"/>
  <c r="J5082" i="8"/>
  <c r="K5081" i="8"/>
  <c r="N5081" i="8" s="1"/>
  <c r="M5081" i="8" l="1"/>
  <c r="L5081" i="8"/>
  <c r="J5083" i="8"/>
  <c r="K5082" i="8"/>
  <c r="N5082" i="8" s="1"/>
  <c r="M5082" i="8" l="1"/>
  <c r="L5082" i="8"/>
  <c r="J5084" i="8"/>
  <c r="K5083" i="8"/>
  <c r="N5083" i="8" s="1"/>
  <c r="M5083" i="8" l="1"/>
  <c r="L5083" i="8"/>
  <c r="J5085" i="8"/>
  <c r="K5084" i="8"/>
  <c r="N5084" i="8" s="1"/>
  <c r="M5084" i="8" l="1"/>
  <c r="L5084" i="8"/>
  <c r="J5086" i="8"/>
  <c r="K5085" i="8"/>
  <c r="N5085" i="8" s="1"/>
  <c r="M5085" i="8" l="1"/>
  <c r="L5085" i="8"/>
  <c r="J5087" i="8"/>
  <c r="K5086" i="8"/>
  <c r="N5086" i="8" s="1"/>
  <c r="M5086" i="8" l="1"/>
  <c r="L5086" i="8"/>
  <c r="J5088" i="8"/>
  <c r="K5087" i="8"/>
  <c r="N5087" i="8" s="1"/>
  <c r="M5087" i="8" l="1"/>
  <c r="L5087" i="8"/>
  <c r="J5089" i="8"/>
  <c r="K5088" i="8"/>
  <c r="N5088" i="8" s="1"/>
  <c r="M5088" i="8" l="1"/>
  <c r="L5088" i="8"/>
  <c r="J5090" i="8"/>
  <c r="K5089" i="8"/>
  <c r="N5089" i="8" s="1"/>
  <c r="M5089" i="8" l="1"/>
  <c r="L5089" i="8"/>
  <c r="J5091" i="8"/>
  <c r="K5090" i="8"/>
  <c r="N5090" i="8" s="1"/>
  <c r="M5090" i="8" l="1"/>
  <c r="L5090" i="8"/>
  <c r="J5092" i="8"/>
  <c r="K5091" i="8"/>
  <c r="N5091" i="8" s="1"/>
  <c r="M5091" i="8" l="1"/>
  <c r="L5091" i="8"/>
  <c r="J5093" i="8"/>
  <c r="K5092" i="8"/>
  <c r="N5092" i="8" s="1"/>
  <c r="M5092" i="8" l="1"/>
  <c r="L5092" i="8"/>
  <c r="J5094" i="8"/>
  <c r="K5093" i="8"/>
  <c r="N5093" i="8" s="1"/>
  <c r="M5093" i="8" l="1"/>
  <c r="L5093" i="8"/>
  <c r="J5095" i="8"/>
  <c r="K5094" i="8"/>
  <c r="N5094" i="8" s="1"/>
  <c r="M5094" i="8" l="1"/>
  <c r="L5094" i="8"/>
  <c r="J5096" i="8"/>
  <c r="K5095" i="8"/>
  <c r="N5095" i="8" s="1"/>
  <c r="M5095" i="8" l="1"/>
  <c r="L5095" i="8"/>
  <c r="J5097" i="8"/>
  <c r="K5096" i="8"/>
  <c r="N5096" i="8" s="1"/>
  <c r="M5096" i="8" l="1"/>
  <c r="L5096" i="8"/>
  <c r="J5098" i="8"/>
  <c r="K5097" i="8"/>
  <c r="N5097" i="8" s="1"/>
  <c r="M5097" i="8" l="1"/>
  <c r="L5097" i="8"/>
  <c r="J5099" i="8"/>
  <c r="K5098" i="8"/>
  <c r="N5098" i="8" s="1"/>
  <c r="M5098" i="8" l="1"/>
  <c r="L5098" i="8"/>
  <c r="J5100" i="8"/>
  <c r="K5099" i="8"/>
  <c r="N5099" i="8" s="1"/>
  <c r="M5099" i="8" l="1"/>
  <c r="L5099" i="8"/>
  <c r="J5101" i="8"/>
  <c r="K5100" i="8"/>
  <c r="N5100" i="8" s="1"/>
  <c r="M5100" i="8" l="1"/>
  <c r="L5100" i="8"/>
  <c r="J5102" i="8"/>
  <c r="K5101" i="8"/>
  <c r="N5101" i="8" s="1"/>
  <c r="M5101" i="8" l="1"/>
  <c r="L5101" i="8"/>
  <c r="J5103" i="8"/>
  <c r="K5102" i="8"/>
  <c r="N5102" i="8" s="1"/>
  <c r="M5102" i="8" l="1"/>
  <c r="L5102" i="8"/>
  <c r="J5104" i="8"/>
  <c r="K5103" i="8"/>
  <c r="N5103" i="8" s="1"/>
  <c r="M5103" i="8" l="1"/>
  <c r="L5103" i="8"/>
  <c r="J5105" i="8"/>
  <c r="K5104" i="8"/>
  <c r="N5104" i="8" s="1"/>
  <c r="M5104" i="8" l="1"/>
  <c r="L5104" i="8"/>
  <c r="J5106" i="8"/>
  <c r="K5105" i="8"/>
  <c r="N5105" i="8" s="1"/>
  <c r="M5105" i="8" l="1"/>
  <c r="L5105" i="8"/>
  <c r="J5107" i="8"/>
  <c r="K5106" i="8"/>
  <c r="N5106" i="8" s="1"/>
  <c r="M5106" i="8" l="1"/>
  <c r="L5106" i="8"/>
  <c r="J5108" i="8"/>
  <c r="K5107" i="8"/>
  <c r="N5107" i="8" s="1"/>
  <c r="M5107" i="8" l="1"/>
  <c r="L5107" i="8"/>
  <c r="J5109" i="8"/>
  <c r="K5108" i="8"/>
  <c r="N5108" i="8" s="1"/>
  <c r="M5108" i="8" l="1"/>
  <c r="L5108" i="8"/>
  <c r="J5110" i="8"/>
  <c r="K5109" i="8"/>
  <c r="N5109" i="8" s="1"/>
  <c r="M5109" i="8" l="1"/>
  <c r="L5109" i="8"/>
  <c r="J5111" i="8"/>
  <c r="K5110" i="8"/>
  <c r="N5110" i="8" s="1"/>
  <c r="M5110" i="8" l="1"/>
  <c r="L5110" i="8"/>
  <c r="J5112" i="8"/>
  <c r="K5111" i="8"/>
  <c r="N5111" i="8" s="1"/>
  <c r="M5111" i="8" l="1"/>
  <c r="L5111" i="8"/>
  <c r="J5113" i="8"/>
  <c r="K5112" i="8"/>
  <c r="N5112" i="8" s="1"/>
  <c r="M5112" i="8" l="1"/>
  <c r="L5112" i="8"/>
  <c r="J5114" i="8"/>
  <c r="K5113" i="8"/>
  <c r="N5113" i="8" s="1"/>
  <c r="M5113" i="8" l="1"/>
  <c r="L5113" i="8"/>
  <c r="J5115" i="8"/>
  <c r="K5114" i="8"/>
  <c r="N5114" i="8" s="1"/>
  <c r="M5114" i="8" l="1"/>
  <c r="L5114" i="8"/>
  <c r="J5116" i="8"/>
  <c r="K5115" i="8"/>
  <c r="N5115" i="8" s="1"/>
  <c r="M5115" i="8" l="1"/>
  <c r="L5115" i="8"/>
  <c r="J5117" i="8"/>
  <c r="K5116" i="8"/>
  <c r="N5116" i="8" s="1"/>
  <c r="M5116" i="8" l="1"/>
  <c r="L5116" i="8"/>
  <c r="J5118" i="8"/>
  <c r="K5117" i="8"/>
  <c r="N5117" i="8" s="1"/>
  <c r="M5117" i="8" l="1"/>
  <c r="L5117" i="8"/>
  <c r="J5119" i="8"/>
  <c r="K5118" i="8"/>
  <c r="N5118" i="8" s="1"/>
  <c r="M5118" i="8" l="1"/>
  <c r="L5118" i="8"/>
  <c r="J5120" i="8"/>
  <c r="K5119" i="8"/>
  <c r="N5119" i="8" s="1"/>
  <c r="M5119" i="8" l="1"/>
  <c r="L5119" i="8"/>
  <c r="J5121" i="8"/>
  <c r="K5120" i="8"/>
  <c r="N5120" i="8" s="1"/>
  <c r="M5120" i="8" l="1"/>
  <c r="L5120" i="8"/>
  <c r="J5122" i="8"/>
  <c r="K5121" i="8"/>
  <c r="N5121" i="8" s="1"/>
  <c r="M5121" i="8" l="1"/>
  <c r="L5121" i="8"/>
  <c r="J5123" i="8"/>
  <c r="K5122" i="8"/>
  <c r="N5122" i="8" s="1"/>
  <c r="M5122" i="8" l="1"/>
  <c r="L5122" i="8"/>
  <c r="J5124" i="8"/>
  <c r="K5123" i="8"/>
  <c r="N5123" i="8" s="1"/>
  <c r="M5123" i="8" l="1"/>
  <c r="L5123" i="8"/>
  <c r="J5125" i="8"/>
  <c r="K5124" i="8"/>
  <c r="N5124" i="8" s="1"/>
  <c r="M5124" i="8" l="1"/>
  <c r="L5124" i="8"/>
  <c r="J5126" i="8"/>
  <c r="K5125" i="8"/>
  <c r="N5125" i="8" s="1"/>
  <c r="M5125" i="8" l="1"/>
  <c r="L5125" i="8"/>
  <c r="J5127" i="8"/>
  <c r="K5126" i="8"/>
  <c r="N5126" i="8" s="1"/>
  <c r="M5126" i="8" l="1"/>
  <c r="L5126" i="8"/>
  <c r="J5128" i="8"/>
  <c r="K5127" i="8"/>
  <c r="N5127" i="8" s="1"/>
  <c r="M5127" i="8" l="1"/>
  <c r="L5127" i="8"/>
  <c r="J5129" i="8"/>
  <c r="K5128" i="8"/>
  <c r="N5128" i="8" s="1"/>
  <c r="M5128" i="8" l="1"/>
  <c r="L5128" i="8"/>
  <c r="J5130" i="8"/>
  <c r="K5129" i="8"/>
  <c r="N5129" i="8" s="1"/>
  <c r="M5129" i="8" l="1"/>
  <c r="L5129" i="8"/>
  <c r="J5131" i="8"/>
  <c r="K5130" i="8"/>
  <c r="N5130" i="8" s="1"/>
  <c r="M5130" i="8" l="1"/>
  <c r="L5130" i="8"/>
  <c r="J5132" i="8"/>
  <c r="K5131" i="8"/>
  <c r="N5131" i="8" s="1"/>
  <c r="M5131" i="8" l="1"/>
  <c r="L5131" i="8"/>
  <c r="J5133" i="8"/>
  <c r="K5132" i="8"/>
  <c r="N5132" i="8" s="1"/>
  <c r="M5132" i="8" l="1"/>
  <c r="L5132" i="8"/>
  <c r="J5134" i="8"/>
  <c r="K5133" i="8"/>
  <c r="N5133" i="8" s="1"/>
  <c r="M5133" i="8" l="1"/>
  <c r="L5133" i="8"/>
  <c r="J5135" i="8"/>
  <c r="K5134" i="8"/>
  <c r="N5134" i="8" s="1"/>
  <c r="M5134" i="8" l="1"/>
  <c r="L5134" i="8"/>
  <c r="J5136" i="8"/>
  <c r="K5135" i="8"/>
  <c r="N5135" i="8" s="1"/>
  <c r="M5135" i="8" l="1"/>
  <c r="L5135" i="8"/>
  <c r="J5137" i="8"/>
  <c r="K5136" i="8"/>
  <c r="N5136" i="8" s="1"/>
  <c r="M5136" i="8" l="1"/>
  <c r="L5136" i="8"/>
  <c r="J5138" i="8"/>
  <c r="K5137" i="8"/>
  <c r="N5137" i="8" s="1"/>
  <c r="M5137" i="8" l="1"/>
  <c r="L5137" i="8"/>
  <c r="J5139" i="8"/>
  <c r="K5138" i="8"/>
  <c r="N5138" i="8" s="1"/>
  <c r="M5138" i="8" l="1"/>
  <c r="L5138" i="8"/>
  <c r="J5140" i="8"/>
  <c r="K5139" i="8"/>
  <c r="N5139" i="8" s="1"/>
  <c r="M5139" i="8" l="1"/>
  <c r="L5139" i="8"/>
  <c r="J5141" i="8"/>
  <c r="K5140" i="8"/>
  <c r="N5140" i="8" s="1"/>
  <c r="M5140" i="8" l="1"/>
  <c r="L5140" i="8"/>
  <c r="J5142" i="8"/>
  <c r="K5141" i="8"/>
  <c r="N5141" i="8" s="1"/>
  <c r="M5141" i="8" l="1"/>
  <c r="L5141" i="8"/>
  <c r="J5143" i="8"/>
  <c r="K5142" i="8"/>
  <c r="N5142" i="8" s="1"/>
  <c r="M5142" i="8" l="1"/>
  <c r="L5142" i="8"/>
  <c r="J5144" i="8"/>
  <c r="K5143" i="8"/>
  <c r="N5143" i="8" s="1"/>
  <c r="M5143" i="8" l="1"/>
  <c r="L5143" i="8"/>
  <c r="J5145" i="8"/>
  <c r="K5144" i="8"/>
  <c r="N5144" i="8" s="1"/>
  <c r="M5144" i="8" l="1"/>
  <c r="L5144" i="8"/>
  <c r="J5146" i="8"/>
  <c r="K5145" i="8"/>
  <c r="N5145" i="8" s="1"/>
  <c r="M5145" i="8" l="1"/>
  <c r="L5145" i="8"/>
  <c r="J5147" i="8"/>
  <c r="K5146" i="8"/>
  <c r="N5146" i="8" s="1"/>
  <c r="M5146" i="8" l="1"/>
  <c r="L5146" i="8"/>
  <c r="J5148" i="8"/>
  <c r="K5147" i="8"/>
  <c r="N5147" i="8" s="1"/>
  <c r="M5147" i="8" l="1"/>
  <c r="L5147" i="8"/>
  <c r="J5149" i="8"/>
  <c r="K5148" i="8"/>
  <c r="N5148" i="8" s="1"/>
  <c r="M5148" i="8" l="1"/>
  <c r="L5148" i="8"/>
  <c r="J5150" i="8"/>
  <c r="K5149" i="8"/>
  <c r="N5149" i="8" s="1"/>
  <c r="M5149" i="8" l="1"/>
  <c r="L5149" i="8"/>
  <c r="J5151" i="8"/>
  <c r="K5150" i="8"/>
  <c r="N5150" i="8" s="1"/>
  <c r="M5150" i="8" l="1"/>
  <c r="L5150" i="8"/>
  <c r="J5152" i="8"/>
  <c r="K5151" i="8"/>
  <c r="N5151" i="8" s="1"/>
  <c r="M5151" i="8" l="1"/>
  <c r="L5151" i="8"/>
  <c r="J5153" i="8"/>
  <c r="K5152" i="8"/>
  <c r="N5152" i="8" s="1"/>
  <c r="M5152" i="8" l="1"/>
  <c r="L5152" i="8"/>
  <c r="J5154" i="8"/>
  <c r="K5153" i="8"/>
  <c r="N5153" i="8" s="1"/>
  <c r="M5153" i="8" l="1"/>
  <c r="L5153" i="8"/>
  <c r="J5155" i="8"/>
  <c r="K5154" i="8"/>
  <c r="N5154" i="8" s="1"/>
  <c r="M5154" i="8" l="1"/>
  <c r="L5154" i="8"/>
  <c r="J5156" i="8"/>
  <c r="K5155" i="8"/>
  <c r="N5155" i="8" s="1"/>
  <c r="M5155" i="8" l="1"/>
  <c r="L5155" i="8"/>
  <c r="J5157" i="8"/>
  <c r="K5156" i="8"/>
  <c r="N5156" i="8" s="1"/>
  <c r="M5156" i="8" l="1"/>
  <c r="L5156" i="8"/>
  <c r="J5158" i="8"/>
  <c r="K5157" i="8"/>
  <c r="N5157" i="8" s="1"/>
  <c r="M5157" i="8" l="1"/>
  <c r="L5157" i="8"/>
  <c r="J5159" i="8"/>
  <c r="K5158" i="8"/>
  <c r="N5158" i="8" s="1"/>
  <c r="M5158" i="8" l="1"/>
  <c r="L5158" i="8"/>
  <c r="J5160" i="8"/>
  <c r="K5159" i="8"/>
  <c r="N5159" i="8" s="1"/>
  <c r="M5159" i="8" l="1"/>
  <c r="L5159" i="8"/>
  <c r="J5161" i="8"/>
  <c r="K5160" i="8"/>
  <c r="N5160" i="8" s="1"/>
  <c r="M5160" i="8" l="1"/>
  <c r="L5160" i="8"/>
  <c r="J5162" i="8"/>
  <c r="K5161" i="8"/>
  <c r="N5161" i="8" s="1"/>
  <c r="M5161" i="8" l="1"/>
  <c r="L5161" i="8"/>
  <c r="J5163" i="8"/>
  <c r="K5162" i="8"/>
  <c r="N5162" i="8" s="1"/>
  <c r="M5162" i="8" l="1"/>
  <c r="L5162" i="8"/>
  <c r="J5164" i="8"/>
  <c r="K5163" i="8"/>
  <c r="N5163" i="8" s="1"/>
  <c r="M5163" i="8" l="1"/>
  <c r="L5163" i="8"/>
  <c r="J5165" i="8"/>
  <c r="K5164" i="8"/>
  <c r="N5164" i="8" s="1"/>
  <c r="M5164" i="8" l="1"/>
  <c r="L5164" i="8"/>
  <c r="J5166" i="8"/>
  <c r="K5165" i="8"/>
  <c r="N5165" i="8" s="1"/>
  <c r="M5165" i="8" l="1"/>
  <c r="L5165" i="8"/>
  <c r="J5167" i="8"/>
  <c r="K5166" i="8"/>
  <c r="N5166" i="8" s="1"/>
  <c r="M5166" i="8" l="1"/>
  <c r="L5166" i="8"/>
  <c r="J5168" i="8"/>
  <c r="K5167" i="8"/>
  <c r="N5167" i="8" s="1"/>
  <c r="M5167" i="8" l="1"/>
  <c r="L5167" i="8"/>
  <c r="J5169" i="8"/>
  <c r="K5168" i="8"/>
  <c r="N5168" i="8" s="1"/>
  <c r="M5168" i="8" l="1"/>
  <c r="L5168" i="8"/>
  <c r="J5170" i="8"/>
  <c r="K5169" i="8"/>
  <c r="N5169" i="8" s="1"/>
  <c r="M5169" i="8" l="1"/>
  <c r="L5169" i="8"/>
  <c r="J5171" i="8"/>
  <c r="K5170" i="8"/>
  <c r="N5170" i="8" s="1"/>
  <c r="M5170" i="8" l="1"/>
  <c r="L5170" i="8"/>
  <c r="J5172" i="8"/>
  <c r="K5171" i="8"/>
  <c r="N5171" i="8" s="1"/>
  <c r="M5171" i="8" l="1"/>
  <c r="L5171" i="8"/>
  <c r="J5173" i="8"/>
  <c r="K5172" i="8"/>
  <c r="N5172" i="8" s="1"/>
  <c r="M5172" i="8" l="1"/>
  <c r="L5172" i="8"/>
  <c r="J5174" i="8"/>
  <c r="K5173" i="8"/>
  <c r="N5173" i="8" s="1"/>
  <c r="M5173" i="8" l="1"/>
  <c r="L5173" i="8"/>
  <c r="J5175" i="8"/>
  <c r="K5174" i="8"/>
  <c r="N5174" i="8" s="1"/>
  <c r="M5174" i="8" l="1"/>
  <c r="L5174" i="8"/>
  <c r="J5176" i="8"/>
  <c r="K5175" i="8"/>
  <c r="N5175" i="8" s="1"/>
  <c r="M5175" i="8" l="1"/>
  <c r="L5175" i="8"/>
  <c r="J5177" i="8"/>
  <c r="K5176" i="8"/>
  <c r="N5176" i="8" s="1"/>
  <c r="M5176" i="8" l="1"/>
  <c r="L5176" i="8"/>
  <c r="J5178" i="8"/>
  <c r="K5177" i="8"/>
  <c r="N5177" i="8" s="1"/>
  <c r="M5177" i="8" l="1"/>
  <c r="L5177" i="8"/>
  <c r="J5179" i="8"/>
  <c r="K5178" i="8"/>
  <c r="N5178" i="8" s="1"/>
  <c r="M5178" i="8" l="1"/>
  <c r="L5178" i="8"/>
  <c r="J5180" i="8"/>
  <c r="K5179" i="8"/>
  <c r="N5179" i="8" s="1"/>
  <c r="M5179" i="8" l="1"/>
  <c r="L5179" i="8"/>
  <c r="J5181" i="8"/>
  <c r="K5180" i="8"/>
  <c r="N5180" i="8" s="1"/>
  <c r="M5180" i="8" l="1"/>
  <c r="L5180" i="8"/>
  <c r="J5182" i="8"/>
  <c r="K5181" i="8"/>
  <c r="N5181" i="8" s="1"/>
  <c r="M5181" i="8" l="1"/>
  <c r="L5181" i="8"/>
  <c r="J5183" i="8"/>
  <c r="K5182" i="8"/>
  <c r="N5182" i="8" s="1"/>
  <c r="M5182" i="8" l="1"/>
  <c r="L5182" i="8"/>
  <c r="J5184" i="8"/>
  <c r="K5183" i="8"/>
  <c r="N5183" i="8" s="1"/>
  <c r="M5183" i="8" l="1"/>
  <c r="L5183" i="8"/>
  <c r="J5185" i="8"/>
  <c r="K5184" i="8"/>
  <c r="N5184" i="8" s="1"/>
  <c r="M5184" i="8" l="1"/>
  <c r="L5184" i="8"/>
  <c r="J5186" i="8"/>
  <c r="K5185" i="8"/>
  <c r="N5185" i="8" s="1"/>
  <c r="M5185" i="8" l="1"/>
  <c r="L5185" i="8"/>
  <c r="J5187" i="8"/>
  <c r="K5186" i="8"/>
  <c r="N5186" i="8" s="1"/>
  <c r="M5186" i="8" l="1"/>
  <c r="L5186" i="8"/>
  <c r="J5188" i="8"/>
  <c r="K5187" i="8"/>
  <c r="N5187" i="8" s="1"/>
  <c r="M5187" i="8" l="1"/>
  <c r="L5187" i="8"/>
  <c r="J5189" i="8"/>
  <c r="K5188" i="8"/>
  <c r="N5188" i="8" s="1"/>
  <c r="M5188" i="8" l="1"/>
  <c r="L5188" i="8"/>
  <c r="J5190" i="8"/>
  <c r="K5189" i="8"/>
  <c r="N5189" i="8" s="1"/>
  <c r="M5189" i="8" l="1"/>
  <c r="L5189" i="8"/>
  <c r="J5191" i="8"/>
  <c r="K5190" i="8"/>
  <c r="N5190" i="8" s="1"/>
  <c r="M5190" i="8" l="1"/>
  <c r="L5190" i="8"/>
  <c r="J5192" i="8"/>
  <c r="K5191" i="8"/>
  <c r="N5191" i="8" s="1"/>
  <c r="M5191" i="8" l="1"/>
  <c r="L5191" i="8"/>
  <c r="J5193" i="8"/>
  <c r="K5192" i="8"/>
  <c r="N5192" i="8" s="1"/>
  <c r="M5192" i="8" l="1"/>
  <c r="L5192" i="8"/>
  <c r="J5194" i="8"/>
  <c r="K5193" i="8"/>
  <c r="N5193" i="8" s="1"/>
  <c r="M5193" i="8" l="1"/>
  <c r="L5193" i="8"/>
  <c r="J5195" i="8"/>
  <c r="K5194" i="8"/>
  <c r="N5194" i="8" s="1"/>
  <c r="M5194" i="8" l="1"/>
  <c r="L5194" i="8"/>
  <c r="J5196" i="8"/>
  <c r="K5195" i="8"/>
  <c r="N5195" i="8" s="1"/>
  <c r="M5195" i="8" l="1"/>
  <c r="L5195" i="8"/>
  <c r="J5197" i="8"/>
  <c r="K5196" i="8"/>
  <c r="N5196" i="8" s="1"/>
  <c r="M5196" i="8" l="1"/>
  <c r="L5196" i="8"/>
  <c r="J5198" i="8"/>
  <c r="K5197" i="8"/>
  <c r="N5197" i="8" s="1"/>
  <c r="M5197" i="8" l="1"/>
  <c r="L5197" i="8"/>
  <c r="J5199" i="8"/>
  <c r="K5198" i="8"/>
  <c r="N5198" i="8" s="1"/>
  <c r="M5198" i="8" l="1"/>
  <c r="L5198" i="8"/>
  <c r="J5200" i="8"/>
  <c r="K5199" i="8"/>
  <c r="N5199" i="8" s="1"/>
  <c r="M5199" i="8" l="1"/>
  <c r="L5199" i="8"/>
  <c r="J5201" i="8"/>
  <c r="K5200" i="8"/>
  <c r="N5200" i="8" s="1"/>
  <c r="M5200" i="8" l="1"/>
  <c r="L5200" i="8"/>
  <c r="J5202" i="8"/>
  <c r="K5201" i="8"/>
  <c r="N5201" i="8" s="1"/>
  <c r="M5201" i="8" l="1"/>
  <c r="L5201" i="8"/>
  <c r="J5203" i="8"/>
  <c r="K5202" i="8"/>
  <c r="N5202" i="8" s="1"/>
  <c r="M5202" i="8" l="1"/>
  <c r="L5202" i="8"/>
  <c r="J5204" i="8"/>
  <c r="K5203" i="8"/>
  <c r="N5203" i="8" s="1"/>
  <c r="M5203" i="8" l="1"/>
  <c r="L5203" i="8"/>
  <c r="J5205" i="8"/>
  <c r="K5204" i="8"/>
  <c r="N5204" i="8" s="1"/>
  <c r="M5204" i="8" l="1"/>
  <c r="L5204" i="8"/>
  <c r="J5206" i="8"/>
  <c r="K5205" i="8"/>
  <c r="N5205" i="8" s="1"/>
  <c r="M5205" i="8" l="1"/>
  <c r="L5205" i="8"/>
  <c r="J5207" i="8"/>
  <c r="K5206" i="8"/>
  <c r="N5206" i="8" s="1"/>
  <c r="M5206" i="8" l="1"/>
  <c r="L5206" i="8"/>
  <c r="J5208" i="8"/>
  <c r="K5207" i="8"/>
  <c r="N5207" i="8" s="1"/>
  <c r="M5207" i="8" l="1"/>
  <c r="L5207" i="8"/>
  <c r="J5209" i="8"/>
  <c r="K5208" i="8"/>
  <c r="N5208" i="8" s="1"/>
  <c r="M5208" i="8" l="1"/>
  <c r="L5208" i="8"/>
  <c r="J5210" i="8"/>
  <c r="K5209" i="8"/>
  <c r="N5209" i="8" s="1"/>
  <c r="M5209" i="8" l="1"/>
  <c r="L5209" i="8"/>
  <c r="J5211" i="8"/>
  <c r="K5210" i="8"/>
  <c r="N5210" i="8" s="1"/>
  <c r="M5210" i="8" l="1"/>
  <c r="L5210" i="8"/>
  <c r="J5212" i="8"/>
  <c r="K5211" i="8"/>
  <c r="N5211" i="8" s="1"/>
  <c r="M5211" i="8" l="1"/>
  <c r="L5211" i="8"/>
  <c r="J5213" i="8"/>
  <c r="K5212" i="8"/>
  <c r="N5212" i="8" s="1"/>
  <c r="M5212" i="8" l="1"/>
  <c r="L5212" i="8"/>
  <c r="J5214" i="8"/>
  <c r="K5213" i="8"/>
  <c r="N5213" i="8" s="1"/>
  <c r="M5213" i="8" l="1"/>
  <c r="L5213" i="8"/>
  <c r="J5215" i="8"/>
  <c r="K5214" i="8"/>
  <c r="N5214" i="8" s="1"/>
  <c r="M5214" i="8" l="1"/>
  <c r="L5214" i="8"/>
  <c r="J5216" i="8"/>
  <c r="K5215" i="8"/>
  <c r="N5215" i="8" s="1"/>
  <c r="M5215" i="8" l="1"/>
  <c r="L5215" i="8"/>
  <c r="J5217" i="8"/>
  <c r="K5216" i="8"/>
  <c r="N5216" i="8" s="1"/>
  <c r="M5216" i="8" l="1"/>
  <c r="L5216" i="8"/>
  <c r="J5218" i="8"/>
  <c r="K5217" i="8"/>
  <c r="N5217" i="8" s="1"/>
  <c r="M5217" i="8" l="1"/>
  <c r="L5217" i="8"/>
  <c r="J5219" i="8"/>
  <c r="K5218" i="8"/>
  <c r="N5218" i="8" s="1"/>
  <c r="M5218" i="8" l="1"/>
  <c r="L5218" i="8"/>
  <c r="J5220" i="8"/>
  <c r="K5219" i="8"/>
  <c r="N5219" i="8" s="1"/>
  <c r="M5219" i="8" l="1"/>
  <c r="L5219" i="8"/>
  <c r="J5221" i="8"/>
  <c r="K5220" i="8"/>
  <c r="N5220" i="8" s="1"/>
  <c r="M5220" i="8" l="1"/>
  <c r="L5220" i="8"/>
  <c r="J5222" i="8"/>
  <c r="K5221" i="8"/>
  <c r="N5221" i="8" s="1"/>
  <c r="M5221" i="8" l="1"/>
  <c r="L5221" i="8"/>
  <c r="J5223" i="8"/>
  <c r="K5222" i="8"/>
  <c r="N5222" i="8" s="1"/>
  <c r="M5222" i="8" l="1"/>
  <c r="L5222" i="8"/>
  <c r="J5224" i="8"/>
  <c r="K5223" i="8"/>
  <c r="N5223" i="8" s="1"/>
  <c r="M5223" i="8" l="1"/>
  <c r="L5223" i="8"/>
  <c r="J5225" i="8"/>
  <c r="K5224" i="8"/>
  <c r="N5224" i="8" s="1"/>
  <c r="M5224" i="8" l="1"/>
  <c r="L5224" i="8"/>
  <c r="J5226" i="8"/>
  <c r="K5225" i="8"/>
  <c r="N5225" i="8" s="1"/>
  <c r="M5225" i="8" l="1"/>
  <c r="L5225" i="8"/>
  <c r="J5227" i="8"/>
  <c r="K5226" i="8"/>
  <c r="N5226" i="8" s="1"/>
  <c r="M5226" i="8" l="1"/>
  <c r="L5226" i="8"/>
  <c r="J5228" i="8"/>
  <c r="K5227" i="8"/>
  <c r="N5227" i="8" s="1"/>
  <c r="M5227" i="8" l="1"/>
  <c r="L5227" i="8"/>
  <c r="J5229" i="8"/>
  <c r="K5228" i="8"/>
  <c r="N5228" i="8" s="1"/>
  <c r="M5228" i="8" l="1"/>
  <c r="L5228" i="8"/>
  <c r="J5230" i="8"/>
  <c r="K5229" i="8"/>
  <c r="N5229" i="8" s="1"/>
  <c r="M5229" i="8" l="1"/>
  <c r="L5229" i="8"/>
  <c r="J5231" i="8"/>
  <c r="K5230" i="8"/>
  <c r="N5230" i="8" s="1"/>
  <c r="M5230" i="8" l="1"/>
  <c r="L5230" i="8"/>
  <c r="J5232" i="8"/>
  <c r="K5231" i="8"/>
  <c r="N5231" i="8" s="1"/>
  <c r="M5231" i="8" l="1"/>
  <c r="L5231" i="8"/>
  <c r="J5233" i="8"/>
  <c r="K5232" i="8"/>
  <c r="N5232" i="8" s="1"/>
  <c r="M5232" i="8" l="1"/>
  <c r="L5232" i="8"/>
  <c r="J5234" i="8"/>
  <c r="K5233" i="8"/>
  <c r="N5233" i="8" s="1"/>
  <c r="M5233" i="8" l="1"/>
  <c r="L5233" i="8"/>
  <c r="J5235" i="8"/>
  <c r="K5234" i="8"/>
  <c r="N5234" i="8" s="1"/>
  <c r="M5234" i="8" l="1"/>
  <c r="L5234" i="8"/>
  <c r="J5236" i="8"/>
  <c r="K5235" i="8"/>
  <c r="N5235" i="8" s="1"/>
  <c r="M5235" i="8" l="1"/>
  <c r="L5235" i="8"/>
  <c r="J5237" i="8"/>
  <c r="K5236" i="8"/>
  <c r="N5236" i="8" s="1"/>
  <c r="M5236" i="8" l="1"/>
  <c r="L5236" i="8"/>
  <c r="J5238" i="8"/>
  <c r="K5237" i="8"/>
  <c r="N5237" i="8" s="1"/>
  <c r="M5237" i="8" l="1"/>
  <c r="L5237" i="8"/>
  <c r="J5239" i="8"/>
  <c r="K5238" i="8"/>
  <c r="N5238" i="8" s="1"/>
  <c r="J5240" i="8" l="1"/>
  <c r="K5239" i="8"/>
  <c r="N5239" i="8" s="1"/>
  <c r="M5238" i="8"/>
  <c r="L5238" i="8"/>
  <c r="M5239" i="8" l="1"/>
  <c r="L5239" i="8"/>
  <c r="J5241" i="8"/>
  <c r="K5240" i="8"/>
  <c r="N5240" i="8" s="1"/>
  <c r="M5240" i="8" l="1"/>
  <c r="L5240" i="8"/>
  <c r="J5242" i="8"/>
  <c r="K5241" i="8"/>
  <c r="N5241" i="8" s="1"/>
  <c r="M5241" i="8" l="1"/>
  <c r="L5241" i="8"/>
  <c r="J5243" i="8"/>
  <c r="K5242" i="8"/>
  <c r="N5242" i="8" s="1"/>
  <c r="M5242" i="8" l="1"/>
  <c r="L5242" i="8"/>
  <c r="J5244" i="8"/>
  <c r="K5243" i="8"/>
  <c r="N5243" i="8" s="1"/>
  <c r="M5243" i="8" l="1"/>
  <c r="L5243" i="8"/>
  <c r="J5245" i="8"/>
  <c r="K5244" i="8"/>
  <c r="N5244" i="8" s="1"/>
  <c r="M5244" i="8" l="1"/>
  <c r="L5244" i="8"/>
  <c r="J5246" i="8"/>
  <c r="K5245" i="8"/>
  <c r="N5245" i="8" s="1"/>
  <c r="M5245" i="8" l="1"/>
  <c r="L5245" i="8"/>
  <c r="J5247" i="8"/>
  <c r="K5246" i="8"/>
  <c r="N5246" i="8" s="1"/>
  <c r="M5246" i="8" l="1"/>
  <c r="L5246" i="8"/>
  <c r="J5248" i="8"/>
  <c r="K5247" i="8"/>
  <c r="N5247" i="8" s="1"/>
  <c r="M5247" i="8" l="1"/>
  <c r="L5247" i="8"/>
  <c r="J5249" i="8"/>
  <c r="K5248" i="8"/>
  <c r="N5248" i="8" s="1"/>
  <c r="M5248" i="8" l="1"/>
  <c r="L5248" i="8"/>
  <c r="J5250" i="8"/>
  <c r="K5249" i="8"/>
  <c r="N5249" i="8" s="1"/>
  <c r="M5249" i="8" l="1"/>
  <c r="L5249" i="8"/>
  <c r="J5251" i="8"/>
  <c r="K5250" i="8"/>
  <c r="N5250" i="8" s="1"/>
  <c r="M5250" i="8" l="1"/>
  <c r="L5250" i="8"/>
  <c r="J5252" i="8"/>
  <c r="K5251" i="8"/>
  <c r="N5251" i="8" s="1"/>
  <c r="M5251" i="8" l="1"/>
  <c r="L5251" i="8"/>
  <c r="J5253" i="8"/>
  <c r="K5252" i="8"/>
  <c r="N5252" i="8" s="1"/>
  <c r="M5252" i="8" l="1"/>
  <c r="L5252" i="8"/>
  <c r="J5254" i="8"/>
  <c r="K5253" i="8"/>
  <c r="N5253" i="8" s="1"/>
  <c r="M5253" i="8" l="1"/>
  <c r="L5253" i="8"/>
  <c r="J5255" i="8"/>
  <c r="K5254" i="8"/>
  <c r="N5254" i="8" s="1"/>
  <c r="M5254" i="8" l="1"/>
  <c r="L5254" i="8"/>
  <c r="J5256" i="8"/>
  <c r="K5255" i="8"/>
  <c r="N5255" i="8" s="1"/>
  <c r="M5255" i="8" l="1"/>
  <c r="L5255" i="8"/>
  <c r="J5257" i="8"/>
  <c r="K5256" i="8"/>
  <c r="N5256" i="8" s="1"/>
  <c r="M5256" i="8" l="1"/>
  <c r="L5256" i="8"/>
  <c r="J5258" i="8"/>
  <c r="K5257" i="8"/>
  <c r="N5257" i="8" s="1"/>
  <c r="M5257" i="8" l="1"/>
  <c r="L5257" i="8"/>
  <c r="J5259" i="8"/>
  <c r="K5258" i="8"/>
  <c r="N5258" i="8" s="1"/>
  <c r="M5258" i="8" l="1"/>
  <c r="L5258" i="8"/>
  <c r="J5260" i="8"/>
  <c r="K5259" i="8"/>
  <c r="N5259" i="8" s="1"/>
  <c r="M5259" i="8" l="1"/>
  <c r="L5259" i="8"/>
  <c r="J5261" i="8"/>
  <c r="K5260" i="8"/>
  <c r="N5260" i="8" s="1"/>
  <c r="J5262" i="8" l="1"/>
  <c r="K5261" i="8"/>
  <c r="N5261" i="8" s="1"/>
  <c r="M5260" i="8"/>
  <c r="L5260" i="8"/>
  <c r="M5261" i="8" l="1"/>
  <c r="L5261" i="8"/>
  <c r="J5263" i="8"/>
  <c r="K5262" i="8"/>
  <c r="N5262" i="8" s="1"/>
  <c r="M5262" i="8" l="1"/>
  <c r="L5262" i="8"/>
  <c r="J5264" i="8"/>
  <c r="K5263" i="8"/>
  <c r="N5263" i="8" s="1"/>
  <c r="M5263" i="8" l="1"/>
  <c r="L5263" i="8"/>
  <c r="J5265" i="8"/>
  <c r="K5264" i="8"/>
  <c r="N5264" i="8" s="1"/>
  <c r="M5264" i="8" l="1"/>
  <c r="L5264" i="8"/>
  <c r="J5266" i="8"/>
  <c r="K5265" i="8"/>
  <c r="N5265" i="8" s="1"/>
  <c r="M5265" i="8" l="1"/>
  <c r="L5265" i="8"/>
  <c r="J5267" i="8"/>
  <c r="K5266" i="8"/>
  <c r="N5266" i="8" s="1"/>
  <c r="M5266" i="8" l="1"/>
  <c r="L5266" i="8"/>
  <c r="J5268" i="8"/>
  <c r="K5267" i="8"/>
  <c r="N5267" i="8" s="1"/>
  <c r="M5267" i="8" l="1"/>
  <c r="L5267" i="8"/>
  <c r="J5269" i="8"/>
  <c r="K5268" i="8"/>
  <c r="N5268" i="8" s="1"/>
  <c r="M5268" i="8" l="1"/>
  <c r="L5268" i="8"/>
  <c r="J5270" i="8"/>
  <c r="K5269" i="8"/>
  <c r="N5269" i="8" s="1"/>
  <c r="M5269" i="8" l="1"/>
  <c r="L5269" i="8"/>
  <c r="J5271" i="8"/>
  <c r="K5270" i="8"/>
  <c r="N5270" i="8" s="1"/>
  <c r="M5270" i="8" l="1"/>
  <c r="L5270" i="8"/>
  <c r="J5272" i="8"/>
  <c r="K5271" i="8"/>
  <c r="N5271" i="8" s="1"/>
  <c r="M5271" i="8" l="1"/>
  <c r="L5271" i="8"/>
  <c r="J5273" i="8"/>
  <c r="K5272" i="8"/>
  <c r="N5272" i="8" s="1"/>
  <c r="M5272" i="8" l="1"/>
  <c r="L5272" i="8"/>
  <c r="J5274" i="8"/>
  <c r="K5273" i="8"/>
  <c r="N5273" i="8" s="1"/>
  <c r="M5273" i="8" l="1"/>
  <c r="L5273" i="8"/>
  <c r="J5275" i="8"/>
  <c r="K5274" i="8"/>
  <c r="N5274" i="8" s="1"/>
  <c r="M5274" i="8" l="1"/>
  <c r="L5274" i="8"/>
  <c r="J5276" i="8"/>
  <c r="K5275" i="8"/>
  <c r="N5275" i="8" s="1"/>
  <c r="M5275" i="8" l="1"/>
  <c r="L5275" i="8"/>
  <c r="J5277" i="8"/>
  <c r="K5276" i="8"/>
  <c r="N5276" i="8" s="1"/>
  <c r="M5276" i="8" l="1"/>
  <c r="L5276" i="8"/>
  <c r="J5278" i="8"/>
  <c r="K5277" i="8"/>
  <c r="N5277" i="8" s="1"/>
  <c r="M5277" i="8" l="1"/>
  <c r="L5277" i="8"/>
  <c r="J5279" i="8"/>
  <c r="K5278" i="8"/>
  <c r="N5278" i="8" s="1"/>
  <c r="M5278" i="8" l="1"/>
  <c r="L5278" i="8"/>
  <c r="J5280" i="8"/>
  <c r="K5279" i="8"/>
  <c r="N5279" i="8" s="1"/>
  <c r="M5279" i="8" l="1"/>
  <c r="L5279" i="8"/>
  <c r="J5281" i="8"/>
  <c r="K5280" i="8"/>
  <c r="N5280" i="8" s="1"/>
  <c r="M5280" i="8" l="1"/>
  <c r="L5280" i="8"/>
  <c r="J5282" i="8"/>
  <c r="K5281" i="8"/>
  <c r="N5281" i="8" s="1"/>
  <c r="M5281" i="8" l="1"/>
  <c r="L5281" i="8"/>
  <c r="J5283" i="8"/>
  <c r="K5282" i="8"/>
  <c r="N5282" i="8" s="1"/>
  <c r="M5282" i="8" l="1"/>
  <c r="L5282" i="8"/>
  <c r="J5284" i="8"/>
  <c r="K5283" i="8"/>
  <c r="N5283" i="8" s="1"/>
  <c r="M5283" i="8" l="1"/>
  <c r="L5283" i="8"/>
  <c r="J5285" i="8"/>
  <c r="K5284" i="8"/>
  <c r="N5284" i="8" s="1"/>
  <c r="M5284" i="8" l="1"/>
  <c r="L5284" i="8"/>
  <c r="J5286" i="8"/>
  <c r="K5285" i="8"/>
  <c r="N5285" i="8" s="1"/>
  <c r="M5285" i="8" l="1"/>
  <c r="L5285" i="8"/>
  <c r="J5287" i="8"/>
  <c r="K5286" i="8"/>
  <c r="N5286" i="8" s="1"/>
  <c r="M5286" i="8" l="1"/>
  <c r="L5286" i="8"/>
  <c r="J5288" i="8"/>
  <c r="K5287" i="8"/>
  <c r="N5287" i="8" s="1"/>
  <c r="M5287" i="8" l="1"/>
  <c r="L5287" i="8"/>
  <c r="J5289" i="8"/>
  <c r="K5288" i="8"/>
  <c r="N5288" i="8" s="1"/>
  <c r="M5288" i="8" l="1"/>
  <c r="L5288" i="8"/>
  <c r="J5290" i="8"/>
  <c r="K5289" i="8"/>
  <c r="N5289" i="8" s="1"/>
  <c r="M5289" i="8" l="1"/>
  <c r="L5289" i="8"/>
  <c r="J5291" i="8"/>
  <c r="K5290" i="8"/>
  <c r="N5290" i="8" s="1"/>
  <c r="M5290" i="8" l="1"/>
  <c r="L5290" i="8"/>
  <c r="J5292" i="8"/>
  <c r="K5291" i="8"/>
  <c r="N5291" i="8" s="1"/>
  <c r="M5291" i="8" l="1"/>
  <c r="L5291" i="8"/>
  <c r="J5293" i="8"/>
  <c r="K5292" i="8"/>
  <c r="N5292" i="8" s="1"/>
  <c r="M5292" i="8" l="1"/>
  <c r="L5292" i="8"/>
  <c r="J5294" i="8"/>
  <c r="K5293" i="8"/>
  <c r="N5293" i="8" s="1"/>
  <c r="M5293" i="8" l="1"/>
  <c r="L5293" i="8"/>
  <c r="J5295" i="8"/>
  <c r="K5294" i="8"/>
  <c r="N5294" i="8" s="1"/>
  <c r="M5294" i="8" l="1"/>
  <c r="L5294" i="8"/>
  <c r="J5296" i="8"/>
  <c r="K5295" i="8"/>
  <c r="N5295" i="8" s="1"/>
  <c r="M5295" i="8" l="1"/>
  <c r="L5295" i="8"/>
  <c r="J5297" i="8"/>
  <c r="K5296" i="8"/>
  <c r="N5296" i="8" s="1"/>
  <c r="M5296" i="8" l="1"/>
  <c r="L5296" i="8"/>
  <c r="J5298" i="8"/>
  <c r="K5297" i="8"/>
  <c r="N5297" i="8" s="1"/>
  <c r="M5297" i="8" l="1"/>
  <c r="L5297" i="8"/>
  <c r="J5299" i="8"/>
  <c r="K5298" i="8"/>
  <c r="N5298" i="8" s="1"/>
  <c r="M5298" i="8" l="1"/>
  <c r="L5298" i="8"/>
  <c r="J5300" i="8"/>
  <c r="K5299" i="8"/>
  <c r="N5299" i="8" s="1"/>
  <c r="M5299" i="8" l="1"/>
  <c r="L5299" i="8"/>
  <c r="J5301" i="8"/>
  <c r="K5300" i="8"/>
  <c r="N5300" i="8" s="1"/>
  <c r="M5300" i="8" l="1"/>
  <c r="L5300" i="8"/>
  <c r="J5302" i="8"/>
  <c r="K5301" i="8"/>
  <c r="N5301" i="8" s="1"/>
  <c r="M5301" i="8" l="1"/>
  <c r="L5301" i="8"/>
  <c r="J5303" i="8"/>
  <c r="K5302" i="8"/>
  <c r="N5302" i="8" s="1"/>
  <c r="M5302" i="8" l="1"/>
  <c r="L5302" i="8"/>
  <c r="J5304" i="8"/>
  <c r="K5303" i="8"/>
  <c r="N5303" i="8" s="1"/>
  <c r="M5303" i="8" l="1"/>
  <c r="L5303" i="8"/>
  <c r="J5305" i="8"/>
  <c r="K5304" i="8"/>
  <c r="N5304" i="8" s="1"/>
  <c r="M5304" i="8" l="1"/>
  <c r="L5304" i="8"/>
  <c r="J5306" i="8"/>
  <c r="K5305" i="8"/>
  <c r="N5305" i="8" s="1"/>
  <c r="M5305" i="8" l="1"/>
  <c r="L5305" i="8"/>
  <c r="J5307" i="8"/>
  <c r="K5306" i="8"/>
  <c r="N5306" i="8" s="1"/>
  <c r="M5306" i="8" l="1"/>
  <c r="L5306" i="8"/>
  <c r="J5308" i="8"/>
  <c r="K5307" i="8"/>
  <c r="N5307" i="8" s="1"/>
  <c r="M5307" i="8" l="1"/>
  <c r="L5307" i="8"/>
  <c r="J5309" i="8"/>
  <c r="K5308" i="8"/>
  <c r="N5308" i="8" s="1"/>
  <c r="M5308" i="8" l="1"/>
  <c r="L5308" i="8"/>
  <c r="J5310" i="8"/>
  <c r="K5309" i="8"/>
  <c r="N5309" i="8" s="1"/>
  <c r="M5309" i="8" l="1"/>
  <c r="L5309" i="8"/>
  <c r="J5311" i="8"/>
  <c r="K5310" i="8"/>
  <c r="N5310" i="8" s="1"/>
  <c r="M5310" i="8" l="1"/>
  <c r="L5310" i="8"/>
  <c r="J5312" i="8"/>
  <c r="K5311" i="8"/>
  <c r="N5311" i="8" s="1"/>
  <c r="M5311" i="8" l="1"/>
  <c r="L5311" i="8"/>
  <c r="J5313" i="8"/>
  <c r="K5312" i="8"/>
  <c r="N5312" i="8" s="1"/>
  <c r="M5312" i="8" l="1"/>
  <c r="L5312" i="8"/>
  <c r="J5314" i="8"/>
  <c r="K5313" i="8"/>
  <c r="N5313" i="8" s="1"/>
  <c r="M5313" i="8" l="1"/>
  <c r="L5313" i="8"/>
  <c r="J5315" i="8"/>
  <c r="K5314" i="8"/>
  <c r="N5314" i="8" s="1"/>
  <c r="M5314" i="8" l="1"/>
  <c r="L5314" i="8"/>
  <c r="J5316" i="8"/>
  <c r="K5315" i="8"/>
  <c r="N5315" i="8" s="1"/>
  <c r="M5315" i="8" l="1"/>
  <c r="L5315" i="8"/>
  <c r="J5317" i="8"/>
  <c r="K5316" i="8"/>
  <c r="N5316" i="8" s="1"/>
  <c r="M5316" i="8" l="1"/>
  <c r="L5316" i="8"/>
  <c r="J5318" i="8"/>
  <c r="K5317" i="8"/>
  <c r="N5317" i="8" s="1"/>
  <c r="M5317" i="8" l="1"/>
  <c r="L5317" i="8"/>
  <c r="J5319" i="8"/>
  <c r="K5318" i="8"/>
  <c r="N5318" i="8" s="1"/>
  <c r="M5318" i="8" l="1"/>
  <c r="L5318" i="8"/>
  <c r="J5320" i="8"/>
  <c r="K5319" i="8"/>
  <c r="N5319" i="8" s="1"/>
  <c r="M5319" i="8" l="1"/>
  <c r="L5319" i="8"/>
  <c r="J5321" i="8"/>
  <c r="K5320" i="8"/>
  <c r="N5320" i="8" s="1"/>
  <c r="M5320" i="8" l="1"/>
  <c r="L5320" i="8"/>
  <c r="J5322" i="8"/>
  <c r="K5321" i="8"/>
  <c r="N5321" i="8" s="1"/>
  <c r="M5321" i="8" l="1"/>
  <c r="L5321" i="8"/>
  <c r="J5323" i="8"/>
  <c r="K5322" i="8"/>
  <c r="N5322" i="8" s="1"/>
  <c r="M5322" i="8" l="1"/>
  <c r="L5322" i="8"/>
  <c r="J5324" i="8"/>
  <c r="K5323" i="8"/>
  <c r="N5323" i="8" s="1"/>
  <c r="M5323" i="8" l="1"/>
  <c r="L5323" i="8"/>
  <c r="J5325" i="8"/>
  <c r="K5324" i="8"/>
  <c r="N5324" i="8" s="1"/>
  <c r="M5324" i="8" l="1"/>
  <c r="L5324" i="8"/>
  <c r="J5326" i="8"/>
  <c r="K5325" i="8"/>
  <c r="N5325" i="8" s="1"/>
  <c r="M5325" i="8" l="1"/>
  <c r="L5325" i="8"/>
  <c r="J5327" i="8"/>
  <c r="K5326" i="8"/>
  <c r="N5326" i="8" s="1"/>
  <c r="M5326" i="8" l="1"/>
  <c r="L5326" i="8"/>
  <c r="J5328" i="8"/>
  <c r="K5327" i="8"/>
  <c r="N5327" i="8" s="1"/>
  <c r="M5327" i="8" l="1"/>
  <c r="L5327" i="8"/>
  <c r="J5329" i="8"/>
  <c r="K5328" i="8"/>
  <c r="N5328" i="8" s="1"/>
  <c r="M5328" i="8" l="1"/>
  <c r="L5328" i="8"/>
  <c r="J5330" i="8"/>
  <c r="K5329" i="8"/>
  <c r="N5329" i="8" s="1"/>
  <c r="M5329" i="8" l="1"/>
  <c r="L5329" i="8"/>
  <c r="J5331" i="8"/>
  <c r="K5330" i="8"/>
  <c r="N5330" i="8" s="1"/>
  <c r="M5330" i="8" l="1"/>
  <c r="L5330" i="8"/>
  <c r="J5332" i="8"/>
  <c r="K5331" i="8"/>
  <c r="N5331" i="8" s="1"/>
  <c r="M5331" i="8" l="1"/>
  <c r="L5331" i="8"/>
  <c r="J5333" i="8"/>
  <c r="K5332" i="8"/>
  <c r="N5332" i="8" s="1"/>
  <c r="M5332" i="8" l="1"/>
  <c r="L5332" i="8"/>
  <c r="J5334" i="8"/>
  <c r="K5333" i="8"/>
  <c r="N5333" i="8" s="1"/>
  <c r="M5333" i="8" l="1"/>
  <c r="L5333" i="8"/>
  <c r="J5335" i="8"/>
  <c r="K5334" i="8"/>
  <c r="N5334" i="8" s="1"/>
  <c r="M5334" i="8" l="1"/>
  <c r="L5334" i="8"/>
  <c r="J5336" i="8"/>
  <c r="K5335" i="8"/>
  <c r="N5335" i="8" s="1"/>
  <c r="M5335" i="8" l="1"/>
  <c r="L5335" i="8"/>
  <c r="J5337" i="8"/>
  <c r="K5336" i="8"/>
  <c r="N5336" i="8" s="1"/>
  <c r="M5336" i="8" l="1"/>
  <c r="L5336" i="8"/>
  <c r="J5338" i="8"/>
  <c r="K5337" i="8"/>
  <c r="N5337" i="8" s="1"/>
  <c r="M5337" i="8" l="1"/>
  <c r="L5337" i="8"/>
  <c r="J5339" i="8"/>
  <c r="K5338" i="8"/>
  <c r="N5338" i="8" s="1"/>
  <c r="M5338" i="8" l="1"/>
  <c r="L5338" i="8"/>
  <c r="J5340" i="8"/>
  <c r="K5339" i="8"/>
  <c r="N5339" i="8" s="1"/>
  <c r="M5339" i="8" l="1"/>
  <c r="L5339" i="8"/>
  <c r="J5341" i="8"/>
  <c r="K5340" i="8"/>
  <c r="N5340" i="8" s="1"/>
  <c r="M5340" i="8" l="1"/>
  <c r="L5340" i="8"/>
  <c r="J5342" i="8"/>
  <c r="K5341" i="8"/>
  <c r="N5341" i="8" s="1"/>
  <c r="M5341" i="8" l="1"/>
  <c r="L5341" i="8"/>
  <c r="J5343" i="8"/>
  <c r="K5342" i="8"/>
  <c r="N5342" i="8" s="1"/>
  <c r="M5342" i="8" l="1"/>
  <c r="L5342" i="8"/>
  <c r="J5344" i="8"/>
  <c r="K5343" i="8"/>
  <c r="N5343" i="8" s="1"/>
  <c r="M5343" i="8" l="1"/>
  <c r="L5343" i="8"/>
  <c r="J5345" i="8"/>
  <c r="K5344" i="8"/>
  <c r="N5344" i="8" s="1"/>
  <c r="M5344" i="8" l="1"/>
  <c r="L5344" i="8"/>
  <c r="J5346" i="8"/>
  <c r="K5345" i="8"/>
  <c r="N5345" i="8" s="1"/>
  <c r="M5345" i="8" l="1"/>
  <c r="L5345" i="8"/>
  <c r="J5347" i="8"/>
  <c r="K5346" i="8"/>
  <c r="N5346" i="8" s="1"/>
  <c r="M5346" i="8" l="1"/>
  <c r="L5346" i="8"/>
  <c r="J5348" i="8"/>
  <c r="K5347" i="8"/>
  <c r="N5347" i="8" s="1"/>
  <c r="M5347" i="8" l="1"/>
  <c r="L5347" i="8"/>
  <c r="J5349" i="8"/>
  <c r="K5348" i="8"/>
  <c r="N5348" i="8" s="1"/>
  <c r="M5348" i="8" l="1"/>
  <c r="L5348" i="8"/>
  <c r="J5350" i="8"/>
  <c r="K5349" i="8"/>
  <c r="N5349" i="8" s="1"/>
  <c r="M5349" i="8" l="1"/>
  <c r="L5349" i="8"/>
  <c r="J5351" i="8"/>
  <c r="K5350" i="8"/>
  <c r="N5350" i="8" s="1"/>
  <c r="M5350" i="8" l="1"/>
  <c r="L5350" i="8"/>
  <c r="J5352" i="8"/>
  <c r="K5351" i="8"/>
  <c r="N5351" i="8" s="1"/>
  <c r="M5351" i="8" l="1"/>
  <c r="L5351" i="8"/>
  <c r="J5353" i="8"/>
  <c r="K5352" i="8"/>
  <c r="N5352" i="8" s="1"/>
  <c r="M5352" i="8" l="1"/>
  <c r="L5352" i="8"/>
  <c r="J5354" i="8"/>
  <c r="K5353" i="8"/>
  <c r="N5353" i="8" s="1"/>
  <c r="M5353" i="8" l="1"/>
  <c r="L5353" i="8"/>
  <c r="J5355" i="8"/>
  <c r="K5354" i="8"/>
  <c r="N5354" i="8" s="1"/>
  <c r="M5354" i="8" l="1"/>
  <c r="L5354" i="8"/>
  <c r="J5356" i="8"/>
  <c r="K5355" i="8"/>
  <c r="N5355" i="8" s="1"/>
  <c r="M5355" i="8" l="1"/>
  <c r="L5355" i="8"/>
  <c r="J5357" i="8"/>
  <c r="K5356" i="8"/>
  <c r="N5356" i="8" s="1"/>
  <c r="M5356" i="8" l="1"/>
  <c r="L5356" i="8"/>
  <c r="J5358" i="8"/>
  <c r="K5357" i="8"/>
  <c r="N5357" i="8" s="1"/>
  <c r="M5357" i="8" l="1"/>
  <c r="L5357" i="8"/>
  <c r="J5359" i="8"/>
  <c r="K5358" i="8"/>
  <c r="N5358" i="8" s="1"/>
  <c r="M5358" i="8" l="1"/>
  <c r="L5358" i="8"/>
  <c r="J5360" i="8"/>
  <c r="K5359" i="8"/>
  <c r="N5359" i="8" s="1"/>
  <c r="M5359" i="8" l="1"/>
  <c r="L5359" i="8"/>
  <c r="J5361" i="8"/>
  <c r="K5360" i="8"/>
  <c r="N5360" i="8" s="1"/>
  <c r="M5360" i="8" l="1"/>
  <c r="L5360" i="8"/>
  <c r="J5362" i="8"/>
  <c r="K5361" i="8"/>
  <c r="N5361" i="8" s="1"/>
  <c r="M5361" i="8" l="1"/>
  <c r="L5361" i="8"/>
  <c r="J5363" i="8"/>
  <c r="K5362" i="8"/>
  <c r="N5362" i="8" s="1"/>
  <c r="M5362" i="8" l="1"/>
  <c r="L5362" i="8"/>
  <c r="J5364" i="8"/>
  <c r="K5363" i="8"/>
  <c r="N5363" i="8" s="1"/>
  <c r="M5363" i="8" l="1"/>
  <c r="L5363" i="8"/>
  <c r="J5365" i="8"/>
  <c r="K5364" i="8"/>
  <c r="N5364" i="8" s="1"/>
  <c r="M5364" i="8" l="1"/>
  <c r="L5364" i="8"/>
  <c r="J5366" i="8"/>
  <c r="K5365" i="8"/>
  <c r="N5365" i="8" s="1"/>
  <c r="M5365" i="8" l="1"/>
  <c r="L5365" i="8"/>
  <c r="J5367" i="8"/>
  <c r="K5366" i="8"/>
  <c r="N5366" i="8" s="1"/>
  <c r="M5366" i="8" l="1"/>
  <c r="L5366" i="8"/>
  <c r="J5368" i="8"/>
  <c r="K5367" i="8"/>
  <c r="N5367" i="8" s="1"/>
  <c r="M5367" i="8" l="1"/>
  <c r="L5367" i="8"/>
  <c r="J5369" i="8"/>
  <c r="K5368" i="8"/>
  <c r="N5368" i="8" s="1"/>
  <c r="M5368" i="8" l="1"/>
  <c r="L5368" i="8"/>
  <c r="J5370" i="8"/>
  <c r="K5369" i="8"/>
  <c r="N5369" i="8" s="1"/>
  <c r="M5369" i="8" l="1"/>
  <c r="L5369" i="8"/>
  <c r="J5371" i="8"/>
  <c r="K5370" i="8"/>
  <c r="N5370" i="8" s="1"/>
  <c r="M5370" i="8" l="1"/>
  <c r="L5370" i="8"/>
  <c r="J5372" i="8"/>
  <c r="K5371" i="8"/>
  <c r="N5371" i="8" s="1"/>
  <c r="M5371" i="8" l="1"/>
  <c r="L5371" i="8"/>
  <c r="J5373" i="8"/>
  <c r="K5372" i="8"/>
  <c r="N5372" i="8" s="1"/>
  <c r="M5372" i="8" l="1"/>
  <c r="L5372" i="8"/>
  <c r="J5374" i="8"/>
  <c r="K5373" i="8"/>
  <c r="N5373" i="8" s="1"/>
  <c r="M5373" i="8" l="1"/>
  <c r="L5373" i="8"/>
  <c r="J5375" i="8"/>
  <c r="K5374" i="8"/>
  <c r="N5374" i="8" s="1"/>
  <c r="M5374" i="8" l="1"/>
  <c r="L5374" i="8"/>
  <c r="J5376" i="8"/>
  <c r="K5375" i="8"/>
  <c r="N5375" i="8" s="1"/>
  <c r="M5375" i="8" l="1"/>
  <c r="L5375" i="8"/>
  <c r="J5377" i="8"/>
  <c r="K5376" i="8"/>
  <c r="N5376" i="8" s="1"/>
  <c r="M5376" i="8" l="1"/>
  <c r="L5376" i="8"/>
  <c r="J5378" i="8"/>
  <c r="K5377" i="8"/>
  <c r="N5377" i="8" s="1"/>
  <c r="M5377" i="8" l="1"/>
  <c r="L5377" i="8"/>
  <c r="J5379" i="8"/>
  <c r="K5378" i="8"/>
  <c r="N5378" i="8" s="1"/>
  <c r="M5378" i="8" l="1"/>
  <c r="L5378" i="8"/>
  <c r="J5380" i="8"/>
  <c r="K5379" i="8"/>
  <c r="N5379" i="8" s="1"/>
  <c r="M5379" i="8" l="1"/>
  <c r="L5379" i="8"/>
  <c r="J5381" i="8"/>
  <c r="K5380" i="8"/>
  <c r="N5380" i="8" s="1"/>
  <c r="M5380" i="8" l="1"/>
  <c r="L5380" i="8"/>
  <c r="J5382" i="8"/>
  <c r="K5381" i="8"/>
  <c r="N5381" i="8" s="1"/>
  <c r="M5381" i="8" l="1"/>
  <c r="L5381" i="8"/>
  <c r="J5383" i="8"/>
  <c r="K5382" i="8"/>
  <c r="N5382" i="8" s="1"/>
  <c r="M5382" i="8" l="1"/>
  <c r="L5382" i="8"/>
  <c r="J5384" i="8"/>
  <c r="K5383" i="8"/>
  <c r="N5383" i="8" s="1"/>
  <c r="M5383" i="8" l="1"/>
  <c r="L5383" i="8"/>
  <c r="J5385" i="8"/>
  <c r="K5384" i="8"/>
  <c r="N5384" i="8" s="1"/>
  <c r="M5384" i="8" l="1"/>
  <c r="L5384" i="8"/>
  <c r="J5386" i="8"/>
  <c r="K5385" i="8"/>
  <c r="N5385" i="8" s="1"/>
  <c r="M5385" i="8" l="1"/>
  <c r="L5385" i="8"/>
  <c r="J5387" i="8"/>
  <c r="K5386" i="8"/>
  <c r="N5386" i="8" s="1"/>
  <c r="M5386" i="8" l="1"/>
  <c r="L5386" i="8"/>
  <c r="J5388" i="8"/>
  <c r="K5387" i="8"/>
  <c r="N5387" i="8" s="1"/>
  <c r="M5387" i="8" l="1"/>
  <c r="L5387" i="8"/>
  <c r="J5389" i="8"/>
  <c r="K5388" i="8"/>
  <c r="N5388" i="8" s="1"/>
  <c r="M5388" i="8" l="1"/>
  <c r="L5388" i="8"/>
  <c r="J5390" i="8"/>
  <c r="K5389" i="8"/>
  <c r="N5389" i="8" s="1"/>
  <c r="M5389" i="8" l="1"/>
  <c r="L5389" i="8"/>
  <c r="J5391" i="8"/>
  <c r="K5390" i="8"/>
  <c r="N5390" i="8" s="1"/>
  <c r="M5390" i="8" l="1"/>
  <c r="L5390" i="8"/>
  <c r="J5392" i="8"/>
  <c r="K5391" i="8"/>
  <c r="N5391" i="8" s="1"/>
  <c r="M5391" i="8" l="1"/>
  <c r="L5391" i="8"/>
  <c r="J5393" i="8"/>
  <c r="K5392" i="8"/>
  <c r="N5392" i="8" s="1"/>
  <c r="M5392" i="8" l="1"/>
  <c r="L5392" i="8"/>
  <c r="J5394" i="8"/>
  <c r="K5393" i="8"/>
  <c r="N5393" i="8" s="1"/>
  <c r="M5393" i="8" l="1"/>
  <c r="L5393" i="8"/>
  <c r="J5395" i="8"/>
  <c r="K5394" i="8"/>
  <c r="N5394" i="8" s="1"/>
  <c r="M5394" i="8" l="1"/>
  <c r="L5394" i="8"/>
  <c r="J5396" i="8"/>
  <c r="K5395" i="8"/>
  <c r="N5395" i="8" s="1"/>
  <c r="M5395" i="8" l="1"/>
  <c r="L5395" i="8"/>
  <c r="J5397" i="8"/>
  <c r="K5396" i="8"/>
  <c r="N5396" i="8" s="1"/>
  <c r="M5396" i="8" l="1"/>
  <c r="L5396" i="8"/>
  <c r="J5398" i="8"/>
  <c r="K5397" i="8"/>
  <c r="N5397" i="8" s="1"/>
  <c r="M5397" i="8" l="1"/>
  <c r="L5397" i="8"/>
  <c r="J5399" i="8"/>
  <c r="K5398" i="8"/>
  <c r="N5398" i="8" s="1"/>
  <c r="M5398" i="8" l="1"/>
  <c r="L5398" i="8"/>
  <c r="J5400" i="8"/>
  <c r="K5399" i="8"/>
  <c r="N5399" i="8" s="1"/>
  <c r="M5399" i="8" l="1"/>
  <c r="L5399" i="8"/>
  <c r="J5401" i="8"/>
  <c r="K5400" i="8"/>
  <c r="N5400" i="8" s="1"/>
  <c r="M5400" i="8" l="1"/>
  <c r="L5400" i="8"/>
  <c r="J5402" i="8"/>
  <c r="K5401" i="8"/>
  <c r="N5401" i="8" s="1"/>
  <c r="M5401" i="8" l="1"/>
  <c r="L5401" i="8"/>
  <c r="J5403" i="8"/>
  <c r="K5402" i="8"/>
  <c r="N5402" i="8" s="1"/>
  <c r="M5402" i="8" l="1"/>
  <c r="L5402" i="8"/>
  <c r="J5404" i="8"/>
  <c r="K5403" i="8"/>
  <c r="N5403" i="8" s="1"/>
  <c r="M5403" i="8" l="1"/>
  <c r="L5403" i="8"/>
  <c r="J5405" i="8"/>
  <c r="K5404" i="8"/>
  <c r="N5404" i="8" s="1"/>
  <c r="M5404" i="8" l="1"/>
  <c r="L5404" i="8"/>
  <c r="J5406" i="8"/>
  <c r="K5405" i="8"/>
  <c r="N5405" i="8" s="1"/>
  <c r="M5405" i="8" l="1"/>
  <c r="L5405" i="8"/>
  <c r="J5407" i="8"/>
  <c r="K5406" i="8"/>
  <c r="N5406" i="8" s="1"/>
  <c r="M5406" i="8" l="1"/>
  <c r="L5406" i="8"/>
  <c r="J5408" i="8"/>
  <c r="K5407" i="8"/>
  <c r="N5407" i="8" s="1"/>
  <c r="M5407" i="8" l="1"/>
  <c r="L5407" i="8"/>
  <c r="J5409" i="8"/>
  <c r="K5408" i="8"/>
  <c r="N5408" i="8" s="1"/>
  <c r="M5408" i="8" l="1"/>
  <c r="L5408" i="8"/>
  <c r="J5410" i="8"/>
  <c r="K5409" i="8"/>
  <c r="N5409" i="8" s="1"/>
  <c r="M5409" i="8" l="1"/>
  <c r="L5409" i="8"/>
  <c r="J5411" i="8"/>
  <c r="K5410" i="8"/>
  <c r="N5410" i="8" s="1"/>
  <c r="M5410" i="8" l="1"/>
  <c r="L5410" i="8"/>
  <c r="J5412" i="8"/>
  <c r="K5411" i="8"/>
  <c r="N5411" i="8" s="1"/>
  <c r="M5411" i="8" l="1"/>
  <c r="L5411" i="8"/>
  <c r="J5413" i="8"/>
  <c r="K5412" i="8"/>
  <c r="N5412" i="8" s="1"/>
  <c r="M5412" i="8" l="1"/>
  <c r="L5412" i="8"/>
  <c r="J5414" i="8"/>
  <c r="K5413" i="8"/>
  <c r="N5413" i="8" s="1"/>
  <c r="M5413" i="8" l="1"/>
  <c r="L5413" i="8"/>
  <c r="J5415" i="8"/>
  <c r="K5414" i="8"/>
  <c r="N5414" i="8" s="1"/>
  <c r="M5414" i="8" l="1"/>
  <c r="L5414" i="8"/>
  <c r="J5416" i="8"/>
  <c r="K5415" i="8"/>
  <c r="N5415" i="8" s="1"/>
  <c r="M5415" i="8" l="1"/>
  <c r="L5415" i="8"/>
  <c r="J5417" i="8"/>
  <c r="K5416" i="8"/>
  <c r="N5416" i="8" s="1"/>
  <c r="M5416" i="8" l="1"/>
  <c r="L5416" i="8"/>
  <c r="J5418" i="8"/>
  <c r="K5417" i="8"/>
  <c r="N5417" i="8" s="1"/>
  <c r="M5417" i="8" l="1"/>
  <c r="L5417" i="8"/>
  <c r="J5419" i="8"/>
  <c r="K5418" i="8"/>
  <c r="N5418" i="8" s="1"/>
  <c r="M5418" i="8" l="1"/>
  <c r="L5418" i="8"/>
  <c r="J5420" i="8"/>
  <c r="K5419" i="8"/>
  <c r="N5419" i="8" s="1"/>
  <c r="M5419" i="8" l="1"/>
  <c r="L5419" i="8"/>
  <c r="J5421" i="8"/>
  <c r="K5420" i="8"/>
  <c r="N5420" i="8" s="1"/>
  <c r="M5420" i="8" l="1"/>
  <c r="L5420" i="8"/>
  <c r="J5422" i="8"/>
  <c r="K5421" i="8"/>
  <c r="N5421" i="8" s="1"/>
  <c r="M5421" i="8" l="1"/>
  <c r="L5421" i="8"/>
  <c r="J5423" i="8"/>
  <c r="K5422" i="8"/>
  <c r="N5422" i="8" s="1"/>
  <c r="M5422" i="8" l="1"/>
  <c r="L5422" i="8"/>
  <c r="J5424" i="8"/>
  <c r="K5423" i="8"/>
  <c r="N5423" i="8" s="1"/>
  <c r="M5423" i="8" l="1"/>
  <c r="L5423" i="8"/>
  <c r="J5425" i="8"/>
  <c r="K5424" i="8"/>
  <c r="N5424" i="8" s="1"/>
  <c r="M5424" i="8" l="1"/>
  <c r="L5424" i="8"/>
  <c r="J5426" i="8"/>
  <c r="K5425" i="8"/>
  <c r="N5425" i="8" s="1"/>
  <c r="J5427" i="8" l="1"/>
  <c r="K5426" i="8"/>
  <c r="N5426" i="8" s="1"/>
  <c r="M5425" i="8"/>
  <c r="L5425" i="8"/>
  <c r="M5426" i="8" l="1"/>
  <c r="L5426" i="8"/>
  <c r="J5428" i="8"/>
  <c r="K5427" i="8"/>
  <c r="N5427" i="8" s="1"/>
  <c r="M5427" i="8" l="1"/>
  <c r="L5427" i="8"/>
  <c r="J5429" i="8"/>
  <c r="K5428" i="8"/>
  <c r="N5428" i="8" s="1"/>
  <c r="M5428" i="8" l="1"/>
  <c r="L5428" i="8"/>
  <c r="J5430" i="8"/>
  <c r="K5429" i="8"/>
  <c r="N5429" i="8" s="1"/>
  <c r="M5429" i="8" l="1"/>
  <c r="L5429" i="8"/>
  <c r="J5431" i="8"/>
  <c r="K5430" i="8"/>
  <c r="N5430" i="8" s="1"/>
  <c r="M5430" i="8" l="1"/>
  <c r="L5430" i="8"/>
  <c r="J5432" i="8"/>
  <c r="K5431" i="8"/>
  <c r="N5431" i="8" s="1"/>
  <c r="M5431" i="8" l="1"/>
  <c r="L5431" i="8"/>
  <c r="J5433" i="8"/>
  <c r="K5432" i="8"/>
  <c r="N5432" i="8" s="1"/>
  <c r="M5432" i="8" l="1"/>
  <c r="L5432" i="8"/>
  <c r="J5434" i="8"/>
  <c r="K5433" i="8"/>
  <c r="N5433" i="8" s="1"/>
  <c r="M5433" i="8" l="1"/>
  <c r="L5433" i="8"/>
  <c r="J5435" i="8"/>
  <c r="K5434" i="8"/>
  <c r="N5434" i="8" s="1"/>
  <c r="M5434" i="8" l="1"/>
  <c r="L5434" i="8"/>
  <c r="J5436" i="8"/>
  <c r="K5435" i="8"/>
  <c r="N5435" i="8" s="1"/>
  <c r="M5435" i="8" l="1"/>
  <c r="L5435" i="8"/>
  <c r="J5437" i="8"/>
  <c r="K5436" i="8"/>
  <c r="N5436" i="8" s="1"/>
  <c r="M5436" i="8" l="1"/>
  <c r="L5436" i="8"/>
  <c r="J5438" i="8"/>
  <c r="K5437" i="8"/>
  <c r="N5437" i="8" s="1"/>
  <c r="M5437" i="8" l="1"/>
  <c r="L5437" i="8"/>
  <c r="J5439" i="8"/>
  <c r="K5438" i="8"/>
  <c r="N5438" i="8" s="1"/>
  <c r="M5438" i="8" l="1"/>
  <c r="L5438" i="8"/>
  <c r="J5440" i="8"/>
  <c r="K5439" i="8"/>
  <c r="N5439" i="8" s="1"/>
  <c r="M5439" i="8" l="1"/>
  <c r="L5439" i="8"/>
  <c r="J5441" i="8"/>
  <c r="K5440" i="8"/>
  <c r="N5440" i="8" s="1"/>
  <c r="M5440" i="8" l="1"/>
  <c r="L5440" i="8"/>
  <c r="J5442" i="8"/>
  <c r="K5441" i="8"/>
  <c r="N5441" i="8" s="1"/>
  <c r="M5441" i="8" l="1"/>
  <c r="L5441" i="8"/>
  <c r="J5443" i="8"/>
  <c r="K5442" i="8"/>
  <c r="N5442" i="8" s="1"/>
  <c r="M5442" i="8" l="1"/>
  <c r="L5442" i="8"/>
  <c r="J5444" i="8"/>
  <c r="K5443" i="8"/>
  <c r="N5443" i="8" s="1"/>
  <c r="M5443" i="8" l="1"/>
  <c r="L5443" i="8"/>
  <c r="J5445" i="8"/>
  <c r="K5444" i="8"/>
  <c r="N5444" i="8" s="1"/>
  <c r="M5444" i="8" l="1"/>
  <c r="L5444" i="8"/>
  <c r="J5446" i="8"/>
  <c r="K5445" i="8"/>
  <c r="N5445" i="8" s="1"/>
  <c r="M5445" i="8" l="1"/>
  <c r="L5445" i="8"/>
  <c r="J5447" i="8"/>
  <c r="K5446" i="8"/>
  <c r="N5446" i="8" s="1"/>
  <c r="M5446" i="8" l="1"/>
  <c r="L5446" i="8"/>
  <c r="J5448" i="8"/>
  <c r="K5447" i="8"/>
  <c r="N5447" i="8" s="1"/>
  <c r="M5447" i="8" l="1"/>
  <c r="L5447" i="8"/>
  <c r="J5449" i="8"/>
  <c r="K5448" i="8"/>
  <c r="N5448" i="8" s="1"/>
  <c r="M5448" i="8" l="1"/>
  <c r="L5448" i="8"/>
  <c r="J5450" i="8"/>
  <c r="K5449" i="8"/>
  <c r="N5449" i="8" s="1"/>
  <c r="M5449" i="8" l="1"/>
  <c r="L5449" i="8"/>
  <c r="J5451" i="8"/>
  <c r="K5450" i="8"/>
  <c r="N5450" i="8" s="1"/>
  <c r="M5450" i="8" l="1"/>
  <c r="L5450" i="8"/>
  <c r="J5452" i="8"/>
  <c r="K5451" i="8"/>
  <c r="N5451" i="8" s="1"/>
  <c r="M5451" i="8" l="1"/>
  <c r="L5451" i="8"/>
  <c r="J5453" i="8"/>
  <c r="K5452" i="8"/>
  <c r="N5452" i="8" s="1"/>
  <c r="M5452" i="8" l="1"/>
  <c r="L5452" i="8"/>
  <c r="J5454" i="8"/>
  <c r="K5453" i="8"/>
  <c r="N5453" i="8" s="1"/>
  <c r="M5453" i="8" l="1"/>
  <c r="L5453" i="8"/>
  <c r="J5455" i="8"/>
  <c r="K5454" i="8"/>
  <c r="N5454" i="8" s="1"/>
  <c r="M5454" i="8" l="1"/>
  <c r="L5454" i="8"/>
  <c r="J5456" i="8"/>
  <c r="K5455" i="8"/>
  <c r="N5455" i="8" s="1"/>
  <c r="M5455" i="8" l="1"/>
  <c r="L5455" i="8"/>
  <c r="J5457" i="8"/>
  <c r="K5456" i="8"/>
  <c r="N5456" i="8" s="1"/>
  <c r="M5456" i="8" l="1"/>
  <c r="L5456" i="8"/>
  <c r="J5458" i="8"/>
  <c r="K5457" i="8"/>
  <c r="N5457" i="8" s="1"/>
  <c r="M5457" i="8" l="1"/>
  <c r="L5457" i="8"/>
  <c r="J5459" i="8"/>
  <c r="K5458" i="8"/>
  <c r="N5458" i="8" s="1"/>
  <c r="M5458" i="8" l="1"/>
  <c r="L5458" i="8"/>
  <c r="J5460" i="8"/>
  <c r="K5459" i="8"/>
  <c r="N5459" i="8" s="1"/>
  <c r="M5459" i="8" l="1"/>
  <c r="L5459" i="8"/>
  <c r="J5461" i="8"/>
  <c r="K5460" i="8"/>
  <c r="N5460" i="8" s="1"/>
  <c r="M5460" i="8" l="1"/>
  <c r="L5460" i="8"/>
  <c r="J5462" i="8"/>
  <c r="K5461" i="8"/>
  <c r="N5461" i="8" s="1"/>
  <c r="M5461" i="8" l="1"/>
  <c r="L5461" i="8"/>
  <c r="J5463" i="8"/>
  <c r="K5462" i="8"/>
  <c r="N5462" i="8" s="1"/>
  <c r="M5462" i="8" l="1"/>
  <c r="L5462" i="8"/>
  <c r="J5464" i="8"/>
  <c r="K5463" i="8"/>
  <c r="N5463" i="8" s="1"/>
  <c r="M5463" i="8" l="1"/>
  <c r="L5463" i="8"/>
  <c r="J5465" i="8"/>
  <c r="K5464" i="8"/>
  <c r="N5464" i="8" s="1"/>
  <c r="M5464" i="8" l="1"/>
  <c r="L5464" i="8"/>
  <c r="J5466" i="8"/>
  <c r="K5465" i="8"/>
  <c r="N5465" i="8" s="1"/>
  <c r="M5465" i="8" l="1"/>
  <c r="L5465" i="8"/>
  <c r="J5467" i="8"/>
  <c r="K5466" i="8"/>
  <c r="N5466" i="8" s="1"/>
  <c r="M5466" i="8" l="1"/>
  <c r="L5466" i="8"/>
  <c r="J5468" i="8"/>
  <c r="K5467" i="8"/>
  <c r="N5467" i="8" s="1"/>
  <c r="M5467" i="8" l="1"/>
  <c r="L5467" i="8"/>
  <c r="J5469" i="8"/>
  <c r="K5468" i="8"/>
  <c r="N5468" i="8" s="1"/>
  <c r="M5468" i="8" l="1"/>
  <c r="L5468" i="8"/>
  <c r="J5470" i="8"/>
  <c r="K5469" i="8"/>
  <c r="N5469" i="8" s="1"/>
  <c r="M5469" i="8" l="1"/>
  <c r="L5469" i="8"/>
  <c r="J5471" i="8"/>
  <c r="K5470" i="8"/>
  <c r="N5470" i="8" s="1"/>
  <c r="M5470" i="8" l="1"/>
  <c r="L5470" i="8"/>
  <c r="J5472" i="8"/>
  <c r="K5471" i="8"/>
  <c r="N5471" i="8" s="1"/>
  <c r="M5471" i="8" l="1"/>
  <c r="L5471" i="8"/>
  <c r="J5473" i="8"/>
  <c r="K5472" i="8"/>
  <c r="N5472" i="8" s="1"/>
  <c r="M5472" i="8" l="1"/>
  <c r="L5472" i="8"/>
  <c r="J5474" i="8"/>
  <c r="K5473" i="8"/>
  <c r="N5473" i="8" s="1"/>
  <c r="M5473" i="8" l="1"/>
  <c r="L5473" i="8"/>
  <c r="J5475" i="8"/>
  <c r="K5474" i="8"/>
  <c r="N5474" i="8" s="1"/>
  <c r="M5474" i="8" l="1"/>
  <c r="L5474" i="8"/>
  <c r="J5476" i="8"/>
  <c r="K5475" i="8"/>
  <c r="N5475" i="8" s="1"/>
  <c r="M5475" i="8" l="1"/>
  <c r="L5475" i="8"/>
  <c r="J5477" i="8"/>
  <c r="K5476" i="8"/>
  <c r="N5476" i="8" s="1"/>
  <c r="M5476" i="8" l="1"/>
  <c r="L5476" i="8"/>
  <c r="J5478" i="8"/>
  <c r="K5477" i="8"/>
  <c r="N5477" i="8" s="1"/>
  <c r="M5477" i="8" l="1"/>
  <c r="L5477" i="8"/>
  <c r="J5479" i="8"/>
  <c r="K5478" i="8"/>
  <c r="N5478" i="8" s="1"/>
  <c r="M5478" i="8" l="1"/>
  <c r="L5478" i="8"/>
  <c r="J5480" i="8"/>
  <c r="K5479" i="8"/>
  <c r="N5479" i="8" s="1"/>
  <c r="M5479" i="8" l="1"/>
  <c r="L5479" i="8"/>
  <c r="J5481" i="8"/>
  <c r="K5480" i="8"/>
  <c r="N5480" i="8" s="1"/>
  <c r="M5480" i="8" l="1"/>
  <c r="L5480" i="8"/>
  <c r="J5482" i="8"/>
  <c r="K5481" i="8"/>
  <c r="N5481" i="8" s="1"/>
  <c r="M5481" i="8" l="1"/>
  <c r="L5481" i="8"/>
  <c r="J5483" i="8"/>
  <c r="K5482" i="8"/>
  <c r="N5482" i="8" s="1"/>
  <c r="M5482" i="8" l="1"/>
  <c r="L5482" i="8"/>
  <c r="J5484" i="8"/>
  <c r="K5483" i="8"/>
  <c r="N5483" i="8" s="1"/>
  <c r="M5483" i="8" l="1"/>
  <c r="L5483" i="8"/>
  <c r="J5485" i="8"/>
  <c r="K5484" i="8"/>
  <c r="N5484" i="8" s="1"/>
  <c r="M5484" i="8" l="1"/>
  <c r="L5484" i="8"/>
  <c r="J5486" i="8"/>
  <c r="K5485" i="8"/>
  <c r="N5485" i="8" s="1"/>
  <c r="M5485" i="8" l="1"/>
  <c r="L5485" i="8"/>
  <c r="J5487" i="8"/>
  <c r="K5486" i="8"/>
  <c r="N5486" i="8" s="1"/>
  <c r="M5486" i="8" l="1"/>
  <c r="L5486" i="8"/>
  <c r="J5488" i="8"/>
  <c r="K5487" i="8"/>
  <c r="N5487" i="8" s="1"/>
  <c r="M5487" i="8" l="1"/>
  <c r="L5487" i="8"/>
  <c r="J5489" i="8"/>
  <c r="K5488" i="8"/>
  <c r="N5488" i="8" s="1"/>
  <c r="M5488" i="8" l="1"/>
  <c r="L5488" i="8"/>
  <c r="J5490" i="8"/>
  <c r="K5489" i="8"/>
  <c r="N5489" i="8" s="1"/>
  <c r="M5489" i="8" l="1"/>
  <c r="L5489" i="8"/>
  <c r="J5491" i="8"/>
  <c r="K5490" i="8"/>
  <c r="N5490" i="8" s="1"/>
  <c r="M5490" i="8" l="1"/>
  <c r="L5490" i="8"/>
  <c r="J5492" i="8"/>
  <c r="K5491" i="8"/>
  <c r="N5491" i="8" s="1"/>
  <c r="M5491" i="8" l="1"/>
  <c r="L5491" i="8"/>
  <c r="J5493" i="8"/>
  <c r="K5492" i="8"/>
  <c r="N5492" i="8" s="1"/>
  <c r="M5492" i="8" l="1"/>
  <c r="L5492" i="8"/>
  <c r="J5494" i="8"/>
  <c r="K5493" i="8"/>
  <c r="N5493" i="8" s="1"/>
  <c r="M5493" i="8" l="1"/>
  <c r="L5493" i="8"/>
  <c r="J5495" i="8"/>
  <c r="K5494" i="8"/>
  <c r="N5494" i="8" s="1"/>
  <c r="M5494" i="8" l="1"/>
  <c r="L5494" i="8"/>
  <c r="J5496" i="8"/>
  <c r="K5495" i="8"/>
  <c r="N5495" i="8" s="1"/>
  <c r="M5495" i="8" l="1"/>
  <c r="L5495" i="8"/>
  <c r="J5497" i="8"/>
  <c r="K5496" i="8"/>
  <c r="N5496" i="8" s="1"/>
  <c r="M5496" i="8" l="1"/>
  <c r="L5496" i="8"/>
  <c r="J5498" i="8"/>
  <c r="K5497" i="8"/>
  <c r="N5497" i="8" s="1"/>
  <c r="M5497" i="8" l="1"/>
  <c r="L5497" i="8"/>
  <c r="J5499" i="8"/>
  <c r="K5498" i="8"/>
  <c r="N5498" i="8" s="1"/>
  <c r="M5498" i="8" l="1"/>
  <c r="L5498" i="8"/>
  <c r="J5500" i="8"/>
  <c r="K5499" i="8"/>
  <c r="N5499" i="8" s="1"/>
  <c r="M5499" i="8" l="1"/>
  <c r="L5499" i="8"/>
  <c r="J5501" i="8"/>
  <c r="K5500" i="8"/>
  <c r="N5500" i="8" s="1"/>
  <c r="M5500" i="8" l="1"/>
  <c r="L5500" i="8"/>
  <c r="J5502" i="8"/>
  <c r="K5501" i="8"/>
  <c r="N5501" i="8" s="1"/>
  <c r="M5501" i="8" l="1"/>
  <c r="L5501" i="8"/>
  <c r="J5503" i="8"/>
  <c r="K5502" i="8"/>
  <c r="N5502" i="8" s="1"/>
  <c r="M5502" i="8" l="1"/>
  <c r="L5502" i="8"/>
  <c r="J5504" i="8"/>
  <c r="K5503" i="8"/>
  <c r="N5503" i="8" s="1"/>
  <c r="M5503" i="8" l="1"/>
  <c r="L5503" i="8"/>
  <c r="J5505" i="8"/>
  <c r="K5504" i="8"/>
  <c r="N5504" i="8" s="1"/>
  <c r="M5504" i="8" l="1"/>
  <c r="L5504" i="8"/>
  <c r="J5506" i="8"/>
  <c r="K5505" i="8"/>
  <c r="N5505" i="8" s="1"/>
  <c r="M5505" i="8" l="1"/>
  <c r="L5505" i="8"/>
  <c r="J5507" i="8"/>
  <c r="K5506" i="8"/>
  <c r="N5506" i="8" s="1"/>
  <c r="M5506" i="8" l="1"/>
  <c r="L5506" i="8"/>
  <c r="J5508" i="8"/>
  <c r="K5507" i="8"/>
  <c r="N5507" i="8" s="1"/>
  <c r="M5507" i="8" l="1"/>
  <c r="L5507" i="8"/>
  <c r="J5509" i="8"/>
  <c r="K5508" i="8"/>
  <c r="N5508" i="8" s="1"/>
  <c r="M5508" i="8" l="1"/>
  <c r="L5508" i="8"/>
  <c r="J5510" i="8"/>
  <c r="K5509" i="8"/>
  <c r="N5509" i="8" s="1"/>
  <c r="M5509" i="8" l="1"/>
  <c r="L5509" i="8"/>
  <c r="J5511" i="8"/>
  <c r="K5510" i="8"/>
  <c r="N5510" i="8" s="1"/>
  <c r="M5510" i="8" l="1"/>
  <c r="L5510" i="8"/>
  <c r="J5512" i="8"/>
  <c r="K5511" i="8"/>
  <c r="N5511" i="8" s="1"/>
  <c r="M5511" i="8" l="1"/>
  <c r="L5511" i="8"/>
  <c r="J5513" i="8"/>
  <c r="K5512" i="8"/>
  <c r="N5512" i="8" s="1"/>
  <c r="M5512" i="8" l="1"/>
  <c r="L5512" i="8"/>
  <c r="J5514" i="8"/>
  <c r="K5513" i="8"/>
  <c r="N5513" i="8" s="1"/>
  <c r="M5513" i="8" l="1"/>
  <c r="L5513" i="8"/>
  <c r="J5515" i="8"/>
  <c r="K5514" i="8"/>
  <c r="N5514" i="8" s="1"/>
  <c r="M5514" i="8" l="1"/>
  <c r="L5514" i="8"/>
  <c r="J5516" i="8"/>
  <c r="K5515" i="8"/>
  <c r="N5515" i="8" s="1"/>
  <c r="M5515" i="8" l="1"/>
  <c r="L5515" i="8"/>
  <c r="J5517" i="8"/>
  <c r="K5516" i="8"/>
  <c r="N5516" i="8" s="1"/>
  <c r="M5516" i="8" l="1"/>
  <c r="L5516" i="8"/>
  <c r="J5518" i="8"/>
  <c r="K5517" i="8"/>
  <c r="N5517" i="8" s="1"/>
  <c r="M5517" i="8" l="1"/>
  <c r="L5517" i="8"/>
  <c r="J5519" i="8"/>
  <c r="K5518" i="8"/>
  <c r="N5518" i="8" s="1"/>
  <c r="M5518" i="8" l="1"/>
  <c r="L5518" i="8"/>
  <c r="J5520" i="8"/>
  <c r="K5519" i="8"/>
  <c r="N5519" i="8" s="1"/>
  <c r="M5519" i="8" l="1"/>
  <c r="L5519" i="8"/>
  <c r="J5521" i="8"/>
  <c r="K5520" i="8"/>
  <c r="N5520" i="8" s="1"/>
  <c r="M5520" i="8" l="1"/>
  <c r="L5520" i="8"/>
  <c r="J5522" i="8"/>
  <c r="K5521" i="8"/>
  <c r="N5521" i="8" s="1"/>
  <c r="M5521" i="8" l="1"/>
  <c r="L5521" i="8"/>
  <c r="J5523" i="8"/>
  <c r="K5522" i="8"/>
  <c r="N5522" i="8" s="1"/>
  <c r="M5522" i="8" l="1"/>
  <c r="L5522" i="8"/>
  <c r="J5524" i="8"/>
  <c r="K5523" i="8"/>
  <c r="N5523" i="8" s="1"/>
  <c r="M5523" i="8" l="1"/>
  <c r="L5523" i="8"/>
  <c r="J5525" i="8"/>
  <c r="K5524" i="8"/>
  <c r="N5524" i="8" s="1"/>
  <c r="M5524" i="8" l="1"/>
  <c r="L5524" i="8"/>
  <c r="J5526" i="8"/>
  <c r="K5525" i="8"/>
  <c r="N5525" i="8" s="1"/>
  <c r="M5525" i="8" l="1"/>
  <c r="L5525" i="8"/>
  <c r="J5527" i="8"/>
  <c r="K5526" i="8"/>
  <c r="N5526" i="8" s="1"/>
  <c r="J5528" i="8" l="1"/>
  <c r="K5527" i="8"/>
  <c r="N5527" i="8" s="1"/>
  <c r="M5526" i="8"/>
  <c r="L5526" i="8"/>
  <c r="M5527" i="8" l="1"/>
  <c r="L5527" i="8"/>
  <c r="J5529" i="8"/>
  <c r="K5528" i="8"/>
  <c r="N5528" i="8" s="1"/>
  <c r="M5528" i="8" l="1"/>
  <c r="L5528" i="8"/>
  <c r="J5530" i="8"/>
  <c r="K5529" i="8"/>
  <c r="N5529" i="8" s="1"/>
  <c r="M5529" i="8" l="1"/>
  <c r="L5529" i="8"/>
  <c r="J5531" i="8"/>
  <c r="K5530" i="8"/>
  <c r="N5530" i="8" s="1"/>
  <c r="M5530" i="8" l="1"/>
  <c r="L5530" i="8"/>
  <c r="J5532" i="8"/>
  <c r="K5531" i="8"/>
  <c r="N5531" i="8" s="1"/>
  <c r="M5531" i="8" l="1"/>
  <c r="L5531" i="8"/>
  <c r="J5533" i="8"/>
  <c r="K5532" i="8"/>
  <c r="N5532" i="8" s="1"/>
  <c r="M5532" i="8" l="1"/>
  <c r="L5532" i="8"/>
  <c r="J5534" i="8"/>
  <c r="K5533" i="8"/>
  <c r="N5533" i="8" s="1"/>
  <c r="M5533" i="8" l="1"/>
  <c r="L5533" i="8"/>
  <c r="J5535" i="8"/>
  <c r="K5534" i="8"/>
  <c r="N5534" i="8" s="1"/>
  <c r="M5534" i="8" l="1"/>
  <c r="L5534" i="8"/>
  <c r="J5536" i="8"/>
  <c r="K5535" i="8"/>
  <c r="N5535" i="8" s="1"/>
  <c r="J5537" i="8" l="1"/>
  <c r="K5536" i="8"/>
  <c r="N5536" i="8" s="1"/>
  <c r="M5535" i="8"/>
  <c r="L5535" i="8"/>
  <c r="M5536" i="8" l="1"/>
  <c r="L5536" i="8"/>
  <c r="J5538" i="8"/>
  <c r="K5537" i="8"/>
  <c r="N5537" i="8" s="1"/>
  <c r="M5537" i="8" l="1"/>
  <c r="L5537" i="8"/>
  <c r="J5539" i="8"/>
  <c r="K5538" i="8"/>
  <c r="N5538" i="8" s="1"/>
  <c r="M5538" i="8" l="1"/>
  <c r="L5538" i="8"/>
  <c r="J5540" i="8"/>
  <c r="K5539" i="8"/>
  <c r="N5539" i="8" s="1"/>
  <c r="M5539" i="8" l="1"/>
  <c r="L5539" i="8"/>
  <c r="J5541" i="8"/>
  <c r="K5540" i="8"/>
  <c r="N5540" i="8" s="1"/>
  <c r="M5540" i="8" l="1"/>
  <c r="L5540" i="8"/>
  <c r="J5542" i="8"/>
  <c r="K5541" i="8"/>
  <c r="N5541" i="8" s="1"/>
  <c r="M5541" i="8" l="1"/>
  <c r="L5541" i="8"/>
  <c r="J5543" i="8"/>
  <c r="K5542" i="8"/>
  <c r="N5542" i="8" s="1"/>
  <c r="M5542" i="8" l="1"/>
  <c r="L5542" i="8"/>
  <c r="J5544" i="8"/>
  <c r="K5543" i="8"/>
  <c r="N5543" i="8" s="1"/>
  <c r="M5543" i="8" l="1"/>
  <c r="L5543" i="8"/>
  <c r="J5545" i="8"/>
  <c r="K5544" i="8"/>
  <c r="N5544" i="8" s="1"/>
  <c r="M5544" i="8" l="1"/>
  <c r="L5544" i="8"/>
  <c r="J5546" i="8"/>
  <c r="K5545" i="8"/>
  <c r="N5545" i="8" s="1"/>
  <c r="M5545" i="8" l="1"/>
  <c r="L5545" i="8"/>
  <c r="J5547" i="8"/>
  <c r="K5546" i="8"/>
  <c r="N5546" i="8" s="1"/>
  <c r="M5546" i="8" l="1"/>
  <c r="L5546" i="8"/>
  <c r="J5548" i="8"/>
  <c r="K5547" i="8"/>
  <c r="N5547" i="8" s="1"/>
  <c r="M5547" i="8" l="1"/>
  <c r="L5547" i="8"/>
  <c r="J5549" i="8"/>
  <c r="K5548" i="8"/>
  <c r="N5548" i="8" s="1"/>
  <c r="M5548" i="8" l="1"/>
  <c r="L5548" i="8"/>
  <c r="J5550" i="8"/>
  <c r="K5549" i="8"/>
  <c r="N5549" i="8" s="1"/>
  <c r="M5549" i="8" l="1"/>
  <c r="L5549" i="8"/>
  <c r="J5551" i="8"/>
  <c r="K5550" i="8"/>
  <c r="N5550" i="8" s="1"/>
  <c r="M5550" i="8" l="1"/>
  <c r="L5550" i="8"/>
  <c r="J5552" i="8"/>
  <c r="K5551" i="8"/>
  <c r="N5551" i="8" s="1"/>
  <c r="M5551" i="8" l="1"/>
  <c r="L5551" i="8"/>
  <c r="J5553" i="8"/>
  <c r="K5552" i="8"/>
  <c r="N5552" i="8" s="1"/>
  <c r="M5552" i="8" l="1"/>
  <c r="L5552" i="8"/>
  <c r="J5554" i="8"/>
  <c r="K5553" i="8"/>
  <c r="N5553" i="8" s="1"/>
  <c r="M5553" i="8" l="1"/>
  <c r="L5553" i="8"/>
  <c r="J5555" i="8"/>
  <c r="K5554" i="8"/>
  <c r="N5554" i="8" s="1"/>
  <c r="M5554" i="8" l="1"/>
  <c r="L5554" i="8"/>
  <c r="J5556" i="8"/>
  <c r="K5555" i="8"/>
  <c r="N5555" i="8" s="1"/>
  <c r="M5555" i="8" l="1"/>
  <c r="L5555" i="8"/>
  <c r="J5557" i="8"/>
  <c r="K5556" i="8"/>
  <c r="N5556" i="8" s="1"/>
  <c r="M5556" i="8" l="1"/>
  <c r="L5556" i="8"/>
  <c r="J5558" i="8"/>
  <c r="K5557" i="8"/>
  <c r="N5557" i="8" s="1"/>
  <c r="M5557" i="8" l="1"/>
  <c r="L5557" i="8"/>
  <c r="J5559" i="8"/>
  <c r="K5558" i="8"/>
  <c r="N5558" i="8" s="1"/>
  <c r="M5558" i="8" l="1"/>
  <c r="L5558" i="8"/>
  <c r="J5560" i="8"/>
  <c r="K5559" i="8"/>
  <c r="N5559" i="8" s="1"/>
  <c r="M5559" i="8" l="1"/>
  <c r="L5559" i="8"/>
  <c r="J5561" i="8"/>
  <c r="K5560" i="8"/>
  <c r="N5560" i="8" s="1"/>
  <c r="M5560" i="8" l="1"/>
  <c r="L5560" i="8"/>
  <c r="J5562" i="8"/>
  <c r="K5561" i="8"/>
  <c r="N5561" i="8" s="1"/>
  <c r="M5561" i="8" l="1"/>
  <c r="L5561" i="8"/>
  <c r="J5563" i="8"/>
  <c r="K5562" i="8"/>
  <c r="N5562" i="8" s="1"/>
  <c r="M5562" i="8" l="1"/>
  <c r="L5562" i="8"/>
  <c r="J5564" i="8"/>
  <c r="K5563" i="8"/>
  <c r="N5563" i="8" s="1"/>
  <c r="M5563" i="8" l="1"/>
  <c r="L5563" i="8"/>
  <c r="J5565" i="8"/>
  <c r="K5564" i="8"/>
  <c r="N5564" i="8" s="1"/>
  <c r="M5564" i="8" l="1"/>
  <c r="L5564" i="8"/>
  <c r="J5566" i="8"/>
  <c r="K5565" i="8"/>
  <c r="N5565" i="8" s="1"/>
  <c r="M5565" i="8" l="1"/>
  <c r="L5565" i="8"/>
  <c r="J5567" i="8"/>
  <c r="K5566" i="8"/>
  <c r="N5566" i="8" s="1"/>
  <c r="M5566" i="8" l="1"/>
  <c r="L5566" i="8"/>
  <c r="J5568" i="8"/>
  <c r="K5567" i="8"/>
  <c r="N5567" i="8" s="1"/>
  <c r="M5567" i="8" l="1"/>
  <c r="L5567" i="8"/>
  <c r="J5569" i="8"/>
  <c r="K5568" i="8"/>
  <c r="N5568" i="8" s="1"/>
  <c r="M5568" i="8" l="1"/>
  <c r="L5568" i="8"/>
  <c r="J5570" i="8"/>
  <c r="K5569" i="8"/>
  <c r="N5569" i="8" s="1"/>
  <c r="M5569" i="8" l="1"/>
  <c r="L5569" i="8"/>
  <c r="J5571" i="8"/>
  <c r="K5570" i="8"/>
  <c r="N5570" i="8" s="1"/>
  <c r="M5570" i="8" l="1"/>
  <c r="L5570" i="8"/>
  <c r="J5572" i="8"/>
  <c r="K5571" i="8"/>
  <c r="N5571" i="8" s="1"/>
  <c r="M5571" i="8" l="1"/>
  <c r="L5571" i="8"/>
  <c r="J5573" i="8"/>
  <c r="K5572" i="8"/>
  <c r="N5572" i="8" s="1"/>
  <c r="M5572" i="8" l="1"/>
  <c r="L5572" i="8"/>
  <c r="J5574" i="8"/>
  <c r="K5573" i="8"/>
  <c r="N5573" i="8" s="1"/>
  <c r="M5573" i="8" l="1"/>
  <c r="L5573" i="8"/>
  <c r="J5575" i="8"/>
  <c r="K5574" i="8"/>
  <c r="N5574" i="8" s="1"/>
  <c r="M5574" i="8" l="1"/>
  <c r="L5574" i="8"/>
  <c r="J5576" i="8"/>
  <c r="K5575" i="8"/>
  <c r="N5575" i="8" s="1"/>
  <c r="M5575" i="8" l="1"/>
  <c r="L5575" i="8"/>
  <c r="J5577" i="8"/>
  <c r="K5576" i="8"/>
  <c r="N5576" i="8" s="1"/>
  <c r="M5576" i="8" l="1"/>
  <c r="L5576" i="8"/>
  <c r="J5578" i="8"/>
  <c r="K5577" i="8"/>
  <c r="N5577" i="8" s="1"/>
  <c r="M5577" i="8" l="1"/>
  <c r="L5577" i="8"/>
  <c r="J5579" i="8"/>
  <c r="K5578" i="8"/>
  <c r="N5578" i="8" s="1"/>
  <c r="J5580" i="8" l="1"/>
  <c r="K5579" i="8"/>
  <c r="N5579" i="8" s="1"/>
  <c r="M5578" i="8"/>
  <c r="L5578" i="8"/>
  <c r="M5579" i="8" l="1"/>
  <c r="L5579" i="8"/>
  <c r="J5581" i="8"/>
  <c r="K5580" i="8"/>
  <c r="N5580" i="8" s="1"/>
  <c r="M5580" i="8" l="1"/>
  <c r="L5580" i="8"/>
  <c r="J5582" i="8"/>
  <c r="K5581" i="8"/>
  <c r="N5581" i="8" s="1"/>
  <c r="M5581" i="8" l="1"/>
  <c r="L5581" i="8"/>
  <c r="J5583" i="8"/>
  <c r="K5582" i="8"/>
  <c r="N5582" i="8" s="1"/>
  <c r="M5582" i="8" l="1"/>
  <c r="L5582" i="8"/>
  <c r="J5584" i="8"/>
  <c r="K5583" i="8"/>
  <c r="N5583" i="8" s="1"/>
  <c r="M5583" i="8" l="1"/>
  <c r="L5583" i="8"/>
  <c r="J5585" i="8"/>
  <c r="K5584" i="8"/>
  <c r="N5584" i="8" s="1"/>
  <c r="M5584" i="8" l="1"/>
  <c r="L5584" i="8"/>
  <c r="J5586" i="8"/>
  <c r="K5585" i="8"/>
  <c r="N5585" i="8" s="1"/>
  <c r="M5585" i="8" l="1"/>
  <c r="L5585" i="8"/>
  <c r="J5587" i="8"/>
  <c r="K5586" i="8"/>
  <c r="N5586" i="8" s="1"/>
  <c r="M5586" i="8" l="1"/>
  <c r="L5586" i="8"/>
  <c r="J5588" i="8"/>
  <c r="K5587" i="8"/>
  <c r="N5587" i="8" s="1"/>
  <c r="M5587" i="8" l="1"/>
  <c r="L5587" i="8"/>
  <c r="J5589" i="8"/>
  <c r="K5588" i="8"/>
  <c r="N5588" i="8" s="1"/>
  <c r="M5588" i="8" l="1"/>
  <c r="L5588" i="8"/>
  <c r="J5590" i="8"/>
  <c r="K5589" i="8"/>
  <c r="N5589" i="8" s="1"/>
  <c r="M5589" i="8" l="1"/>
  <c r="L5589" i="8"/>
  <c r="J5591" i="8"/>
  <c r="K5590" i="8"/>
  <c r="N5590" i="8" s="1"/>
  <c r="M5590" i="8" l="1"/>
  <c r="L5590" i="8"/>
  <c r="J5592" i="8"/>
  <c r="K5591" i="8"/>
  <c r="N5591" i="8" s="1"/>
  <c r="M5591" i="8" l="1"/>
  <c r="L5591" i="8"/>
  <c r="J5593" i="8"/>
  <c r="K5592" i="8"/>
  <c r="N5592" i="8" s="1"/>
  <c r="M5592" i="8" l="1"/>
  <c r="L5592" i="8"/>
  <c r="J5594" i="8"/>
  <c r="K5593" i="8"/>
  <c r="N5593" i="8" s="1"/>
  <c r="M5593" i="8" l="1"/>
  <c r="L5593" i="8"/>
  <c r="J5595" i="8"/>
  <c r="K5594" i="8"/>
  <c r="N5594" i="8" s="1"/>
  <c r="M5594" i="8" l="1"/>
  <c r="L5594" i="8"/>
  <c r="J5596" i="8"/>
  <c r="K5595" i="8"/>
  <c r="N5595" i="8" s="1"/>
  <c r="M5595" i="8" l="1"/>
  <c r="L5595" i="8"/>
  <c r="J5597" i="8"/>
  <c r="K5596" i="8"/>
  <c r="N5596" i="8" s="1"/>
  <c r="M5596" i="8" l="1"/>
  <c r="L5596" i="8"/>
  <c r="J5598" i="8"/>
  <c r="K5597" i="8"/>
  <c r="N5597" i="8" s="1"/>
  <c r="M5597" i="8" l="1"/>
  <c r="L5597" i="8"/>
  <c r="J5599" i="8"/>
  <c r="K5598" i="8"/>
  <c r="N5598" i="8" s="1"/>
  <c r="M5598" i="8" l="1"/>
  <c r="L5598" i="8"/>
  <c r="J5600" i="8"/>
  <c r="K5599" i="8"/>
  <c r="N5599" i="8" s="1"/>
  <c r="M5599" i="8" l="1"/>
  <c r="L5599" i="8"/>
  <c r="J5601" i="8"/>
  <c r="K5600" i="8"/>
  <c r="N5600" i="8" s="1"/>
  <c r="M5600" i="8" l="1"/>
  <c r="L5600" i="8"/>
  <c r="J5602" i="8"/>
  <c r="K5601" i="8"/>
  <c r="N5601" i="8" s="1"/>
  <c r="M5601" i="8" l="1"/>
  <c r="L5601" i="8"/>
  <c r="J5603" i="8"/>
  <c r="K5602" i="8"/>
  <c r="N5602" i="8" s="1"/>
  <c r="M5602" i="8" l="1"/>
  <c r="L5602" i="8"/>
  <c r="J5604" i="8"/>
  <c r="K5603" i="8"/>
  <c r="N5603" i="8" s="1"/>
  <c r="M5603" i="8" l="1"/>
  <c r="L5603" i="8"/>
  <c r="J5605" i="8"/>
  <c r="K5604" i="8"/>
  <c r="N5604" i="8" s="1"/>
  <c r="M5604" i="8" l="1"/>
  <c r="L5604" i="8"/>
  <c r="J5606" i="8"/>
  <c r="K5605" i="8"/>
  <c r="N5605" i="8" s="1"/>
  <c r="M5605" i="8" l="1"/>
  <c r="L5605" i="8"/>
  <c r="J5607" i="8"/>
  <c r="K5606" i="8"/>
  <c r="N5606" i="8" s="1"/>
  <c r="M5606" i="8" l="1"/>
  <c r="L5606" i="8"/>
  <c r="J5608" i="8"/>
  <c r="K5607" i="8"/>
  <c r="N5607" i="8" s="1"/>
  <c r="M5607" i="8" l="1"/>
  <c r="L5607" i="8"/>
  <c r="J5609" i="8"/>
  <c r="K5608" i="8"/>
  <c r="N5608" i="8" s="1"/>
  <c r="M5608" i="8" l="1"/>
  <c r="L5608" i="8"/>
  <c r="J5610" i="8"/>
  <c r="K5609" i="8"/>
  <c r="N5609" i="8" s="1"/>
  <c r="M5609" i="8" l="1"/>
  <c r="L5609" i="8"/>
  <c r="J5611" i="8"/>
  <c r="K5610" i="8"/>
  <c r="N5610" i="8" s="1"/>
  <c r="M5610" i="8" l="1"/>
  <c r="L5610" i="8"/>
  <c r="J5612" i="8"/>
  <c r="K5611" i="8"/>
  <c r="N5611" i="8" s="1"/>
  <c r="M5611" i="8" l="1"/>
  <c r="L5611" i="8"/>
  <c r="J5613" i="8"/>
  <c r="K5612" i="8"/>
  <c r="N5612" i="8" s="1"/>
  <c r="J5614" i="8" l="1"/>
  <c r="K5613" i="8"/>
  <c r="N5613" i="8" s="1"/>
  <c r="M5612" i="8"/>
  <c r="L5612" i="8"/>
  <c r="M5613" i="8" l="1"/>
  <c r="L5613" i="8"/>
  <c r="J5615" i="8"/>
  <c r="K5614" i="8"/>
  <c r="N5614" i="8" s="1"/>
  <c r="M5614" i="8" l="1"/>
  <c r="L5614" i="8"/>
  <c r="J5616" i="8"/>
  <c r="K5615" i="8"/>
  <c r="N5615" i="8" s="1"/>
  <c r="M5615" i="8" l="1"/>
  <c r="L5615" i="8"/>
  <c r="J5617" i="8"/>
  <c r="K5616" i="8"/>
  <c r="N5616" i="8" s="1"/>
  <c r="M5616" i="8" l="1"/>
  <c r="L5616" i="8"/>
  <c r="J5618" i="8"/>
  <c r="K5617" i="8"/>
  <c r="N5617" i="8" s="1"/>
  <c r="M5617" i="8" l="1"/>
  <c r="L5617" i="8"/>
  <c r="J5619" i="8"/>
  <c r="K5618" i="8"/>
  <c r="N5618" i="8" s="1"/>
  <c r="M5618" i="8" l="1"/>
  <c r="L5618" i="8"/>
  <c r="J5620" i="8"/>
  <c r="K5619" i="8"/>
  <c r="N5619" i="8" s="1"/>
  <c r="M5619" i="8" l="1"/>
  <c r="L5619" i="8"/>
  <c r="J5621" i="8"/>
  <c r="K5620" i="8"/>
  <c r="N5620" i="8" s="1"/>
  <c r="M5620" i="8" l="1"/>
  <c r="L5620" i="8"/>
  <c r="J5622" i="8"/>
  <c r="K5621" i="8"/>
  <c r="N5621" i="8" s="1"/>
  <c r="M5621" i="8" l="1"/>
  <c r="L5621" i="8"/>
  <c r="J5623" i="8"/>
  <c r="K5622" i="8"/>
  <c r="N5622" i="8" s="1"/>
  <c r="M5622" i="8" l="1"/>
  <c r="L5622" i="8"/>
  <c r="J5624" i="8"/>
  <c r="K5623" i="8"/>
  <c r="N5623" i="8" s="1"/>
  <c r="M5623" i="8" l="1"/>
  <c r="L5623" i="8"/>
  <c r="J5625" i="8"/>
  <c r="K5624" i="8"/>
  <c r="N5624" i="8" s="1"/>
  <c r="M5624" i="8" l="1"/>
  <c r="L5624" i="8"/>
  <c r="J5626" i="8"/>
  <c r="K5625" i="8"/>
  <c r="N5625" i="8" s="1"/>
  <c r="M5625" i="8" l="1"/>
  <c r="L5625" i="8"/>
  <c r="J5627" i="8"/>
  <c r="K5626" i="8"/>
  <c r="N5626" i="8" s="1"/>
  <c r="M5626" i="8" l="1"/>
  <c r="L5626" i="8"/>
  <c r="J5628" i="8"/>
  <c r="K5627" i="8"/>
  <c r="N5627" i="8" s="1"/>
  <c r="M5627" i="8" l="1"/>
  <c r="L5627" i="8"/>
  <c r="J5629" i="8"/>
  <c r="K5628" i="8"/>
  <c r="N5628" i="8" s="1"/>
  <c r="M5628" i="8" l="1"/>
  <c r="L5628" i="8"/>
  <c r="J5630" i="8"/>
  <c r="K5629" i="8"/>
  <c r="N5629" i="8" s="1"/>
  <c r="M5629" i="8" l="1"/>
  <c r="L5629" i="8"/>
  <c r="J5631" i="8"/>
  <c r="K5630" i="8"/>
  <c r="N5630" i="8" s="1"/>
  <c r="M5630" i="8" l="1"/>
  <c r="L5630" i="8"/>
  <c r="J5632" i="8"/>
  <c r="K5631" i="8"/>
  <c r="N5631" i="8" s="1"/>
  <c r="M5631" i="8" l="1"/>
  <c r="L5631" i="8"/>
  <c r="J5633" i="8"/>
  <c r="K5632" i="8"/>
  <c r="N5632" i="8" s="1"/>
  <c r="M5632" i="8" l="1"/>
  <c r="L5632" i="8"/>
  <c r="J5634" i="8"/>
  <c r="K5633" i="8"/>
  <c r="N5633" i="8" s="1"/>
  <c r="M5633" i="8" l="1"/>
  <c r="L5633" i="8"/>
  <c r="J5635" i="8"/>
  <c r="K5634" i="8"/>
  <c r="N5634" i="8" s="1"/>
  <c r="M5634" i="8" l="1"/>
  <c r="L5634" i="8"/>
  <c r="J5636" i="8"/>
  <c r="K5635" i="8"/>
  <c r="N5635" i="8" s="1"/>
  <c r="M5635" i="8" l="1"/>
  <c r="L5635" i="8"/>
  <c r="J5637" i="8"/>
  <c r="K5636" i="8"/>
  <c r="N5636" i="8" s="1"/>
  <c r="M5636" i="8" l="1"/>
  <c r="L5636" i="8"/>
  <c r="J5638" i="8"/>
  <c r="K5637" i="8"/>
  <c r="N5637" i="8" s="1"/>
  <c r="M5637" i="8" l="1"/>
  <c r="L5637" i="8"/>
  <c r="J5639" i="8"/>
  <c r="K5638" i="8"/>
  <c r="N5638" i="8" s="1"/>
  <c r="M5638" i="8" l="1"/>
  <c r="L5638" i="8"/>
  <c r="J5640" i="8"/>
  <c r="K5639" i="8"/>
  <c r="N5639" i="8" s="1"/>
  <c r="M5639" i="8" l="1"/>
  <c r="L5639" i="8"/>
  <c r="J5641" i="8"/>
  <c r="K5640" i="8"/>
  <c r="N5640" i="8" s="1"/>
  <c r="M5640" i="8" l="1"/>
  <c r="L5640" i="8"/>
  <c r="J5642" i="8"/>
  <c r="K5641" i="8"/>
  <c r="N5641" i="8" s="1"/>
  <c r="M5641" i="8" l="1"/>
  <c r="L5641" i="8"/>
  <c r="J5643" i="8"/>
  <c r="K5642" i="8"/>
  <c r="N5642" i="8" s="1"/>
  <c r="J5644" i="8" l="1"/>
  <c r="K5643" i="8"/>
  <c r="N5643" i="8" s="1"/>
  <c r="M5642" i="8"/>
  <c r="L5642" i="8"/>
  <c r="M5643" i="8" l="1"/>
  <c r="L5643" i="8"/>
  <c r="J5645" i="8"/>
  <c r="K5644" i="8"/>
  <c r="N5644" i="8" s="1"/>
  <c r="M5644" i="8" l="1"/>
  <c r="L5644" i="8"/>
  <c r="J5646" i="8"/>
  <c r="K5645" i="8"/>
  <c r="N5645" i="8" s="1"/>
  <c r="M5645" i="8" l="1"/>
  <c r="L5645" i="8"/>
  <c r="J5647" i="8"/>
  <c r="K5646" i="8"/>
  <c r="N5646" i="8" s="1"/>
  <c r="M5646" i="8" l="1"/>
  <c r="L5646" i="8"/>
  <c r="J5648" i="8"/>
  <c r="K5647" i="8"/>
  <c r="N5647" i="8" s="1"/>
  <c r="M5647" i="8" l="1"/>
  <c r="L5647" i="8"/>
  <c r="J5649" i="8"/>
  <c r="K5648" i="8"/>
  <c r="N5648" i="8" s="1"/>
  <c r="M5648" i="8" l="1"/>
  <c r="L5648" i="8"/>
  <c r="J5650" i="8"/>
  <c r="K5649" i="8"/>
  <c r="N5649" i="8" s="1"/>
  <c r="M5649" i="8" l="1"/>
  <c r="L5649" i="8"/>
  <c r="J5651" i="8"/>
  <c r="K5650" i="8"/>
  <c r="N5650" i="8" s="1"/>
  <c r="M5650" i="8" l="1"/>
  <c r="L5650" i="8"/>
  <c r="J5652" i="8"/>
  <c r="K5651" i="8"/>
  <c r="N5651" i="8" s="1"/>
  <c r="M5651" i="8" l="1"/>
  <c r="L5651" i="8"/>
  <c r="J5653" i="8"/>
  <c r="K5652" i="8"/>
  <c r="N5652" i="8" s="1"/>
  <c r="M5652" i="8" l="1"/>
  <c r="L5652" i="8"/>
  <c r="J5654" i="8"/>
  <c r="K5653" i="8"/>
  <c r="N5653" i="8" s="1"/>
  <c r="M5653" i="8" l="1"/>
  <c r="L5653" i="8"/>
  <c r="J5655" i="8"/>
  <c r="K5654" i="8"/>
  <c r="N5654" i="8" s="1"/>
  <c r="M5654" i="8" l="1"/>
  <c r="L5654" i="8"/>
  <c r="J5656" i="8"/>
  <c r="K5655" i="8"/>
  <c r="N5655" i="8" s="1"/>
  <c r="M5655" i="8" l="1"/>
  <c r="L5655" i="8"/>
  <c r="J5657" i="8"/>
  <c r="K5656" i="8"/>
  <c r="N5656" i="8" s="1"/>
  <c r="M5656" i="8" l="1"/>
  <c r="L5656" i="8"/>
  <c r="J5658" i="8"/>
  <c r="K5657" i="8"/>
  <c r="N5657" i="8" s="1"/>
  <c r="M5657" i="8" l="1"/>
  <c r="L5657" i="8"/>
  <c r="J5659" i="8"/>
  <c r="K5658" i="8"/>
  <c r="N5658" i="8" s="1"/>
  <c r="M5658" i="8" l="1"/>
  <c r="L5658" i="8"/>
  <c r="J5660" i="8"/>
  <c r="K5659" i="8"/>
  <c r="N5659" i="8" s="1"/>
  <c r="M5659" i="8" l="1"/>
  <c r="L5659" i="8"/>
  <c r="J5661" i="8"/>
  <c r="K5660" i="8"/>
  <c r="N5660" i="8" s="1"/>
  <c r="M5660" i="8" l="1"/>
  <c r="L5660" i="8"/>
  <c r="J5662" i="8"/>
  <c r="K5661" i="8"/>
  <c r="N5661" i="8" s="1"/>
  <c r="M5661" i="8" l="1"/>
  <c r="L5661" i="8"/>
  <c r="J5663" i="8"/>
  <c r="K5662" i="8"/>
  <c r="N5662" i="8" s="1"/>
  <c r="M5662" i="8" l="1"/>
  <c r="L5662" i="8"/>
  <c r="J5664" i="8"/>
  <c r="K5663" i="8"/>
  <c r="N5663" i="8" s="1"/>
  <c r="M5663" i="8" l="1"/>
  <c r="L5663" i="8"/>
  <c r="J5665" i="8"/>
  <c r="K5664" i="8"/>
  <c r="N5664" i="8" s="1"/>
  <c r="M5664" i="8" l="1"/>
  <c r="L5664" i="8"/>
  <c r="J5666" i="8"/>
  <c r="K5665" i="8"/>
  <c r="N5665" i="8" s="1"/>
  <c r="M5665" i="8" l="1"/>
  <c r="L5665" i="8"/>
  <c r="J5667" i="8"/>
  <c r="K5666" i="8"/>
  <c r="N5666" i="8" s="1"/>
  <c r="M5666" i="8" l="1"/>
  <c r="L5666" i="8"/>
  <c r="J5668" i="8"/>
  <c r="K5667" i="8"/>
  <c r="N5667" i="8" s="1"/>
  <c r="M5667" i="8" l="1"/>
  <c r="L5667" i="8"/>
  <c r="J5669" i="8"/>
  <c r="K5668" i="8"/>
  <c r="N5668" i="8" s="1"/>
  <c r="M5668" i="8" l="1"/>
  <c r="L5668" i="8"/>
  <c r="J5670" i="8"/>
  <c r="K5669" i="8"/>
  <c r="N5669" i="8" s="1"/>
  <c r="M5669" i="8" l="1"/>
  <c r="L5669" i="8"/>
  <c r="J5671" i="8"/>
  <c r="K5670" i="8"/>
  <c r="N5670" i="8" s="1"/>
  <c r="M5670" i="8" l="1"/>
  <c r="L5670" i="8"/>
  <c r="J5672" i="8"/>
  <c r="K5671" i="8"/>
  <c r="N5671" i="8" s="1"/>
  <c r="M5671" i="8" l="1"/>
  <c r="L5671" i="8"/>
  <c r="J5673" i="8"/>
  <c r="K5672" i="8"/>
  <c r="N5672" i="8" s="1"/>
  <c r="M5672" i="8" l="1"/>
  <c r="L5672" i="8"/>
  <c r="J5674" i="8"/>
  <c r="K5673" i="8"/>
  <c r="N5673" i="8" s="1"/>
  <c r="M5673" i="8" l="1"/>
  <c r="L5673" i="8"/>
  <c r="J5675" i="8"/>
  <c r="K5674" i="8"/>
  <c r="N5674" i="8" s="1"/>
  <c r="M5674" i="8" l="1"/>
  <c r="L5674" i="8"/>
  <c r="J5676" i="8"/>
  <c r="K5675" i="8"/>
  <c r="N5675" i="8" s="1"/>
  <c r="J5677" i="8" l="1"/>
  <c r="K5676" i="8"/>
  <c r="N5676" i="8" s="1"/>
  <c r="M5675" i="8"/>
  <c r="L5675" i="8"/>
  <c r="M5676" i="8" l="1"/>
  <c r="L5676" i="8"/>
  <c r="J5678" i="8"/>
  <c r="K5677" i="8"/>
  <c r="N5677" i="8" s="1"/>
  <c r="M5677" i="8" l="1"/>
  <c r="L5677" i="8"/>
  <c r="J5679" i="8"/>
  <c r="K5678" i="8"/>
  <c r="N5678" i="8" s="1"/>
  <c r="M5678" i="8" l="1"/>
  <c r="L5678" i="8"/>
  <c r="J5680" i="8"/>
  <c r="K5679" i="8"/>
  <c r="N5679" i="8" s="1"/>
  <c r="M5679" i="8" l="1"/>
  <c r="L5679" i="8"/>
  <c r="J5681" i="8"/>
  <c r="K5680" i="8"/>
  <c r="N5680" i="8" s="1"/>
  <c r="M5680" i="8" l="1"/>
  <c r="L5680" i="8"/>
  <c r="J5682" i="8"/>
  <c r="K5681" i="8"/>
  <c r="N5681" i="8" s="1"/>
  <c r="M5681" i="8" l="1"/>
  <c r="L5681" i="8"/>
  <c r="J5683" i="8"/>
  <c r="K5682" i="8"/>
  <c r="N5682" i="8" s="1"/>
  <c r="M5682" i="8" l="1"/>
  <c r="L5682" i="8"/>
  <c r="J5684" i="8"/>
  <c r="K5683" i="8"/>
  <c r="N5683" i="8" s="1"/>
  <c r="M5683" i="8" l="1"/>
  <c r="L5683" i="8"/>
  <c r="J5685" i="8"/>
  <c r="K5684" i="8"/>
  <c r="N5684" i="8" s="1"/>
  <c r="M5684" i="8" l="1"/>
  <c r="L5684" i="8"/>
  <c r="J5686" i="8"/>
  <c r="K5685" i="8"/>
  <c r="N5685" i="8" s="1"/>
  <c r="M5685" i="8" l="1"/>
  <c r="L5685" i="8"/>
  <c r="J5687" i="8"/>
  <c r="K5686" i="8"/>
  <c r="N5686" i="8" s="1"/>
  <c r="M5686" i="8" l="1"/>
  <c r="L5686" i="8"/>
  <c r="J5688" i="8"/>
  <c r="K5687" i="8"/>
  <c r="N5687" i="8" s="1"/>
  <c r="M5687" i="8" l="1"/>
  <c r="L5687" i="8"/>
  <c r="J5689" i="8"/>
  <c r="K5688" i="8"/>
  <c r="N5688" i="8" s="1"/>
  <c r="M5688" i="8" l="1"/>
  <c r="L5688" i="8"/>
  <c r="J5690" i="8"/>
  <c r="K5689" i="8"/>
  <c r="N5689" i="8" s="1"/>
  <c r="M5689" i="8" l="1"/>
  <c r="L5689" i="8"/>
  <c r="J5691" i="8"/>
  <c r="K5690" i="8"/>
  <c r="N5690" i="8" s="1"/>
  <c r="M5690" i="8" l="1"/>
  <c r="L5690" i="8"/>
  <c r="J5692" i="8"/>
  <c r="K5691" i="8"/>
  <c r="N5691" i="8" s="1"/>
  <c r="M5691" i="8" l="1"/>
  <c r="L5691" i="8"/>
  <c r="J5693" i="8"/>
  <c r="K5692" i="8"/>
  <c r="N5692" i="8" s="1"/>
  <c r="M5692" i="8" l="1"/>
  <c r="L5692" i="8"/>
  <c r="J5694" i="8"/>
  <c r="K5693" i="8"/>
  <c r="N5693" i="8" s="1"/>
  <c r="M5693" i="8" l="1"/>
  <c r="L5693" i="8"/>
  <c r="J5695" i="8"/>
  <c r="K5694" i="8"/>
  <c r="N5694" i="8" s="1"/>
  <c r="M5694" i="8" l="1"/>
  <c r="L5694" i="8"/>
  <c r="J5696" i="8"/>
  <c r="K5695" i="8"/>
  <c r="N5695" i="8" s="1"/>
  <c r="M5695" i="8" l="1"/>
  <c r="L5695" i="8"/>
  <c r="J5697" i="8"/>
  <c r="K5696" i="8"/>
  <c r="N5696" i="8" s="1"/>
  <c r="M5696" i="8" l="1"/>
  <c r="L5696" i="8"/>
  <c r="J5698" i="8"/>
  <c r="K5697" i="8"/>
  <c r="N5697" i="8" s="1"/>
  <c r="M5697" i="8" l="1"/>
  <c r="L5697" i="8"/>
  <c r="J5699" i="8"/>
  <c r="K5698" i="8"/>
  <c r="N5698" i="8" s="1"/>
  <c r="M5698" i="8" l="1"/>
  <c r="L5698" i="8"/>
  <c r="J5700" i="8"/>
  <c r="K5699" i="8"/>
  <c r="N5699" i="8" s="1"/>
  <c r="M5699" i="8" l="1"/>
  <c r="L5699" i="8"/>
  <c r="J5701" i="8"/>
  <c r="K5700" i="8"/>
  <c r="N5700" i="8" s="1"/>
  <c r="M5700" i="8" l="1"/>
  <c r="L5700" i="8"/>
  <c r="J5702" i="8"/>
  <c r="K5701" i="8"/>
  <c r="N5701" i="8" s="1"/>
  <c r="M5701" i="8" l="1"/>
  <c r="L5701" i="8"/>
  <c r="J5703" i="8"/>
  <c r="K5702" i="8"/>
  <c r="N5702" i="8" s="1"/>
  <c r="M5702" i="8" l="1"/>
  <c r="L5702" i="8"/>
  <c r="J5704" i="8"/>
  <c r="K5703" i="8"/>
  <c r="N5703" i="8" s="1"/>
  <c r="M5703" i="8" l="1"/>
  <c r="L5703" i="8"/>
  <c r="J5705" i="8"/>
  <c r="K5704" i="8"/>
  <c r="N5704" i="8" s="1"/>
  <c r="M5704" i="8" l="1"/>
  <c r="L5704" i="8"/>
  <c r="J5706" i="8"/>
  <c r="K5705" i="8"/>
  <c r="N5705" i="8" s="1"/>
  <c r="M5705" i="8" l="1"/>
  <c r="L5705" i="8"/>
  <c r="J5707" i="8"/>
  <c r="K5706" i="8"/>
  <c r="N5706" i="8" s="1"/>
  <c r="M5706" i="8" l="1"/>
  <c r="L5706" i="8"/>
  <c r="J5708" i="8"/>
  <c r="K5707" i="8"/>
  <c r="N5707" i="8" s="1"/>
  <c r="M5707" i="8" l="1"/>
  <c r="L5707" i="8"/>
  <c r="J5709" i="8"/>
  <c r="K5708" i="8"/>
  <c r="N5708" i="8" s="1"/>
  <c r="M5708" i="8" l="1"/>
  <c r="L5708" i="8"/>
  <c r="J5710" i="8"/>
  <c r="K5709" i="8"/>
  <c r="N5709" i="8" s="1"/>
  <c r="M5709" i="8" l="1"/>
  <c r="L5709" i="8"/>
  <c r="J5711" i="8"/>
  <c r="K5710" i="8"/>
  <c r="N5710" i="8" s="1"/>
  <c r="M5710" i="8" l="1"/>
  <c r="L5710" i="8"/>
  <c r="J5712" i="8"/>
  <c r="K5711" i="8"/>
  <c r="N5711" i="8" s="1"/>
  <c r="M5711" i="8" l="1"/>
  <c r="L5711" i="8"/>
  <c r="J5713" i="8"/>
  <c r="K5712" i="8"/>
  <c r="N5712" i="8" s="1"/>
  <c r="M5712" i="8" l="1"/>
  <c r="L5712" i="8"/>
  <c r="J5714" i="8"/>
  <c r="K5713" i="8"/>
  <c r="N5713" i="8" s="1"/>
  <c r="M5713" i="8" l="1"/>
  <c r="L5713" i="8"/>
  <c r="J5715" i="8"/>
  <c r="K5714" i="8"/>
  <c r="N5714" i="8" s="1"/>
  <c r="M5714" i="8" l="1"/>
  <c r="L5714" i="8"/>
  <c r="J5716" i="8"/>
  <c r="K5715" i="8"/>
  <c r="N5715" i="8" s="1"/>
  <c r="M5715" i="8" l="1"/>
  <c r="L5715" i="8"/>
  <c r="J5717" i="8"/>
  <c r="K5716" i="8"/>
  <c r="N5716" i="8" s="1"/>
  <c r="M5716" i="8" l="1"/>
  <c r="L5716" i="8"/>
  <c r="J5718" i="8"/>
  <c r="K5717" i="8"/>
  <c r="N5717" i="8" s="1"/>
  <c r="M5717" i="8" l="1"/>
  <c r="L5717" i="8"/>
  <c r="J5719" i="8"/>
  <c r="K5718" i="8"/>
  <c r="N5718" i="8" s="1"/>
  <c r="M5718" i="8" l="1"/>
  <c r="L5718" i="8"/>
  <c r="J5720" i="8"/>
  <c r="K5719" i="8"/>
  <c r="N5719" i="8" s="1"/>
  <c r="M5719" i="8" l="1"/>
  <c r="L5719" i="8"/>
  <c r="J5721" i="8"/>
  <c r="K5720" i="8"/>
  <c r="N5720" i="8" s="1"/>
  <c r="M5720" i="8" l="1"/>
  <c r="L5720" i="8"/>
  <c r="J5722" i="8"/>
  <c r="K5721" i="8"/>
  <c r="N5721" i="8" s="1"/>
  <c r="M5721" i="8" l="1"/>
  <c r="L5721" i="8"/>
  <c r="J5723" i="8"/>
  <c r="K5722" i="8"/>
  <c r="N5722" i="8" s="1"/>
  <c r="M5722" i="8" l="1"/>
  <c r="L5722" i="8"/>
  <c r="J5724" i="8"/>
  <c r="K5723" i="8"/>
  <c r="N5723" i="8" s="1"/>
  <c r="M5723" i="8" l="1"/>
  <c r="L5723" i="8"/>
  <c r="J5725" i="8"/>
  <c r="K5724" i="8"/>
  <c r="N5724" i="8" s="1"/>
  <c r="M5724" i="8" l="1"/>
  <c r="L5724" i="8"/>
  <c r="J5726" i="8"/>
  <c r="K5725" i="8"/>
  <c r="N5725" i="8" s="1"/>
  <c r="M5725" i="8" l="1"/>
  <c r="L5725" i="8"/>
  <c r="J5727" i="8"/>
  <c r="K5726" i="8"/>
  <c r="N5726" i="8" s="1"/>
  <c r="M5726" i="8" l="1"/>
  <c r="L5726" i="8"/>
  <c r="J5728" i="8"/>
  <c r="K5727" i="8"/>
  <c r="N5727" i="8" s="1"/>
  <c r="M5727" i="8" l="1"/>
  <c r="L5727" i="8"/>
  <c r="J5729" i="8"/>
  <c r="K5728" i="8"/>
  <c r="N5728" i="8" s="1"/>
  <c r="M5728" i="8" l="1"/>
  <c r="L5728" i="8"/>
  <c r="J5730" i="8"/>
  <c r="K5729" i="8"/>
  <c r="N5729" i="8" s="1"/>
  <c r="M5729" i="8" l="1"/>
  <c r="L5729" i="8"/>
  <c r="J5731" i="8"/>
  <c r="K5730" i="8"/>
  <c r="N5730" i="8" s="1"/>
  <c r="M5730" i="8" l="1"/>
  <c r="L5730" i="8"/>
  <c r="J5732" i="8"/>
  <c r="K5731" i="8"/>
  <c r="N5731" i="8" s="1"/>
  <c r="M5731" i="8" l="1"/>
  <c r="L5731" i="8"/>
  <c r="J5733" i="8"/>
  <c r="K5732" i="8"/>
  <c r="N5732" i="8" s="1"/>
  <c r="M5732" i="8" l="1"/>
  <c r="L5732" i="8"/>
  <c r="J5734" i="8"/>
  <c r="K5733" i="8"/>
  <c r="N5733" i="8" s="1"/>
  <c r="J5735" i="8" l="1"/>
  <c r="K5734" i="8"/>
  <c r="N5734" i="8" s="1"/>
  <c r="M5733" i="8"/>
  <c r="L5733" i="8"/>
  <c r="M5734" i="8" l="1"/>
  <c r="L5734" i="8"/>
  <c r="J5736" i="8"/>
  <c r="K5735" i="8"/>
  <c r="N5735" i="8" s="1"/>
  <c r="M5735" i="8" l="1"/>
  <c r="L5735" i="8"/>
  <c r="J5737" i="8"/>
  <c r="K5736" i="8"/>
  <c r="N5736" i="8" s="1"/>
  <c r="M5736" i="8" l="1"/>
  <c r="L5736" i="8"/>
  <c r="J5738" i="8"/>
  <c r="K5737" i="8"/>
  <c r="N5737" i="8" s="1"/>
  <c r="M5737" i="8" l="1"/>
  <c r="L5737" i="8"/>
  <c r="J5739" i="8"/>
  <c r="K5738" i="8"/>
  <c r="N5738" i="8" s="1"/>
  <c r="M5738" i="8" l="1"/>
  <c r="L5738" i="8"/>
  <c r="J5740" i="8"/>
  <c r="K5739" i="8"/>
  <c r="N5739" i="8" s="1"/>
  <c r="M5739" i="8" l="1"/>
  <c r="L5739" i="8"/>
  <c r="J5741" i="8"/>
  <c r="K5740" i="8"/>
  <c r="N5740" i="8" s="1"/>
  <c r="J5742" i="8" l="1"/>
  <c r="K5741" i="8"/>
  <c r="N5741" i="8" s="1"/>
  <c r="M5740" i="8"/>
  <c r="L5740" i="8"/>
  <c r="M5741" i="8" l="1"/>
  <c r="L5741" i="8"/>
  <c r="J5743" i="8"/>
  <c r="K5742" i="8"/>
  <c r="N5742" i="8" s="1"/>
  <c r="M5742" i="8" l="1"/>
  <c r="L5742" i="8"/>
  <c r="J5744" i="8"/>
  <c r="K5743" i="8"/>
  <c r="N5743" i="8" s="1"/>
  <c r="M5743" i="8" l="1"/>
  <c r="L5743" i="8"/>
  <c r="J5745" i="8"/>
  <c r="K5744" i="8"/>
  <c r="N5744" i="8" s="1"/>
  <c r="M5744" i="8" l="1"/>
  <c r="L5744" i="8"/>
  <c r="J5746" i="8"/>
  <c r="K5745" i="8"/>
  <c r="N5745" i="8" s="1"/>
  <c r="M5745" i="8" l="1"/>
  <c r="L5745" i="8"/>
  <c r="J5747" i="8"/>
  <c r="K5746" i="8"/>
  <c r="N5746" i="8" s="1"/>
  <c r="J5748" i="8" l="1"/>
  <c r="K5747" i="8"/>
  <c r="N5747" i="8" s="1"/>
  <c r="M5746" i="8"/>
  <c r="L5746" i="8"/>
  <c r="M5747" i="8" l="1"/>
  <c r="L5747" i="8"/>
  <c r="J5749" i="8"/>
  <c r="K5748" i="8"/>
  <c r="N5748" i="8" s="1"/>
  <c r="M5748" i="8" l="1"/>
  <c r="L5748" i="8"/>
  <c r="J5750" i="8"/>
  <c r="K5749" i="8"/>
  <c r="N5749" i="8" s="1"/>
  <c r="M5749" i="8" l="1"/>
  <c r="L5749" i="8"/>
  <c r="J5751" i="8"/>
  <c r="K5750" i="8"/>
  <c r="N5750" i="8" s="1"/>
  <c r="M5750" i="8" l="1"/>
  <c r="L5750" i="8"/>
  <c r="J5752" i="8"/>
  <c r="K5751" i="8"/>
  <c r="N5751" i="8" s="1"/>
  <c r="M5751" i="8" l="1"/>
  <c r="L5751" i="8"/>
  <c r="J5753" i="8"/>
  <c r="K5752" i="8"/>
  <c r="N5752" i="8" s="1"/>
  <c r="M5752" i="8" l="1"/>
  <c r="L5752" i="8"/>
  <c r="J5754" i="8"/>
  <c r="K5753" i="8"/>
  <c r="N5753" i="8" s="1"/>
  <c r="M5753" i="8" l="1"/>
  <c r="L5753" i="8"/>
  <c r="J5755" i="8"/>
  <c r="K5754" i="8"/>
  <c r="N5754" i="8" s="1"/>
  <c r="M5754" i="8" l="1"/>
  <c r="L5754" i="8"/>
  <c r="J5756" i="8"/>
  <c r="K5755" i="8"/>
  <c r="N5755" i="8" s="1"/>
  <c r="M5755" i="8" l="1"/>
  <c r="L5755" i="8"/>
  <c r="J5757" i="8"/>
  <c r="K5756" i="8"/>
  <c r="N5756" i="8" s="1"/>
  <c r="J5758" i="8" l="1"/>
  <c r="K5757" i="8"/>
  <c r="N5757" i="8" s="1"/>
  <c r="M5756" i="8"/>
  <c r="L5756" i="8"/>
  <c r="M5757" i="8" l="1"/>
  <c r="L5757" i="8"/>
  <c r="J5759" i="8"/>
  <c r="K5758" i="8"/>
  <c r="N5758" i="8" s="1"/>
  <c r="M5758" i="8" l="1"/>
  <c r="L5758" i="8"/>
  <c r="J5760" i="8"/>
  <c r="K5759" i="8"/>
  <c r="N5759" i="8" s="1"/>
  <c r="M5759" i="8" l="1"/>
  <c r="L5759" i="8"/>
  <c r="J5761" i="8"/>
  <c r="K5760" i="8"/>
  <c r="N5760" i="8" s="1"/>
  <c r="M5760" i="8" l="1"/>
  <c r="L5760" i="8"/>
  <c r="J5762" i="8"/>
  <c r="K5761" i="8"/>
  <c r="N5761" i="8" s="1"/>
  <c r="M5761" i="8" l="1"/>
  <c r="L5761" i="8"/>
  <c r="J5763" i="8"/>
  <c r="K5762" i="8"/>
  <c r="N5762" i="8" s="1"/>
  <c r="M5762" i="8" l="1"/>
  <c r="L5762" i="8"/>
  <c r="J5764" i="8"/>
  <c r="K5763" i="8"/>
  <c r="N5763" i="8" s="1"/>
  <c r="M5763" i="8" l="1"/>
  <c r="L5763" i="8"/>
  <c r="J5765" i="8"/>
  <c r="K5764" i="8"/>
  <c r="N5764" i="8" s="1"/>
  <c r="M5764" i="8" l="1"/>
  <c r="L5764" i="8"/>
  <c r="J5766" i="8"/>
  <c r="K5765" i="8"/>
  <c r="N5765" i="8" s="1"/>
  <c r="M5765" i="8" l="1"/>
  <c r="L5765" i="8"/>
  <c r="J5767" i="8"/>
  <c r="K5766" i="8"/>
  <c r="N5766" i="8" s="1"/>
  <c r="M5766" i="8" l="1"/>
  <c r="L5766" i="8"/>
  <c r="J5768" i="8"/>
  <c r="K5767" i="8"/>
  <c r="N5767" i="8" s="1"/>
  <c r="M5767" i="8" l="1"/>
  <c r="L5767" i="8"/>
  <c r="J5769" i="8"/>
  <c r="K5768" i="8"/>
  <c r="N5768" i="8" s="1"/>
  <c r="M5768" i="8" l="1"/>
  <c r="L5768" i="8"/>
  <c r="J5770" i="8"/>
  <c r="K5769" i="8"/>
  <c r="N5769" i="8" s="1"/>
  <c r="M5769" i="8" l="1"/>
  <c r="L5769" i="8"/>
  <c r="J5771" i="8"/>
  <c r="K5770" i="8"/>
  <c r="N5770" i="8" s="1"/>
  <c r="M5770" i="8" l="1"/>
  <c r="L5770" i="8"/>
  <c r="J5772" i="8"/>
  <c r="K5771" i="8"/>
  <c r="N5771" i="8" s="1"/>
  <c r="M5771" i="8" l="1"/>
  <c r="L5771" i="8"/>
  <c r="J5773" i="8"/>
  <c r="K5772" i="8"/>
  <c r="N5772" i="8" s="1"/>
  <c r="M5772" i="8" l="1"/>
  <c r="L5772" i="8"/>
  <c r="J5774" i="8"/>
  <c r="K5773" i="8"/>
  <c r="N5773" i="8" s="1"/>
  <c r="M5773" i="8" l="1"/>
  <c r="L5773" i="8"/>
  <c r="J5775" i="8"/>
  <c r="K5774" i="8"/>
  <c r="N5774" i="8" s="1"/>
  <c r="M5774" i="8" l="1"/>
  <c r="L5774" i="8"/>
  <c r="J5776" i="8"/>
  <c r="K5775" i="8"/>
  <c r="N5775" i="8" s="1"/>
  <c r="M5775" i="8" l="1"/>
  <c r="L5775" i="8"/>
  <c r="J5777" i="8"/>
  <c r="K5776" i="8"/>
  <c r="N5776" i="8" s="1"/>
  <c r="M5776" i="8" l="1"/>
  <c r="L5776" i="8"/>
  <c r="J5778" i="8"/>
  <c r="K5777" i="8"/>
  <c r="N5777" i="8" s="1"/>
  <c r="M5777" i="8" l="1"/>
  <c r="L5777" i="8"/>
  <c r="J5779" i="8"/>
  <c r="K5778" i="8"/>
  <c r="N5778" i="8" s="1"/>
  <c r="M5778" i="8" l="1"/>
  <c r="L5778" i="8"/>
  <c r="J5780" i="8"/>
  <c r="K5779" i="8"/>
  <c r="N5779" i="8" s="1"/>
  <c r="M5779" i="8" l="1"/>
  <c r="L5779" i="8"/>
  <c r="J5781" i="8"/>
  <c r="K5780" i="8"/>
  <c r="N5780" i="8" s="1"/>
  <c r="M5780" i="8" l="1"/>
  <c r="L5780" i="8"/>
  <c r="J5782" i="8"/>
  <c r="K5781" i="8"/>
  <c r="N5781" i="8" s="1"/>
  <c r="M5781" i="8" l="1"/>
  <c r="L5781" i="8"/>
  <c r="J5783" i="8"/>
  <c r="K5782" i="8"/>
  <c r="N5782" i="8" s="1"/>
  <c r="M5782" i="8" l="1"/>
  <c r="L5782" i="8"/>
  <c r="J5784" i="8"/>
  <c r="K5783" i="8"/>
  <c r="N5783" i="8" s="1"/>
  <c r="M5783" i="8" l="1"/>
  <c r="L5783" i="8"/>
  <c r="J5785" i="8"/>
  <c r="K5784" i="8"/>
  <c r="N5784" i="8" s="1"/>
  <c r="M5784" i="8" l="1"/>
  <c r="L5784" i="8"/>
  <c r="J5786" i="8"/>
  <c r="K5785" i="8"/>
  <c r="N5785" i="8" s="1"/>
  <c r="M5785" i="8" l="1"/>
  <c r="L5785" i="8"/>
  <c r="J5787" i="8"/>
  <c r="K5786" i="8"/>
  <c r="N5786" i="8" s="1"/>
  <c r="M5786" i="8" l="1"/>
  <c r="L5786" i="8"/>
  <c r="J5788" i="8"/>
  <c r="K5787" i="8"/>
  <c r="N5787" i="8" s="1"/>
  <c r="M5787" i="8" l="1"/>
  <c r="L5787" i="8"/>
  <c r="J5789" i="8"/>
  <c r="K5788" i="8"/>
  <c r="N5788" i="8" s="1"/>
  <c r="M5788" i="8" l="1"/>
  <c r="L5788" i="8"/>
  <c r="J5790" i="8"/>
  <c r="K5789" i="8"/>
  <c r="N5789" i="8" s="1"/>
  <c r="M5789" i="8" l="1"/>
  <c r="L5789" i="8"/>
  <c r="J5791" i="8"/>
  <c r="K5790" i="8"/>
  <c r="N5790" i="8" s="1"/>
  <c r="M5790" i="8" l="1"/>
  <c r="L5790" i="8"/>
  <c r="J5792" i="8"/>
  <c r="K5791" i="8"/>
  <c r="N5791" i="8" s="1"/>
  <c r="M5791" i="8" l="1"/>
  <c r="L5791" i="8"/>
  <c r="J5793" i="8"/>
  <c r="K5792" i="8"/>
  <c r="N5792" i="8" s="1"/>
  <c r="M5792" i="8" l="1"/>
  <c r="L5792" i="8"/>
  <c r="J5794" i="8"/>
  <c r="K5793" i="8"/>
  <c r="N5793" i="8" s="1"/>
  <c r="M5793" i="8" l="1"/>
  <c r="L5793" i="8"/>
  <c r="J5795" i="8"/>
  <c r="K5794" i="8"/>
  <c r="N5794" i="8" s="1"/>
  <c r="M5794" i="8" l="1"/>
  <c r="L5794" i="8"/>
  <c r="J5796" i="8"/>
  <c r="K5795" i="8"/>
  <c r="N5795" i="8" s="1"/>
  <c r="M5795" i="8" l="1"/>
  <c r="L5795" i="8"/>
  <c r="J5797" i="8"/>
  <c r="K5796" i="8"/>
  <c r="N5796" i="8" s="1"/>
  <c r="M5796" i="8" l="1"/>
  <c r="L5796" i="8"/>
  <c r="J5798" i="8"/>
  <c r="K5797" i="8"/>
  <c r="N5797" i="8" s="1"/>
  <c r="M5797" i="8" l="1"/>
  <c r="L5797" i="8"/>
  <c r="J5799" i="8"/>
  <c r="K5798" i="8"/>
  <c r="N5798" i="8" s="1"/>
  <c r="M5798" i="8" l="1"/>
  <c r="L5798" i="8"/>
  <c r="J5800" i="8"/>
  <c r="K5799" i="8"/>
  <c r="N5799" i="8" s="1"/>
  <c r="M5799" i="8" l="1"/>
  <c r="L5799" i="8"/>
  <c r="J5801" i="8"/>
  <c r="K5800" i="8"/>
  <c r="N5800" i="8" s="1"/>
  <c r="M5800" i="8" l="1"/>
  <c r="L5800" i="8"/>
  <c r="J5802" i="8"/>
  <c r="K5801" i="8"/>
  <c r="N5801" i="8" s="1"/>
  <c r="M5801" i="8" l="1"/>
  <c r="L5801" i="8"/>
  <c r="J5803" i="8"/>
  <c r="K5802" i="8"/>
  <c r="N5802" i="8" s="1"/>
  <c r="M5802" i="8" l="1"/>
  <c r="L5802" i="8"/>
  <c r="J5804" i="8"/>
  <c r="K5803" i="8"/>
  <c r="N5803" i="8" s="1"/>
  <c r="M5803" i="8" l="1"/>
  <c r="L5803" i="8"/>
  <c r="J5805" i="8"/>
  <c r="K5804" i="8"/>
  <c r="N5804" i="8" s="1"/>
  <c r="M5804" i="8" l="1"/>
  <c r="L5804" i="8"/>
  <c r="J5806" i="8"/>
  <c r="K5805" i="8"/>
  <c r="N5805" i="8" s="1"/>
  <c r="M5805" i="8" l="1"/>
  <c r="L5805" i="8"/>
  <c r="J5807" i="8"/>
  <c r="K5806" i="8"/>
  <c r="N5806" i="8" s="1"/>
  <c r="J5808" i="8" l="1"/>
  <c r="K5807" i="8"/>
  <c r="N5807" i="8" s="1"/>
  <c r="M5806" i="8"/>
  <c r="L5806" i="8"/>
  <c r="M5807" i="8" l="1"/>
  <c r="L5807" i="8"/>
  <c r="J5809" i="8"/>
  <c r="K5808" i="8"/>
  <c r="N5808" i="8" s="1"/>
  <c r="M5808" i="8" l="1"/>
  <c r="L5808" i="8"/>
  <c r="J5810" i="8"/>
  <c r="K5809" i="8"/>
  <c r="N5809" i="8" s="1"/>
  <c r="M5809" i="8" l="1"/>
  <c r="L5809" i="8"/>
  <c r="J5811" i="8"/>
  <c r="K5810" i="8"/>
  <c r="N5810" i="8" s="1"/>
  <c r="M5810" i="8" l="1"/>
  <c r="L5810" i="8"/>
  <c r="J5812" i="8"/>
  <c r="K5811" i="8"/>
  <c r="N5811" i="8" s="1"/>
  <c r="M5811" i="8" l="1"/>
  <c r="L5811" i="8"/>
  <c r="J5813" i="8"/>
  <c r="K5812" i="8"/>
  <c r="N5812" i="8" s="1"/>
  <c r="M5812" i="8" l="1"/>
  <c r="L5812" i="8"/>
  <c r="J5814" i="8"/>
  <c r="K5813" i="8"/>
  <c r="N5813" i="8" s="1"/>
  <c r="M5813" i="8" l="1"/>
  <c r="L5813" i="8"/>
  <c r="J5815" i="8"/>
  <c r="K5814" i="8"/>
  <c r="N5814" i="8" s="1"/>
  <c r="M5814" i="8" l="1"/>
  <c r="L5814" i="8"/>
  <c r="J5816" i="8"/>
  <c r="K5815" i="8"/>
  <c r="N5815" i="8" s="1"/>
  <c r="M5815" i="8" l="1"/>
  <c r="L5815" i="8"/>
  <c r="J5817" i="8"/>
  <c r="K5816" i="8"/>
  <c r="N5816" i="8" s="1"/>
  <c r="M5816" i="8" l="1"/>
  <c r="L5816" i="8"/>
  <c r="J5818" i="8"/>
  <c r="K5817" i="8"/>
  <c r="N5817" i="8" s="1"/>
  <c r="M5817" i="8" l="1"/>
  <c r="L5817" i="8"/>
  <c r="J5819" i="8"/>
  <c r="K5818" i="8"/>
  <c r="N5818" i="8" s="1"/>
  <c r="M5818" i="8" l="1"/>
  <c r="L5818" i="8"/>
  <c r="J5820" i="8"/>
  <c r="K5819" i="8"/>
  <c r="N5819" i="8" s="1"/>
  <c r="M5819" i="8" l="1"/>
  <c r="L5819" i="8"/>
  <c r="J5821" i="8"/>
  <c r="K5820" i="8"/>
  <c r="N5820" i="8" s="1"/>
  <c r="M5820" i="8" l="1"/>
  <c r="L5820" i="8"/>
  <c r="J5822" i="8"/>
  <c r="K5821" i="8"/>
  <c r="N5821" i="8" s="1"/>
  <c r="M5821" i="8" l="1"/>
  <c r="L5821" i="8"/>
  <c r="J5823" i="8"/>
  <c r="K5822" i="8"/>
  <c r="N5822" i="8" s="1"/>
  <c r="M5822" i="8" l="1"/>
  <c r="L5822" i="8"/>
  <c r="J5824" i="8"/>
  <c r="K5823" i="8"/>
  <c r="N5823" i="8" s="1"/>
  <c r="M5823" i="8" l="1"/>
  <c r="L5823" i="8"/>
  <c r="J5825" i="8"/>
  <c r="K5824" i="8"/>
  <c r="N5824" i="8" s="1"/>
  <c r="M5824" i="8" l="1"/>
  <c r="L5824" i="8"/>
  <c r="J5826" i="8"/>
  <c r="K5825" i="8"/>
  <c r="N5825" i="8" s="1"/>
  <c r="M5825" i="8" l="1"/>
  <c r="L5825" i="8"/>
  <c r="J5827" i="8"/>
  <c r="K5826" i="8"/>
  <c r="N5826" i="8" s="1"/>
  <c r="M5826" i="8" l="1"/>
  <c r="L5826" i="8"/>
  <c r="J5828" i="8"/>
  <c r="K5827" i="8"/>
  <c r="N5827" i="8" s="1"/>
  <c r="M5827" i="8" l="1"/>
  <c r="L5827" i="8"/>
  <c r="J5829" i="8"/>
  <c r="K5828" i="8"/>
  <c r="N5828" i="8" s="1"/>
  <c r="M5828" i="8" l="1"/>
  <c r="L5828" i="8"/>
  <c r="J5830" i="8"/>
  <c r="K5829" i="8"/>
  <c r="N5829" i="8" s="1"/>
  <c r="M5829" i="8" l="1"/>
  <c r="L5829" i="8"/>
  <c r="J5831" i="8"/>
  <c r="K5830" i="8"/>
  <c r="N5830" i="8" s="1"/>
  <c r="M5830" i="8" l="1"/>
  <c r="L5830" i="8"/>
  <c r="J5832" i="8"/>
  <c r="K5831" i="8"/>
  <c r="N5831" i="8" s="1"/>
  <c r="M5831" i="8" l="1"/>
  <c r="L5831" i="8"/>
  <c r="J5833" i="8"/>
  <c r="K5832" i="8"/>
  <c r="N5832" i="8" s="1"/>
  <c r="M5832" i="8" l="1"/>
  <c r="L5832" i="8"/>
  <c r="J5834" i="8"/>
  <c r="K5833" i="8"/>
  <c r="N5833" i="8" s="1"/>
  <c r="M5833" i="8" l="1"/>
  <c r="L5833" i="8"/>
  <c r="J5835" i="8"/>
  <c r="K5834" i="8"/>
  <c r="N5834" i="8" s="1"/>
  <c r="M5834" i="8" l="1"/>
  <c r="L5834" i="8"/>
  <c r="J5836" i="8"/>
  <c r="K5835" i="8"/>
  <c r="N5835" i="8" s="1"/>
  <c r="M5835" i="8" l="1"/>
  <c r="L5835" i="8"/>
  <c r="J5837" i="8"/>
  <c r="K5836" i="8"/>
  <c r="N5836" i="8" s="1"/>
  <c r="M5836" i="8" l="1"/>
  <c r="L5836" i="8"/>
  <c r="J5838" i="8"/>
  <c r="K5837" i="8"/>
  <c r="N5837" i="8" s="1"/>
  <c r="M5837" i="8" l="1"/>
  <c r="L5837" i="8"/>
  <c r="J5839" i="8"/>
  <c r="K5838" i="8"/>
  <c r="N5838" i="8" s="1"/>
  <c r="M5838" i="8" l="1"/>
  <c r="L5838" i="8"/>
  <c r="J5840" i="8"/>
  <c r="K5839" i="8"/>
  <c r="N5839" i="8" s="1"/>
  <c r="M5839" i="8" l="1"/>
  <c r="L5839" i="8"/>
  <c r="J5841" i="8"/>
  <c r="K5840" i="8"/>
  <c r="N5840" i="8" s="1"/>
  <c r="M5840" i="8" l="1"/>
  <c r="L5840" i="8"/>
  <c r="J5842" i="8"/>
  <c r="K5841" i="8"/>
  <c r="N5841" i="8" s="1"/>
  <c r="M5841" i="8" l="1"/>
  <c r="L5841" i="8"/>
  <c r="J5843" i="8"/>
  <c r="K5842" i="8"/>
  <c r="N5842" i="8" s="1"/>
  <c r="M5842" i="8" l="1"/>
  <c r="L5842" i="8"/>
  <c r="J5844" i="8"/>
  <c r="K5843" i="8"/>
  <c r="N5843" i="8" s="1"/>
  <c r="M5843" i="8" l="1"/>
  <c r="L5843" i="8"/>
  <c r="J5845" i="8"/>
  <c r="K5844" i="8"/>
  <c r="N5844" i="8" s="1"/>
  <c r="M5844" i="8" l="1"/>
  <c r="L5844" i="8"/>
  <c r="J5846" i="8"/>
  <c r="K5845" i="8"/>
  <c r="N5845" i="8" s="1"/>
  <c r="M5845" i="8" l="1"/>
  <c r="L5845" i="8"/>
  <c r="J5847" i="8"/>
  <c r="K5846" i="8"/>
  <c r="N5846" i="8" s="1"/>
  <c r="M5846" i="8" l="1"/>
  <c r="L5846" i="8"/>
  <c r="J5848" i="8"/>
  <c r="K5847" i="8"/>
  <c r="N5847" i="8" s="1"/>
  <c r="M5847" i="8" l="1"/>
  <c r="L5847" i="8"/>
  <c r="J5849" i="8"/>
  <c r="K5848" i="8"/>
  <c r="N5848" i="8" s="1"/>
  <c r="M5848" i="8" l="1"/>
  <c r="L5848" i="8"/>
  <c r="J5850" i="8"/>
  <c r="K5849" i="8"/>
  <c r="N5849" i="8" s="1"/>
  <c r="M5849" i="8" l="1"/>
  <c r="L5849" i="8"/>
  <c r="J5851" i="8"/>
  <c r="K5850" i="8"/>
  <c r="N5850" i="8" s="1"/>
  <c r="M5850" i="8" l="1"/>
  <c r="L5850" i="8"/>
  <c r="J5852" i="8"/>
  <c r="K5851" i="8"/>
  <c r="N5851" i="8" s="1"/>
  <c r="M5851" i="8" l="1"/>
  <c r="L5851" i="8"/>
  <c r="J5853" i="8"/>
  <c r="K5852" i="8"/>
  <c r="N5852" i="8" s="1"/>
  <c r="M5852" i="8" l="1"/>
  <c r="L5852" i="8"/>
  <c r="J5854" i="8"/>
  <c r="K5853" i="8"/>
  <c r="N5853" i="8" s="1"/>
  <c r="M5853" i="8" l="1"/>
  <c r="L5853" i="8"/>
  <c r="J5855" i="8"/>
  <c r="K5854" i="8"/>
  <c r="N5854" i="8" s="1"/>
  <c r="M5854" i="8" l="1"/>
  <c r="L5854" i="8"/>
  <c r="J5856" i="8"/>
  <c r="K5855" i="8"/>
  <c r="N5855" i="8" s="1"/>
  <c r="M5855" i="8" l="1"/>
  <c r="L5855" i="8"/>
  <c r="J5857" i="8"/>
  <c r="K5856" i="8"/>
  <c r="N5856" i="8" s="1"/>
  <c r="M5856" i="8" l="1"/>
  <c r="L5856" i="8"/>
  <c r="J5858" i="8"/>
  <c r="K5857" i="8"/>
  <c r="N5857" i="8" s="1"/>
  <c r="M5857" i="8" l="1"/>
  <c r="L5857" i="8"/>
  <c r="J5859" i="8"/>
  <c r="K5858" i="8"/>
  <c r="N5858" i="8" s="1"/>
  <c r="M5858" i="8" l="1"/>
  <c r="L5858" i="8"/>
  <c r="J5860" i="8"/>
  <c r="K5859" i="8"/>
  <c r="N5859" i="8" s="1"/>
  <c r="M5859" i="8" l="1"/>
  <c r="L5859" i="8"/>
  <c r="J5861" i="8"/>
  <c r="K5860" i="8"/>
  <c r="N5860" i="8" s="1"/>
  <c r="J5862" i="8" l="1"/>
  <c r="K5861" i="8"/>
  <c r="N5861" i="8" s="1"/>
  <c r="M5860" i="8"/>
  <c r="L5860" i="8"/>
  <c r="M5861" i="8" l="1"/>
  <c r="L5861" i="8"/>
  <c r="J5863" i="8"/>
  <c r="K5862" i="8"/>
  <c r="N5862" i="8" s="1"/>
  <c r="M5862" i="8" l="1"/>
  <c r="L5862" i="8"/>
  <c r="J5864" i="8"/>
  <c r="K5863" i="8"/>
  <c r="N5863" i="8" s="1"/>
  <c r="M5863" i="8" l="1"/>
  <c r="L5863" i="8"/>
  <c r="J5865" i="8"/>
  <c r="K5864" i="8"/>
  <c r="N5864" i="8" s="1"/>
  <c r="M5864" i="8" l="1"/>
  <c r="L5864" i="8"/>
  <c r="J5866" i="8"/>
  <c r="K5865" i="8"/>
  <c r="N5865" i="8" s="1"/>
  <c r="M5865" i="8" l="1"/>
  <c r="L5865" i="8"/>
  <c r="J5867" i="8"/>
  <c r="K5866" i="8"/>
  <c r="N5866" i="8" s="1"/>
  <c r="M5866" i="8" l="1"/>
  <c r="L5866" i="8"/>
  <c r="J5868" i="8"/>
  <c r="K5867" i="8"/>
  <c r="N5867" i="8" s="1"/>
  <c r="M5867" i="8" l="1"/>
  <c r="L5867" i="8"/>
  <c r="J5869" i="8"/>
  <c r="K5868" i="8"/>
  <c r="N5868" i="8" s="1"/>
  <c r="M5868" i="8" l="1"/>
  <c r="L5868" i="8"/>
  <c r="J5870" i="8"/>
  <c r="K5869" i="8"/>
  <c r="N5869" i="8" s="1"/>
  <c r="M5869" i="8" l="1"/>
  <c r="L5869" i="8"/>
  <c r="J5871" i="8"/>
  <c r="K5870" i="8"/>
  <c r="N5870" i="8" s="1"/>
  <c r="M5870" i="8" l="1"/>
  <c r="L5870" i="8"/>
  <c r="J5872" i="8"/>
  <c r="K5871" i="8"/>
  <c r="N5871" i="8" s="1"/>
  <c r="M5871" i="8" l="1"/>
  <c r="L5871" i="8"/>
  <c r="J5873" i="8"/>
  <c r="K5872" i="8"/>
  <c r="N5872" i="8" s="1"/>
  <c r="M5872" i="8" l="1"/>
  <c r="L5872" i="8"/>
  <c r="J5874" i="8"/>
  <c r="K5873" i="8"/>
  <c r="N5873" i="8" s="1"/>
  <c r="J5875" i="8" l="1"/>
  <c r="K5874" i="8"/>
  <c r="N5874" i="8" s="1"/>
  <c r="M5873" i="8"/>
  <c r="L5873" i="8"/>
  <c r="M5874" i="8" l="1"/>
  <c r="L5874" i="8"/>
  <c r="J5876" i="8"/>
  <c r="K5875" i="8"/>
  <c r="N5875" i="8" s="1"/>
  <c r="M5875" i="8" l="1"/>
  <c r="L5875" i="8"/>
  <c r="J5877" i="8"/>
  <c r="K5876" i="8"/>
  <c r="N5876" i="8" s="1"/>
  <c r="M5876" i="8" l="1"/>
  <c r="L5876" i="8"/>
  <c r="J5878" i="8"/>
  <c r="K5877" i="8"/>
  <c r="N5877" i="8" s="1"/>
  <c r="M5877" i="8" l="1"/>
  <c r="L5877" i="8"/>
  <c r="J5879" i="8"/>
  <c r="K5878" i="8"/>
  <c r="N5878" i="8" s="1"/>
  <c r="J5880" i="8" l="1"/>
  <c r="K5879" i="8"/>
  <c r="N5879" i="8" s="1"/>
  <c r="M5878" i="8"/>
  <c r="L5878" i="8"/>
  <c r="M5879" i="8" l="1"/>
  <c r="L5879" i="8"/>
  <c r="J5881" i="8"/>
  <c r="K5880" i="8"/>
  <c r="N5880" i="8" s="1"/>
  <c r="M5880" i="8" l="1"/>
  <c r="L5880" i="8"/>
  <c r="J5882" i="8"/>
  <c r="K5881" i="8"/>
  <c r="N5881" i="8" s="1"/>
  <c r="M5881" i="8" l="1"/>
  <c r="L5881" i="8"/>
  <c r="J5883" i="8"/>
  <c r="K5882" i="8"/>
  <c r="N5882" i="8" s="1"/>
  <c r="M5882" i="8" l="1"/>
  <c r="L5882" i="8"/>
  <c r="J5884" i="8"/>
  <c r="K5883" i="8"/>
  <c r="N5883" i="8" s="1"/>
  <c r="M5883" i="8" l="1"/>
  <c r="L5883" i="8"/>
  <c r="J5885" i="8"/>
  <c r="K5884" i="8"/>
  <c r="N5884" i="8" s="1"/>
  <c r="M5884" i="8" l="1"/>
  <c r="L5884" i="8"/>
  <c r="J5886" i="8"/>
  <c r="K5885" i="8"/>
  <c r="N5885" i="8" s="1"/>
  <c r="M5885" i="8" l="1"/>
  <c r="L5885" i="8"/>
  <c r="J5887" i="8"/>
  <c r="K5886" i="8"/>
  <c r="N5886" i="8" s="1"/>
  <c r="M5886" i="8" l="1"/>
  <c r="L5886" i="8"/>
  <c r="J5888" i="8"/>
  <c r="K5887" i="8"/>
  <c r="N5887" i="8" s="1"/>
  <c r="M5887" i="8" l="1"/>
  <c r="L5887" i="8"/>
  <c r="J5889" i="8"/>
  <c r="K5888" i="8"/>
  <c r="N5888" i="8" s="1"/>
  <c r="M5888" i="8" l="1"/>
  <c r="L5888" i="8"/>
  <c r="J5890" i="8"/>
  <c r="K5889" i="8"/>
  <c r="N5889" i="8" s="1"/>
  <c r="M5889" i="8" l="1"/>
  <c r="L5889" i="8"/>
  <c r="J5891" i="8"/>
  <c r="K5890" i="8"/>
  <c r="N5890" i="8" s="1"/>
  <c r="M5890" i="8" l="1"/>
  <c r="L5890" i="8"/>
  <c r="J5892" i="8"/>
  <c r="K5891" i="8"/>
  <c r="N5891" i="8" s="1"/>
  <c r="M5891" i="8" l="1"/>
  <c r="L5891" i="8"/>
  <c r="J5893" i="8"/>
  <c r="K5892" i="8"/>
  <c r="N5892" i="8" s="1"/>
  <c r="M5892" i="8" l="1"/>
  <c r="L5892" i="8"/>
  <c r="J5894" i="8"/>
  <c r="K5893" i="8"/>
  <c r="N5893" i="8" s="1"/>
  <c r="M5893" i="8" l="1"/>
  <c r="L5893" i="8"/>
  <c r="J5895" i="8"/>
  <c r="K5894" i="8"/>
  <c r="N5894" i="8" s="1"/>
  <c r="M5894" i="8" l="1"/>
  <c r="L5894" i="8"/>
  <c r="J5896" i="8"/>
  <c r="K5895" i="8"/>
  <c r="N5895" i="8" s="1"/>
  <c r="M5895" i="8" l="1"/>
  <c r="L5895" i="8"/>
  <c r="J5897" i="8"/>
  <c r="K5896" i="8"/>
  <c r="N5896" i="8" s="1"/>
  <c r="M5896" i="8" l="1"/>
  <c r="L5896" i="8"/>
  <c r="J5898" i="8"/>
  <c r="K5897" i="8"/>
  <c r="N5897" i="8" s="1"/>
  <c r="M5897" i="8" l="1"/>
  <c r="L5897" i="8"/>
  <c r="J5899" i="8"/>
  <c r="K5898" i="8"/>
  <c r="N5898" i="8" s="1"/>
  <c r="M5898" i="8" l="1"/>
  <c r="L5898" i="8"/>
  <c r="J5900" i="8"/>
  <c r="K5899" i="8"/>
  <c r="N5899" i="8" s="1"/>
  <c r="M5899" i="8" l="1"/>
  <c r="L5899" i="8"/>
  <c r="J5901" i="8"/>
  <c r="K5900" i="8"/>
  <c r="N5900" i="8" s="1"/>
  <c r="M5900" i="8" l="1"/>
  <c r="L5900" i="8"/>
  <c r="J5902" i="8"/>
  <c r="K5901" i="8"/>
  <c r="N5901" i="8" s="1"/>
  <c r="M5901" i="8" l="1"/>
  <c r="L5901" i="8"/>
  <c r="J5903" i="8"/>
  <c r="K5902" i="8"/>
  <c r="N5902" i="8" s="1"/>
  <c r="M5902" i="8" l="1"/>
  <c r="L5902" i="8"/>
  <c r="J5904" i="8"/>
  <c r="K5903" i="8"/>
  <c r="N5903" i="8" s="1"/>
  <c r="M5903" i="8" l="1"/>
  <c r="L5903" i="8"/>
  <c r="J5905" i="8"/>
  <c r="K5904" i="8"/>
  <c r="N5904" i="8" s="1"/>
  <c r="M5904" i="8" l="1"/>
  <c r="L5904" i="8"/>
  <c r="J5906" i="8"/>
  <c r="K5905" i="8"/>
  <c r="N5905" i="8" s="1"/>
  <c r="M5905" i="8" l="1"/>
  <c r="L5905" i="8"/>
  <c r="J5907" i="8"/>
  <c r="K5906" i="8"/>
  <c r="N5906" i="8" s="1"/>
  <c r="M5906" i="8" l="1"/>
  <c r="L5906" i="8"/>
  <c r="J5908" i="8"/>
  <c r="K5907" i="8"/>
  <c r="N5907" i="8" s="1"/>
  <c r="M5907" i="8" l="1"/>
  <c r="L5907" i="8"/>
  <c r="J5909" i="8"/>
  <c r="K5908" i="8"/>
  <c r="N5908" i="8" s="1"/>
  <c r="M5908" i="8" l="1"/>
  <c r="L5908" i="8"/>
  <c r="J5910" i="8"/>
  <c r="K5909" i="8"/>
  <c r="N5909" i="8" s="1"/>
  <c r="M5909" i="8" l="1"/>
  <c r="L5909" i="8"/>
  <c r="J5911" i="8"/>
  <c r="K5910" i="8"/>
  <c r="N5910" i="8" s="1"/>
  <c r="M5910" i="8" l="1"/>
  <c r="L5910" i="8"/>
  <c r="J5912" i="8"/>
  <c r="K5911" i="8"/>
  <c r="N5911" i="8" s="1"/>
  <c r="M5911" i="8" l="1"/>
  <c r="L5911" i="8"/>
  <c r="J5913" i="8"/>
  <c r="K5912" i="8"/>
  <c r="N5912" i="8" s="1"/>
  <c r="M5912" i="8" l="1"/>
  <c r="L5912" i="8"/>
  <c r="J5914" i="8"/>
  <c r="K5913" i="8"/>
  <c r="N5913" i="8" s="1"/>
  <c r="M5913" i="8" l="1"/>
  <c r="L5913" i="8"/>
  <c r="J5915" i="8"/>
  <c r="K5914" i="8"/>
  <c r="N5914" i="8" s="1"/>
  <c r="M5914" i="8" l="1"/>
  <c r="L5914" i="8"/>
  <c r="J5916" i="8"/>
  <c r="K5915" i="8"/>
  <c r="N5915" i="8" s="1"/>
  <c r="M5915" i="8" l="1"/>
  <c r="L5915" i="8"/>
  <c r="J5917" i="8"/>
  <c r="K5916" i="8"/>
  <c r="N5916" i="8" s="1"/>
  <c r="M5916" i="8" l="1"/>
  <c r="L5916" i="8"/>
  <c r="J5918" i="8"/>
  <c r="K5917" i="8"/>
  <c r="N5917" i="8" s="1"/>
  <c r="M5917" i="8" l="1"/>
  <c r="L5917" i="8"/>
  <c r="J5919" i="8"/>
  <c r="K5918" i="8"/>
  <c r="N5918" i="8" s="1"/>
  <c r="M5918" i="8" l="1"/>
  <c r="L5918" i="8"/>
  <c r="J5920" i="8"/>
  <c r="K5919" i="8"/>
  <c r="N5919" i="8" s="1"/>
  <c r="M5919" i="8" l="1"/>
  <c r="L5919" i="8"/>
  <c r="J5921" i="8"/>
  <c r="K5920" i="8"/>
  <c r="N5920" i="8" s="1"/>
  <c r="M5920" i="8" l="1"/>
  <c r="L5920" i="8"/>
  <c r="J5922" i="8"/>
  <c r="K5921" i="8"/>
  <c r="N5921" i="8" s="1"/>
  <c r="M5921" i="8" l="1"/>
  <c r="L5921" i="8"/>
  <c r="J5923" i="8"/>
  <c r="K5922" i="8"/>
  <c r="N5922" i="8" s="1"/>
  <c r="M5922" i="8" l="1"/>
  <c r="L5922" i="8"/>
  <c r="J5924" i="8"/>
  <c r="K5923" i="8"/>
  <c r="N5923" i="8" s="1"/>
  <c r="M5923" i="8" l="1"/>
  <c r="L5923" i="8"/>
  <c r="J5925" i="8"/>
  <c r="K5924" i="8"/>
  <c r="N5924" i="8" s="1"/>
  <c r="M5924" i="8" l="1"/>
  <c r="L5924" i="8"/>
  <c r="J5926" i="8"/>
  <c r="K5925" i="8"/>
  <c r="N5925" i="8" s="1"/>
  <c r="M5925" i="8" l="1"/>
  <c r="L5925" i="8"/>
  <c r="J5927" i="8"/>
  <c r="K5926" i="8"/>
  <c r="N5926" i="8" s="1"/>
  <c r="M5926" i="8" l="1"/>
  <c r="L5926" i="8"/>
  <c r="J5928" i="8"/>
  <c r="K5927" i="8"/>
  <c r="N5927" i="8" s="1"/>
  <c r="M5927" i="8" l="1"/>
  <c r="L5927" i="8"/>
  <c r="J5929" i="8"/>
  <c r="K5928" i="8"/>
  <c r="N5928" i="8" s="1"/>
  <c r="M5928" i="8" l="1"/>
  <c r="L5928" i="8"/>
  <c r="J5930" i="8"/>
  <c r="K5929" i="8"/>
  <c r="N5929" i="8" s="1"/>
  <c r="M5929" i="8" l="1"/>
  <c r="L5929" i="8"/>
  <c r="J5931" i="8"/>
  <c r="K5930" i="8"/>
  <c r="N5930" i="8" s="1"/>
  <c r="M5930" i="8" l="1"/>
  <c r="L5930" i="8"/>
  <c r="J5932" i="8"/>
  <c r="K5931" i="8"/>
  <c r="N5931" i="8" s="1"/>
  <c r="M5931" i="8" l="1"/>
  <c r="L5931" i="8"/>
  <c r="J5933" i="8"/>
  <c r="K5932" i="8"/>
  <c r="N5932" i="8" s="1"/>
  <c r="M5932" i="8" l="1"/>
  <c r="L5932" i="8"/>
  <c r="J5934" i="8"/>
  <c r="K5933" i="8"/>
  <c r="N5933" i="8" s="1"/>
  <c r="M5933" i="8" l="1"/>
  <c r="L5933" i="8"/>
  <c r="J5935" i="8"/>
  <c r="K5934" i="8"/>
  <c r="N5934" i="8" s="1"/>
  <c r="M5934" i="8" l="1"/>
  <c r="L5934" i="8"/>
  <c r="J5936" i="8"/>
  <c r="K5935" i="8"/>
  <c r="N5935" i="8" s="1"/>
  <c r="M5935" i="8" l="1"/>
  <c r="L5935" i="8"/>
  <c r="J5937" i="8"/>
  <c r="K5936" i="8"/>
  <c r="N5936" i="8" s="1"/>
  <c r="M5936" i="8" l="1"/>
  <c r="L5936" i="8"/>
  <c r="J5938" i="8"/>
  <c r="K5937" i="8"/>
  <c r="N5937" i="8" s="1"/>
  <c r="M5937" i="8" l="1"/>
  <c r="L5937" i="8"/>
  <c r="J5939" i="8"/>
  <c r="K5938" i="8"/>
  <c r="N5938" i="8" s="1"/>
  <c r="M5938" i="8" l="1"/>
  <c r="L5938" i="8"/>
  <c r="J5940" i="8"/>
  <c r="K5939" i="8"/>
  <c r="N5939" i="8" s="1"/>
  <c r="M5939" i="8" l="1"/>
  <c r="L5939" i="8"/>
  <c r="J5941" i="8"/>
  <c r="K5940" i="8"/>
  <c r="N5940" i="8" s="1"/>
  <c r="M5940" i="8" l="1"/>
  <c r="L5940" i="8"/>
  <c r="J5942" i="8"/>
  <c r="K5941" i="8"/>
  <c r="N5941" i="8" s="1"/>
  <c r="M5941" i="8" l="1"/>
  <c r="L5941" i="8"/>
  <c r="J5943" i="8"/>
  <c r="K5942" i="8"/>
  <c r="N5942" i="8" s="1"/>
  <c r="M5942" i="8" l="1"/>
  <c r="L5942" i="8"/>
  <c r="J5944" i="8"/>
  <c r="K5943" i="8"/>
  <c r="N5943" i="8" s="1"/>
  <c r="M5943" i="8" l="1"/>
  <c r="L5943" i="8"/>
  <c r="J5945" i="8"/>
  <c r="K5944" i="8"/>
  <c r="N5944" i="8" s="1"/>
  <c r="M5944" i="8" l="1"/>
  <c r="L5944" i="8"/>
  <c r="J5946" i="8"/>
  <c r="K5945" i="8"/>
  <c r="N5945" i="8" s="1"/>
  <c r="M5945" i="8" l="1"/>
  <c r="L5945" i="8"/>
  <c r="J5947" i="8"/>
  <c r="K5946" i="8"/>
  <c r="N5946" i="8" s="1"/>
  <c r="M5946" i="8" l="1"/>
  <c r="L5946" i="8"/>
  <c r="J5948" i="8"/>
  <c r="K5947" i="8"/>
  <c r="N5947" i="8" s="1"/>
  <c r="M5947" i="8" l="1"/>
  <c r="L5947" i="8"/>
  <c r="J5949" i="8"/>
  <c r="K5948" i="8"/>
  <c r="N5948" i="8" s="1"/>
  <c r="M5948" i="8" l="1"/>
  <c r="L5948" i="8"/>
  <c r="J5950" i="8"/>
  <c r="K5949" i="8"/>
  <c r="N5949" i="8" s="1"/>
  <c r="M5949" i="8" l="1"/>
  <c r="L5949" i="8"/>
  <c r="J5951" i="8"/>
  <c r="K5950" i="8"/>
  <c r="N5950" i="8" s="1"/>
  <c r="M5950" i="8" l="1"/>
  <c r="L5950" i="8"/>
  <c r="J5952" i="8"/>
  <c r="K5951" i="8"/>
  <c r="N5951" i="8" s="1"/>
  <c r="M5951" i="8" l="1"/>
  <c r="L5951" i="8"/>
  <c r="J5953" i="8"/>
  <c r="K5952" i="8"/>
  <c r="N5952" i="8" s="1"/>
  <c r="M5952" i="8" l="1"/>
  <c r="L5952" i="8"/>
  <c r="J5954" i="8"/>
  <c r="K5953" i="8"/>
  <c r="N5953" i="8" s="1"/>
  <c r="M5953" i="8" l="1"/>
  <c r="L5953" i="8"/>
  <c r="J5955" i="8"/>
  <c r="K5954" i="8"/>
  <c r="N5954" i="8" s="1"/>
  <c r="M5954" i="8" l="1"/>
  <c r="L5954" i="8"/>
  <c r="J5956" i="8"/>
  <c r="K5955" i="8"/>
  <c r="N5955" i="8" s="1"/>
  <c r="M5955" i="8" l="1"/>
  <c r="L5955" i="8"/>
  <c r="J5957" i="8"/>
  <c r="K5956" i="8"/>
  <c r="N5956" i="8" s="1"/>
  <c r="M5956" i="8" l="1"/>
  <c r="L5956" i="8"/>
  <c r="J5958" i="8"/>
  <c r="K5957" i="8"/>
  <c r="N5957" i="8" s="1"/>
  <c r="M5957" i="8" l="1"/>
  <c r="L5957" i="8"/>
  <c r="J5959" i="8"/>
  <c r="K5958" i="8"/>
  <c r="N5958" i="8" s="1"/>
  <c r="M5958" i="8" l="1"/>
  <c r="L5958" i="8"/>
  <c r="J5960" i="8"/>
  <c r="K5959" i="8"/>
  <c r="N5959" i="8" s="1"/>
  <c r="M5959" i="8" l="1"/>
  <c r="L5959" i="8"/>
  <c r="J5961" i="8"/>
  <c r="K5960" i="8"/>
  <c r="N5960" i="8" s="1"/>
  <c r="M5960" i="8" l="1"/>
  <c r="L5960" i="8"/>
  <c r="J5962" i="8"/>
  <c r="K5961" i="8"/>
  <c r="N5961" i="8" s="1"/>
  <c r="M5961" i="8" l="1"/>
  <c r="L5961" i="8"/>
  <c r="J5963" i="8"/>
  <c r="K5962" i="8"/>
  <c r="N5962" i="8" s="1"/>
  <c r="M5962" i="8" l="1"/>
  <c r="L5962" i="8"/>
  <c r="J5964" i="8"/>
  <c r="K5963" i="8"/>
  <c r="N5963" i="8" s="1"/>
  <c r="M5963" i="8" l="1"/>
  <c r="L5963" i="8"/>
  <c r="J5965" i="8"/>
  <c r="K5964" i="8"/>
  <c r="N5964" i="8" s="1"/>
  <c r="M5964" i="8" l="1"/>
  <c r="L5964" i="8"/>
  <c r="J5966" i="8"/>
  <c r="K5965" i="8"/>
  <c r="N5965" i="8" s="1"/>
  <c r="M5965" i="8" l="1"/>
  <c r="L5965" i="8"/>
  <c r="J5967" i="8"/>
  <c r="K5966" i="8"/>
  <c r="N5966" i="8" s="1"/>
  <c r="M5966" i="8" l="1"/>
  <c r="L5966" i="8"/>
  <c r="J5968" i="8"/>
  <c r="K5967" i="8"/>
  <c r="N5967" i="8" s="1"/>
  <c r="M5967" i="8" l="1"/>
  <c r="L5967" i="8"/>
  <c r="J5969" i="8"/>
  <c r="K5968" i="8"/>
  <c r="N5968" i="8" s="1"/>
  <c r="J5970" i="8" l="1"/>
  <c r="K5969" i="8"/>
  <c r="N5969" i="8" s="1"/>
  <c r="M5968" i="8"/>
  <c r="L5968" i="8"/>
  <c r="M5969" i="8" l="1"/>
  <c r="L5969" i="8"/>
  <c r="J5971" i="8"/>
  <c r="K5970" i="8"/>
  <c r="N5970" i="8" s="1"/>
  <c r="M5970" i="8" l="1"/>
  <c r="L5970" i="8"/>
  <c r="J5972" i="8"/>
  <c r="K5971" i="8"/>
  <c r="N5971" i="8" s="1"/>
  <c r="M5971" i="8" l="1"/>
  <c r="L5971" i="8"/>
  <c r="J5973" i="8"/>
  <c r="K5972" i="8"/>
  <c r="N5972" i="8" s="1"/>
  <c r="M5972" i="8" l="1"/>
  <c r="L5972" i="8"/>
  <c r="J5974" i="8"/>
  <c r="K5973" i="8"/>
  <c r="N5973" i="8" s="1"/>
  <c r="M5973" i="8" l="1"/>
  <c r="L5973" i="8"/>
  <c r="J5975" i="8"/>
  <c r="K5974" i="8"/>
  <c r="N5974" i="8" s="1"/>
  <c r="M5974" i="8" l="1"/>
  <c r="L5974" i="8"/>
  <c r="J5976" i="8"/>
  <c r="K5975" i="8"/>
  <c r="N5975" i="8" s="1"/>
  <c r="M5975" i="8" l="1"/>
  <c r="L5975" i="8"/>
  <c r="J5977" i="8"/>
  <c r="K5976" i="8"/>
  <c r="N5976" i="8" s="1"/>
  <c r="M5976" i="8" l="1"/>
  <c r="L5976" i="8"/>
  <c r="J5978" i="8"/>
  <c r="K5977" i="8"/>
  <c r="N5977" i="8" s="1"/>
  <c r="M5977" i="8" l="1"/>
  <c r="L5977" i="8"/>
  <c r="J5979" i="8"/>
  <c r="K5978" i="8"/>
  <c r="N5978" i="8" s="1"/>
  <c r="M5978" i="8" l="1"/>
  <c r="L5978" i="8"/>
  <c r="J5980" i="8"/>
  <c r="K5979" i="8"/>
  <c r="N5979" i="8" s="1"/>
  <c r="M5979" i="8" l="1"/>
  <c r="L5979" i="8"/>
  <c r="J5981" i="8"/>
  <c r="K5980" i="8"/>
  <c r="N5980" i="8" s="1"/>
  <c r="J5982" i="8" l="1"/>
  <c r="K5981" i="8"/>
  <c r="N5981" i="8" s="1"/>
  <c r="M5980" i="8"/>
  <c r="L5980" i="8"/>
  <c r="M5981" i="8" l="1"/>
  <c r="L5981" i="8"/>
  <c r="J5983" i="8"/>
  <c r="K5982" i="8"/>
  <c r="N5982" i="8" s="1"/>
  <c r="M5982" i="8" l="1"/>
  <c r="L5982" i="8"/>
  <c r="J5984" i="8"/>
  <c r="K5983" i="8"/>
  <c r="N5983" i="8" s="1"/>
  <c r="M5983" i="8" l="1"/>
  <c r="L5983" i="8"/>
  <c r="J5985" i="8"/>
  <c r="K5984" i="8"/>
  <c r="N5984" i="8" s="1"/>
  <c r="M5984" i="8" l="1"/>
  <c r="L5984" i="8"/>
  <c r="J5986" i="8"/>
  <c r="K5985" i="8"/>
  <c r="N5985" i="8" s="1"/>
  <c r="M5985" i="8" l="1"/>
  <c r="L5985" i="8"/>
  <c r="J5987" i="8"/>
  <c r="K5986" i="8"/>
  <c r="N5986" i="8" s="1"/>
  <c r="M5986" i="8" l="1"/>
  <c r="L5986" i="8"/>
  <c r="J5988" i="8"/>
  <c r="K5987" i="8"/>
  <c r="N5987" i="8" s="1"/>
  <c r="M5987" i="8" l="1"/>
  <c r="L5987" i="8"/>
  <c r="J5989" i="8"/>
  <c r="K5988" i="8"/>
  <c r="N5988" i="8" s="1"/>
  <c r="J5990" i="8" l="1"/>
  <c r="K5989" i="8"/>
  <c r="N5989" i="8" s="1"/>
  <c r="M5988" i="8"/>
  <c r="L5988" i="8"/>
  <c r="M5989" i="8" l="1"/>
  <c r="L5989" i="8"/>
  <c r="J5991" i="8"/>
  <c r="K5990" i="8"/>
  <c r="N5990" i="8" s="1"/>
  <c r="M5990" i="8" l="1"/>
  <c r="L5990" i="8"/>
  <c r="J5992" i="8"/>
  <c r="K5991" i="8"/>
  <c r="N5991" i="8" s="1"/>
  <c r="M5991" i="8" l="1"/>
  <c r="L5991" i="8"/>
  <c r="J5993" i="8"/>
  <c r="K5992" i="8"/>
  <c r="N5992" i="8" s="1"/>
  <c r="M5992" i="8" l="1"/>
  <c r="L5992" i="8"/>
  <c r="J5994" i="8"/>
  <c r="K5993" i="8"/>
  <c r="N5993" i="8" s="1"/>
  <c r="M5993" i="8" l="1"/>
  <c r="L5993" i="8"/>
  <c r="J5995" i="8"/>
  <c r="K5994" i="8"/>
  <c r="N5994" i="8" s="1"/>
  <c r="M5994" i="8" l="1"/>
  <c r="L5994" i="8"/>
  <c r="J5996" i="8"/>
  <c r="K5995" i="8"/>
  <c r="N5995" i="8" s="1"/>
  <c r="M5995" i="8" l="1"/>
  <c r="L5995" i="8"/>
  <c r="J5997" i="8"/>
  <c r="K5996" i="8"/>
  <c r="N5996" i="8" s="1"/>
  <c r="M5996" i="8" l="1"/>
  <c r="L5996" i="8"/>
  <c r="J5998" i="8"/>
  <c r="K5997" i="8"/>
  <c r="N5997" i="8" s="1"/>
  <c r="M5997" i="8" l="1"/>
  <c r="L5997" i="8"/>
  <c r="J5999" i="8"/>
  <c r="K5998" i="8"/>
  <c r="N5998" i="8" s="1"/>
  <c r="M5998" i="8" l="1"/>
  <c r="L5998" i="8"/>
  <c r="J6000" i="8"/>
  <c r="K5999" i="8"/>
  <c r="N5999" i="8" s="1"/>
  <c r="M5999" i="8" l="1"/>
  <c r="L5999" i="8"/>
  <c r="J6001" i="8"/>
  <c r="K6000" i="8"/>
  <c r="N6000" i="8" s="1"/>
  <c r="M6000" i="8" l="1"/>
  <c r="L6000" i="8"/>
  <c r="J6002" i="8"/>
  <c r="K6001" i="8"/>
  <c r="N6001" i="8" s="1"/>
  <c r="M6001" i="8" l="1"/>
  <c r="L6001" i="8"/>
  <c r="J6003" i="8"/>
  <c r="K6002" i="8"/>
  <c r="N6002" i="8" s="1"/>
  <c r="M6002" i="8" l="1"/>
  <c r="L6002" i="8"/>
  <c r="J6004" i="8"/>
  <c r="K6003" i="8"/>
  <c r="N6003" i="8" s="1"/>
  <c r="M6003" i="8" l="1"/>
  <c r="L6003" i="8"/>
  <c r="J6005" i="8"/>
  <c r="K6004" i="8"/>
  <c r="N6004" i="8" s="1"/>
  <c r="M6004" i="8" l="1"/>
  <c r="L6004" i="8"/>
  <c r="J6006" i="8"/>
  <c r="K6005" i="8"/>
  <c r="N6005" i="8" s="1"/>
  <c r="M6005" i="8" l="1"/>
  <c r="L6005" i="8"/>
  <c r="J6007" i="8"/>
  <c r="K6006" i="8"/>
  <c r="N6006" i="8" s="1"/>
  <c r="M6006" i="8" l="1"/>
  <c r="L6006" i="8"/>
  <c r="J6008" i="8"/>
  <c r="K6007" i="8"/>
  <c r="N6007" i="8" s="1"/>
  <c r="M6007" i="8" l="1"/>
  <c r="L6007" i="8"/>
  <c r="J6009" i="8"/>
  <c r="K6008" i="8"/>
  <c r="N6008" i="8" s="1"/>
  <c r="M6008" i="8" l="1"/>
  <c r="L6008" i="8"/>
  <c r="J6010" i="8"/>
  <c r="K6009" i="8"/>
  <c r="N6009" i="8" s="1"/>
  <c r="M6009" i="8" l="1"/>
  <c r="L6009" i="8"/>
  <c r="J6011" i="8"/>
  <c r="K6010" i="8"/>
  <c r="N6010" i="8" s="1"/>
  <c r="M6010" i="8" l="1"/>
  <c r="L6010" i="8"/>
  <c r="J6012" i="8"/>
  <c r="K6011" i="8"/>
  <c r="N6011" i="8" s="1"/>
  <c r="M6011" i="8" l="1"/>
  <c r="L6011" i="8"/>
  <c r="J6013" i="8"/>
  <c r="K6012" i="8"/>
  <c r="N6012" i="8" s="1"/>
  <c r="M6012" i="8" l="1"/>
  <c r="L6012" i="8"/>
  <c r="J6014" i="8"/>
  <c r="K6013" i="8"/>
  <c r="N6013" i="8" s="1"/>
  <c r="M6013" i="8" l="1"/>
  <c r="L6013" i="8"/>
  <c r="J6015" i="8"/>
  <c r="K6014" i="8"/>
  <c r="N6014" i="8" s="1"/>
  <c r="M6014" i="8" l="1"/>
  <c r="L6014" i="8"/>
  <c r="J6016" i="8"/>
  <c r="K6015" i="8"/>
  <c r="N6015" i="8" s="1"/>
  <c r="M6015" i="8" l="1"/>
  <c r="L6015" i="8"/>
  <c r="J6017" i="8"/>
  <c r="K6016" i="8"/>
  <c r="N6016" i="8" s="1"/>
  <c r="M6016" i="8" l="1"/>
  <c r="L6016" i="8"/>
  <c r="J6018" i="8"/>
  <c r="K6017" i="8"/>
  <c r="N6017" i="8" s="1"/>
  <c r="J6019" i="8" l="1"/>
  <c r="K6018" i="8"/>
  <c r="N6018" i="8" s="1"/>
  <c r="M6017" i="8"/>
  <c r="L6017" i="8"/>
  <c r="M6018" i="8" l="1"/>
  <c r="L6018" i="8"/>
  <c r="J6020" i="8"/>
  <c r="K6019" i="8"/>
  <c r="N6019" i="8" s="1"/>
  <c r="M6019" i="8" l="1"/>
  <c r="L6019" i="8"/>
  <c r="J6021" i="8"/>
  <c r="K6020" i="8"/>
  <c r="N6020" i="8" s="1"/>
  <c r="M6020" i="8" l="1"/>
  <c r="L6020" i="8"/>
  <c r="J6022" i="8"/>
  <c r="K6021" i="8"/>
  <c r="N6021" i="8" s="1"/>
  <c r="M6021" i="8" l="1"/>
  <c r="L6021" i="8"/>
  <c r="J6023" i="8"/>
  <c r="K6022" i="8"/>
  <c r="N6022" i="8" s="1"/>
  <c r="M6022" i="8" l="1"/>
  <c r="L6022" i="8"/>
  <c r="J6024" i="8"/>
  <c r="K6023" i="8"/>
  <c r="N6023" i="8" s="1"/>
  <c r="M6023" i="8" l="1"/>
  <c r="L6023" i="8"/>
  <c r="J6025" i="8"/>
  <c r="K6024" i="8"/>
  <c r="N6024" i="8" s="1"/>
  <c r="M6024" i="8" l="1"/>
  <c r="L6024" i="8"/>
  <c r="J6026" i="8"/>
  <c r="K6025" i="8"/>
  <c r="N6025" i="8" s="1"/>
  <c r="M6025" i="8" l="1"/>
  <c r="L6025" i="8"/>
  <c r="J6027" i="8"/>
  <c r="K6026" i="8"/>
  <c r="N6026" i="8" s="1"/>
  <c r="M6026" i="8" l="1"/>
  <c r="L6026" i="8"/>
  <c r="J6028" i="8"/>
  <c r="K6027" i="8"/>
  <c r="N6027" i="8" s="1"/>
  <c r="M6027" i="8" l="1"/>
  <c r="L6027" i="8"/>
  <c r="J6029" i="8"/>
  <c r="K6028" i="8"/>
  <c r="N6028" i="8" s="1"/>
  <c r="M6028" i="8" l="1"/>
  <c r="L6028" i="8"/>
  <c r="J6030" i="8"/>
  <c r="K6029" i="8"/>
  <c r="N6029" i="8" s="1"/>
  <c r="M6029" i="8" l="1"/>
  <c r="L6029" i="8"/>
  <c r="J6031" i="8"/>
  <c r="K6030" i="8"/>
  <c r="N6030" i="8" s="1"/>
  <c r="M6030" i="8" l="1"/>
  <c r="L6030" i="8"/>
  <c r="J6032" i="8"/>
  <c r="K6031" i="8"/>
  <c r="N6031" i="8" s="1"/>
  <c r="M6031" i="8" l="1"/>
  <c r="L6031" i="8"/>
  <c r="J6033" i="8"/>
  <c r="K6032" i="8"/>
  <c r="N6032" i="8" s="1"/>
  <c r="M6032" i="8" l="1"/>
  <c r="L6032" i="8"/>
  <c r="J6034" i="8"/>
  <c r="K6033" i="8"/>
  <c r="N6033" i="8" s="1"/>
  <c r="M6033" i="8" l="1"/>
  <c r="L6033" i="8"/>
  <c r="J6035" i="8"/>
  <c r="K6034" i="8"/>
  <c r="N6034" i="8" s="1"/>
  <c r="M6034" i="8" l="1"/>
  <c r="L6034" i="8"/>
  <c r="J6036" i="8"/>
  <c r="K6035" i="8"/>
  <c r="N6035" i="8" s="1"/>
  <c r="M6035" i="8" l="1"/>
  <c r="L6035" i="8"/>
  <c r="J6037" i="8"/>
  <c r="K6036" i="8"/>
  <c r="N6036" i="8" s="1"/>
  <c r="M6036" i="8" l="1"/>
  <c r="L6036" i="8"/>
  <c r="J6038" i="8"/>
  <c r="K6037" i="8"/>
  <c r="N6037" i="8" s="1"/>
  <c r="M6037" i="8" l="1"/>
  <c r="L6037" i="8"/>
  <c r="J6039" i="8"/>
  <c r="K6038" i="8"/>
  <c r="N6038" i="8" s="1"/>
  <c r="M6038" i="8" l="1"/>
  <c r="L6038" i="8"/>
  <c r="J6040" i="8"/>
  <c r="K6039" i="8"/>
  <c r="N6039" i="8" s="1"/>
  <c r="M6039" i="8" l="1"/>
  <c r="L6039" i="8"/>
  <c r="J6041" i="8"/>
  <c r="K6040" i="8"/>
  <c r="N6040" i="8" s="1"/>
  <c r="M6040" i="8" l="1"/>
  <c r="L6040" i="8"/>
  <c r="J6042" i="8"/>
  <c r="K6041" i="8"/>
  <c r="N6041" i="8" s="1"/>
  <c r="M6041" i="8" l="1"/>
  <c r="L6041" i="8"/>
  <c r="J6043" i="8"/>
  <c r="K6042" i="8"/>
  <c r="N6042" i="8" s="1"/>
  <c r="M6042" i="8" l="1"/>
  <c r="L6042" i="8"/>
  <c r="J6044" i="8"/>
  <c r="K6043" i="8"/>
  <c r="N6043" i="8" s="1"/>
  <c r="M6043" i="8" l="1"/>
  <c r="L6043" i="8"/>
  <c r="J6045" i="8"/>
  <c r="K6044" i="8"/>
  <c r="N6044" i="8" s="1"/>
  <c r="M6044" i="8" l="1"/>
  <c r="L6044" i="8"/>
  <c r="J6046" i="8"/>
  <c r="K6045" i="8"/>
  <c r="N6045" i="8" s="1"/>
  <c r="M6045" i="8" l="1"/>
  <c r="L6045" i="8"/>
  <c r="J6047" i="8"/>
  <c r="K6046" i="8"/>
  <c r="N6046" i="8" s="1"/>
  <c r="M6046" i="8" l="1"/>
  <c r="L6046" i="8"/>
  <c r="J6048" i="8"/>
  <c r="K6047" i="8"/>
  <c r="N6047" i="8" s="1"/>
  <c r="M6047" i="8" l="1"/>
  <c r="L6047" i="8"/>
  <c r="J6049" i="8"/>
  <c r="K6048" i="8"/>
  <c r="N6048" i="8" s="1"/>
  <c r="M6048" i="8" l="1"/>
  <c r="L6048" i="8"/>
  <c r="J6050" i="8"/>
  <c r="K6049" i="8"/>
  <c r="N6049" i="8" s="1"/>
  <c r="M6049" i="8" l="1"/>
  <c r="L6049" i="8"/>
  <c r="J6051" i="8"/>
  <c r="K6050" i="8"/>
  <c r="N6050" i="8" s="1"/>
  <c r="M6050" i="8" l="1"/>
  <c r="L6050" i="8"/>
  <c r="J6052" i="8"/>
  <c r="K6051" i="8"/>
  <c r="N6051" i="8" s="1"/>
  <c r="M6051" i="8" l="1"/>
  <c r="L6051" i="8"/>
  <c r="J6053" i="8"/>
  <c r="K6052" i="8"/>
  <c r="N6052" i="8" s="1"/>
  <c r="M6052" i="8" l="1"/>
  <c r="L6052" i="8"/>
  <c r="J6054" i="8"/>
  <c r="K6053" i="8"/>
  <c r="N6053" i="8" s="1"/>
  <c r="M6053" i="8" l="1"/>
  <c r="L6053" i="8"/>
  <c r="J6055" i="8"/>
  <c r="K6054" i="8"/>
  <c r="N6054" i="8" s="1"/>
  <c r="M6054" i="8" l="1"/>
  <c r="L6054" i="8"/>
  <c r="J6056" i="8"/>
  <c r="K6055" i="8"/>
  <c r="N6055" i="8" s="1"/>
  <c r="M6055" i="8" l="1"/>
  <c r="L6055" i="8"/>
  <c r="J6057" i="8"/>
  <c r="K6056" i="8"/>
  <c r="N6056" i="8" s="1"/>
  <c r="M6056" i="8" l="1"/>
  <c r="L6056" i="8"/>
  <c r="J6058" i="8"/>
  <c r="K6057" i="8"/>
  <c r="N6057" i="8" s="1"/>
  <c r="M6057" i="8" l="1"/>
  <c r="L6057" i="8"/>
  <c r="J6059" i="8"/>
  <c r="K6058" i="8"/>
  <c r="N6058" i="8" s="1"/>
  <c r="M6058" i="8" l="1"/>
  <c r="L6058" i="8"/>
  <c r="J6060" i="8"/>
  <c r="K6059" i="8"/>
  <c r="N6059" i="8" s="1"/>
  <c r="M6059" i="8" l="1"/>
  <c r="L6059" i="8"/>
  <c r="J6061" i="8"/>
  <c r="K6060" i="8"/>
  <c r="N6060" i="8" s="1"/>
  <c r="M6060" i="8" l="1"/>
  <c r="L6060" i="8"/>
  <c r="J6062" i="8"/>
  <c r="K6061" i="8"/>
  <c r="N6061" i="8" s="1"/>
  <c r="M6061" i="8" l="1"/>
  <c r="L6061" i="8"/>
  <c r="J6063" i="8"/>
  <c r="K6062" i="8"/>
  <c r="N6062" i="8" s="1"/>
  <c r="M6062" i="8" l="1"/>
  <c r="L6062" i="8"/>
  <c r="J6064" i="8"/>
  <c r="K6063" i="8"/>
  <c r="N6063" i="8" s="1"/>
  <c r="M6063" i="8" l="1"/>
  <c r="L6063" i="8"/>
  <c r="J6065" i="8"/>
  <c r="K6064" i="8"/>
  <c r="N6064" i="8" s="1"/>
  <c r="M6064" i="8" l="1"/>
  <c r="L6064" i="8"/>
  <c r="J6066" i="8"/>
  <c r="K6065" i="8"/>
  <c r="N6065" i="8" s="1"/>
  <c r="M6065" i="8" l="1"/>
  <c r="L6065" i="8"/>
  <c r="J6067" i="8"/>
  <c r="K6066" i="8"/>
  <c r="N6066" i="8" s="1"/>
  <c r="M6066" i="8" l="1"/>
  <c r="L6066" i="8"/>
  <c r="J6068" i="8"/>
  <c r="K6067" i="8"/>
  <c r="N6067" i="8" s="1"/>
  <c r="M6067" i="8" l="1"/>
  <c r="L6067" i="8"/>
  <c r="J6069" i="8"/>
  <c r="K6068" i="8"/>
  <c r="N6068" i="8" s="1"/>
  <c r="M6068" i="8" l="1"/>
  <c r="L6068" i="8"/>
  <c r="J6070" i="8"/>
  <c r="K6069" i="8"/>
  <c r="N6069" i="8" s="1"/>
  <c r="M6069" i="8" l="1"/>
  <c r="L6069" i="8"/>
  <c r="J6071" i="8"/>
  <c r="K6070" i="8"/>
  <c r="N6070" i="8" s="1"/>
  <c r="M6070" i="8" l="1"/>
  <c r="L6070" i="8"/>
  <c r="J6072" i="8"/>
  <c r="K6071" i="8"/>
  <c r="N6071" i="8" s="1"/>
  <c r="M6071" i="8" l="1"/>
  <c r="L6071" i="8"/>
  <c r="J6073" i="8"/>
  <c r="K6072" i="8"/>
  <c r="N6072" i="8" s="1"/>
  <c r="M6072" i="8" l="1"/>
  <c r="L6072" i="8"/>
  <c r="J6074" i="8"/>
  <c r="K6073" i="8"/>
  <c r="N6073" i="8" s="1"/>
  <c r="M6073" i="8" l="1"/>
  <c r="L6073" i="8"/>
  <c r="J6075" i="8"/>
  <c r="K6074" i="8"/>
  <c r="N6074" i="8" s="1"/>
  <c r="M6074" i="8" l="1"/>
  <c r="L6074" i="8"/>
  <c r="J6076" i="8"/>
  <c r="K6075" i="8"/>
  <c r="N6075" i="8" s="1"/>
  <c r="M6075" i="8" l="1"/>
  <c r="L6075" i="8"/>
  <c r="J6077" i="8"/>
  <c r="K6076" i="8"/>
  <c r="N6076" i="8" s="1"/>
  <c r="M6076" i="8" l="1"/>
  <c r="L6076" i="8"/>
  <c r="J6078" i="8"/>
  <c r="K6077" i="8"/>
  <c r="N6077" i="8" s="1"/>
  <c r="M6077" i="8" l="1"/>
  <c r="L6077" i="8"/>
  <c r="J6079" i="8"/>
  <c r="K6078" i="8"/>
  <c r="N6078" i="8" s="1"/>
  <c r="M6078" i="8" l="1"/>
  <c r="L6078" i="8"/>
  <c r="J6080" i="8"/>
  <c r="K6079" i="8"/>
  <c r="N6079" i="8" s="1"/>
  <c r="M6079" i="8" l="1"/>
  <c r="L6079" i="8"/>
  <c r="J6081" i="8"/>
  <c r="K6080" i="8"/>
  <c r="N6080" i="8" s="1"/>
  <c r="M6080" i="8" l="1"/>
  <c r="L6080" i="8"/>
  <c r="J6082" i="8"/>
  <c r="K6081" i="8"/>
  <c r="N6081" i="8" s="1"/>
  <c r="M6081" i="8" l="1"/>
  <c r="L6081" i="8"/>
  <c r="J6083" i="8"/>
  <c r="K6082" i="8"/>
  <c r="N6082" i="8" s="1"/>
  <c r="M6082" i="8" l="1"/>
  <c r="L6082" i="8"/>
  <c r="J6084" i="8"/>
  <c r="K6083" i="8"/>
  <c r="N6083" i="8" s="1"/>
  <c r="M6083" i="8" l="1"/>
  <c r="L6083" i="8"/>
  <c r="J6085" i="8"/>
  <c r="K6084" i="8"/>
  <c r="N6084" i="8" s="1"/>
  <c r="M6084" i="8" l="1"/>
  <c r="L6084" i="8"/>
  <c r="J6086" i="8"/>
  <c r="K6085" i="8"/>
  <c r="N6085" i="8" s="1"/>
  <c r="M6085" i="8" l="1"/>
  <c r="L6085" i="8"/>
  <c r="J6087" i="8"/>
  <c r="K6086" i="8"/>
  <c r="N6086" i="8" s="1"/>
  <c r="M6086" i="8" l="1"/>
  <c r="L6086" i="8"/>
  <c r="J6088" i="8"/>
  <c r="K6087" i="8"/>
  <c r="N6087" i="8" s="1"/>
  <c r="M6087" i="8" l="1"/>
  <c r="L6087" i="8"/>
  <c r="J6089" i="8"/>
  <c r="K6088" i="8"/>
  <c r="N6088" i="8" s="1"/>
  <c r="M6088" i="8" l="1"/>
  <c r="L6088" i="8"/>
  <c r="J6090" i="8"/>
  <c r="K6089" i="8"/>
  <c r="N6089" i="8" s="1"/>
  <c r="M6089" i="8" l="1"/>
  <c r="L6089" i="8"/>
  <c r="J6091" i="8"/>
  <c r="K6090" i="8"/>
  <c r="N6090" i="8" s="1"/>
  <c r="M6090" i="8" l="1"/>
  <c r="L6090" i="8"/>
  <c r="J6092" i="8"/>
  <c r="K6091" i="8"/>
  <c r="N6091" i="8" s="1"/>
  <c r="M6091" i="8" l="1"/>
  <c r="L6091" i="8"/>
  <c r="J6093" i="8"/>
  <c r="K6092" i="8"/>
  <c r="N6092" i="8" s="1"/>
  <c r="M6092" i="8" l="1"/>
  <c r="L6092" i="8"/>
  <c r="J6094" i="8"/>
  <c r="K6093" i="8"/>
  <c r="N6093" i="8" s="1"/>
  <c r="M6093" i="8" l="1"/>
  <c r="L6093" i="8"/>
  <c r="J6095" i="8"/>
  <c r="K6094" i="8"/>
  <c r="N6094" i="8" s="1"/>
  <c r="M6094" i="8" l="1"/>
  <c r="L6094" i="8"/>
  <c r="J6096" i="8"/>
  <c r="K6095" i="8"/>
  <c r="N6095" i="8" s="1"/>
  <c r="M6095" i="8" l="1"/>
  <c r="L6095" i="8"/>
  <c r="J6097" i="8"/>
  <c r="K6096" i="8"/>
  <c r="N6096" i="8" s="1"/>
  <c r="M6096" i="8" l="1"/>
  <c r="L6096" i="8"/>
  <c r="J6098" i="8"/>
  <c r="K6097" i="8"/>
  <c r="N6097" i="8" s="1"/>
  <c r="M6097" i="8" l="1"/>
  <c r="L6097" i="8"/>
  <c r="J6099" i="8"/>
  <c r="K6098" i="8"/>
  <c r="N6098" i="8" s="1"/>
  <c r="M6098" i="8" l="1"/>
  <c r="L6098" i="8"/>
  <c r="J6100" i="8"/>
  <c r="K6099" i="8"/>
  <c r="N6099" i="8" s="1"/>
  <c r="M6099" i="8" l="1"/>
  <c r="L6099" i="8"/>
  <c r="J6101" i="8"/>
  <c r="K6100" i="8"/>
  <c r="N6100" i="8" s="1"/>
  <c r="M6100" i="8" l="1"/>
  <c r="L6100" i="8"/>
  <c r="J6102" i="8"/>
  <c r="K6101" i="8"/>
  <c r="N6101" i="8" s="1"/>
  <c r="M6101" i="8" l="1"/>
  <c r="L6101" i="8"/>
  <c r="J6103" i="8"/>
  <c r="K6102" i="8"/>
  <c r="N6102" i="8" s="1"/>
  <c r="M6102" i="8" l="1"/>
  <c r="L6102" i="8"/>
  <c r="J6104" i="8"/>
  <c r="K6103" i="8"/>
  <c r="N6103" i="8" s="1"/>
  <c r="M6103" i="8" l="1"/>
  <c r="L6103" i="8"/>
  <c r="J6105" i="8"/>
  <c r="K6104" i="8"/>
  <c r="N6104" i="8" s="1"/>
  <c r="M6104" i="8" l="1"/>
  <c r="L6104" i="8"/>
  <c r="J6106" i="8"/>
  <c r="K6105" i="8"/>
  <c r="N6105" i="8" s="1"/>
  <c r="M6105" i="8" l="1"/>
  <c r="L6105" i="8"/>
  <c r="J6107" i="8"/>
  <c r="K6106" i="8"/>
  <c r="N6106" i="8" s="1"/>
  <c r="M6106" i="8" l="1"/>
  <c r="L6106" i="8"/>
  <c r="J6108" i="8"/>
  <c r="K6107" i="8"/>
  <c r="N6107" i="8" s="1"/>
  <c r="M6107" i="8" l="1"/>
  <c r="L6107" i="8"/>
  <c r="J6109" i="8"/>
  <c r="K6108" i="8"/>
  <c r="N6108" i="8" s="1"/>
  <c r="M6108" i="8" l="1"/>
  <c r="L6108" i="8"/>
  <c r="J6110" i="8"/>
  <c r="K6109" i="8"/>
  <c r="N6109" i="8" s="1"/>
  <c r="M6109" i="8" l="1"/>
  <c r="L6109" i="8"/>
  <c r="J6111" i="8"/>
  <c r="K6110" i="8"/>
  <c r="N6110" i="8" s="1"/>
  <c r="M6110" i="8" l="1"/>
  <c r="L6110" i="8"/>
  <c r="J6112" i="8"/>
  <c r="K6111" i="8"/>
  <c r="N6111" i="8" s="1"/>
  <c r="M6111" i="8" l="1"/>
  <c r="L6111" i="8"/>
  <c r="J6113" i="8"/>
  <c r="K6112" i="8"/>
  <c r="N6112" i="8" s="1"/>
  <c r="M6112" i="8" l="1"/>
  <c r="L6112" i="8"/>
  <c r="J6114" i="8"/>
  <c r="K6113" i="8"/>
  <c r="N6113" i="8" s="1"/>
  <c r="M6113" i="8" l="1"/>
  <c r="L6113" i="8"/>
  <c r="J6115" i="8"/>
  <c r="K6114" i="8"/>
  <c r="N6114" i="8" s="1"/>
  <c r="M6114" i="8" l="1"/>
  <c r="L6114" i="8"/>
  <c r="J6116" i="8"/>
  <c r="K6115" i="8"/>
  <c r="N6115" i="8" s="1"/>
  <c r="M6115" i="8" l="1"/>
  <c r="L6115" i="8"/>
  <c r="J6117" i="8"/>
  <c r="K6116" i="8"/>
  <c r="N6116" i="8" s="1"/>
  <c r="M6116" i="8" l="1"/>
  <c r="L6116" i="8"/>
  <c r="J6118" i="8"/>
  <c r="K6117" i="8"/>
  <c r="N6117" i="8" s="1"/>
  <c r="M6117" i="8" l="1"/>
  <c r="L6117" i="8"/>
  <c r="J6119" i="8"/>
  <c r="K6118" i="8"/>
  <c r="N6118" i="8" s="1"/>
  <c r="M6118" i="8" l="1"/>
  <c r="L6118" i="8"/>
  <c r="J6120" i="8"/>
  <c r="K6119" i="8"/>
  <c r="N6119" i="8" s="1"/>
  <c r="M6119" i="8" l="1"/>
  <c r="L6119" i="8"/>
  <c r="J6121" i="8"/>
  <c r="K6120" i="8"/>
  <c r="N6120" i="8" s="1"/>
  <c r="M6120" i="8" l="1"/>
  <c r="L6120" i="8"/>
  <c r="J6122" i="8"/>
  <c r="K6121" i="8"/>
  <c r="N6121" i="8" s="1"/>
  <c r="M6121" i="8" l="1"/>
  <c r="L6121" i="8"/>
  <c r="J6123" i="8"/>
  <c r="K6122" i="8"/>
  <c r="N6122" i="8" s="1"/>
  <c r="M6122" i="8" l="1"/>
  <c r="L6122" i="8"/>
  <c r="J6124" i="8"/>
  <c r="K6123" i="8"/>
  <c r="N6123" i="8" s="1"/>
  <c r="M6123" i="8" l="1"/>
  <c r="L6123" i="8"/>
  <c r="J6125" i="8"/>
  <c r="K6124" i="8"/>
  <c r="N6124" i="8" s="1"/>
  <c r="M6124" i="8" l="1"/>
  <c r="L6124" i="8"/>
  <c r="J6126" i="8"/>
  <c r="K6125" i="8"/>
  <c r="N6125" i="8" s="1"/>
  <c r="M6125" i="8" l="1"/>
  <c r="L6125" i="8"/>
  <c r="J6127" i="8"/>
  <c r="K6126" i="8"/>
  <c r="N6126" i="8" s="1"/>
  <c r="M6126" i="8" l="1"/>
  <c r="L6126" i="8"/>
  <c r="J6128" i="8"/>
  <c r="K6127" i="8"/>
  <c r="N6127" i="8" s="1"/>
  <c r="M6127" i="8" l="1"/>
  <c r="L6127" i="8"/>
  <c r="J6129" i="8"/>
  <c r="K6128" i="8"/>
  <c r="N6128" i="8" s="1"/>
  <c r="M6128" i="8" l="1"/>
  <c r="L6128" i="8"/>
  <c r="J6130" i="8"/>
  <c r="K6129" i="8"/>
  <c r="N6129" i="8" s="1"/>
  <c r="J6131" i="8" l="1"/>
  <c r="K6130" i="8"/>
  <c r="N6130" i="8" s="1"/>
  <c r="M6129" i="8"/>
  <c r="L6129" i="8"/>
  <c r="M6130" i="8" l="1"/>
  <c r="L6130" i="8"/>
  <c r="J6132" i="8"/>
  <c r="K6131" i="8"/>
  <c r="N6131" i="8" s="1"/>
  <c r="M6131" i="8" l="1"/>
  <c r="L6131" i="8"/>
  <c r="J6133" i="8"/>
  <c r="K6132" i="8"/>
  <c r="N6132" i="8" s="1"/>
  <c r="M6132" i="8" l="1"/>
  <c r="L6132" i="8"/>
  <c r="J6134" i="8"/>
  <c r="K6133" i="8"/>
  <c r="N6133" i="8" s="1"/>
  <c r="M6133" i="8" l="1"/>
  <c r="L6133" i="8"/>
  <c r="J6135" i="8"/>
  <c r="K6134" i="8"/>
  <c r="N6134" i="8" s="1"/>
  <c r="M6134" i="8" l="1"/>
  <c r="L6134" i="8"/>
  <c r="J6136" i="8"/>
  <c r="K6135" i="8"/>
  <c r="N6135" i="8" s="1"/>
  <c r="M6135" i="8" l="1"/>
  <c r="L6135" i="8"/>
  <c r="J6137" i="8"/>
  <c r="K6136" i="8"/>
  <c r="N6136" i="8" s="1"/>
  <c r="M6136" i="8" l="1"/>
  <c r="L6136" i="8"/>
  <c r="J6138" i="8"/>
  <c r="K6137" i="8"/>
  <c r="N6137" i="8" s="1"/>
  <c r="M6137" i="8" l="1"/>
  <c r="L6137" i="8"/>
  <c r="J6139" i="8"/>
  <c r="K6138" i="8"/>
  <c r="N6138" i="8" s="1"/>
  <c r="M6138" i="8" l="1"/>
  <c r="L6138" i="8"/>
  <c r="J6140" i="8"/>
  <c r="K6139" i="8"/>
  <c r="N6139" i="8" s="1"/>
  <c r="M6139" i="8" l="1"/>
  <c r="L6139" i="8"/>
  <c r="J6141" i="8"/>
  <c r="K6140" i="8"/>
  <c r="N6140" i="8" s="1"/>
  <c r="M6140" i="8" l="1"/>
  <c r="L6140" i="8"/>
  <c r="J6142" i="8"/>
  <c r="K6141" i="8"/>
  <c r="N6141" i="8" s="1"/>
  <c r="M6141" i="8" l="1"/>
  <c r="L6141" i="8"/>
  <c r="J6143" i="8"/>
  <c r="K6142" i="8"/>
  <c r="N6142" i="8" s="1"/>
  <c r="M6142" i="8" l="1"/>
  <c r="L6142" i="8"/>
  <c r="J6144" i="8"/>
  <c r="K6143" i="8"/>
  <c r="N6143" i="8" s="1"/>
  <c r="M6143" i="8" l="1"/>
  <c r="L6143" i="8"/>
  <c r="J6145" i="8"/>
  <c r="K6144" i="8"/>
  <c r="N6144" i="8" s="1"/>
  <c r="M6144" i="8" l="1"/>
  <c r="L6144" i="8"/>
  <c r="J6146" i="8"/>
  <c r="K6145" i="8"/>
  <c r="N6145" i="8" s="1"/>
  <c r="M6145" i="8" l="1"/>
  <c r="L6145" i="8"/>
  <c r="J6147" i="8"/>
  <c r="K6146" i="8"/>
  <c r="N6146" i="8" s="1"/>
  <c r="M6146" i="8" l="1"/>
  <c r="L6146" i="8"/>
  <c r="J6148" i="8"/>
  <c r="K6147" i="8"/>
  <c r="N6147" i="8" s="1"/>
  <c r="M6147" i="8" l="1"/>
  <c r="L6147" i="8"/>
  <c r="J6149" i="8"/>
  <c r="K6148" i="8"/>
  <c r="N6148" i="8" s="1"/>
  <c r="M6148" i="8" l="1"/>
  <c r="L6148" i="8"/>
  <c r="J6150" i="8"/>
  <c r="K6149" i="8"/>
  <c r="N6149" i="8" s="1"/>
  <c r="M6149" i="8" l="1"/>
  <c r="L6149" i="8"/>
  <c r="J6151" i="8"/>
  <c r="K6150" i="8"/>
  <c r="N6150" i="8" s="1"/>
  <c r="M6150" i="8" l="1"/>
  <c r="L6150" i="8"/>
  <c r="J6152" i="8"/>
  <c r="K6151" i="8"/>
  <c r="N6151" i="8" s="1"/>
  <c r="M6151" i="8" l="1"/>
  <c r="L6151" i="8"/>
  <c r="J6153" i="8"/>
  <c r="K6152" i="8"/>
  <c r="N6152" i="8" s="1"/>
  <c r="M6152" i="8" l="1"/>
  <c r="L6152" i="8"/>
  <c r="J6154" i="8"/>
  <c r="K6153" i="8"/>
  <c r="N6153" i="8" s="1"/>
  <c r="M6153" i="8" l="1"/>
  <c r="L6153" i="8"/>
  <c r="J6155" i="8"/>
  <c r="K6154" i="8"/>
  <c r="N6154" i="8" s="1"/>
  <c r="M6154" i="8" l="1"/>
  <c r="L6154" i="8"/>
  <c r="J6156" i="8"/>
  <c r="K6155" i="8"/>
  <c r="N6155" i="8" s="1"/>
  <c r="M6155" i="8" l="1"/>
  <c r="L6155" i="8"/>
  <c r="J6157" i="8"/>
  <c r="K6156" i="8"/>
  <c r="N6156" i="8" s="1"/>
  <c r="M6156" i="8" l="1"/>
  <c r="L6156" i="8"/>
  <c r="J6158" i="8"/>
  <c r="K6157" i="8"/>
  <c r="N6157" i="8" s="1"/>
  <c r="J6159" i="8" l="1"/>
  <c r="K6158" i="8"/>
  <c r="N6158" i="8" s="1"/>
  <c r="M6157" i="8"/>
  <c r="L6157" i="8"/>
  <c r="M6158" i="8" l="1"/>
  <c r="L6158" i="8"/>
  <c r="J6160" i="8"/>
  <c r="K6159" i="8"/>
  <c r="N6159" i="8" s="1"/>
  <c r="M6159" i="8" l="1"/>
  <c r="L6159" i="8"/>
  <c r="J6161" i="8"/>
  <c r="K6160" i="8"/>
  <c r="N6160" i="8" s="1"/>
  <c r="M6160" i="8" l="1"/>
  <c r="L6160" i="8"/>
  <c r="J6162" i="8"/>
  <c r="K6161" i="8"/>
  <c r="N6161" i="8" s="1"/>
  <c r="M6161" i="8" l="1"/>
  <c r="L6161" i="8"/>
  <c r="J6163" i="8"/>
  <c r="K6162" i="8"/>
  <c r="N6162" i="8" s="1"/>
  <c r="M6162" i="8" l="1"/>
  <c r="L6162" i="8"/>
  <c r="J6164" i="8"/>
  <c r="K6163" i="8"/>
  <c r="N6163" i="8" s="1"/>
  <c r="M6163" i="8" l="1"/>
  <c r="L6163" i="8"/>
  <c r="J6165" i="8"/>
  <c r="K6164" i="8"/>
  <c r="N6164" i="8" s="1"/>
  <c r="M6164" i="8" l="1"/>
  <c r="L6164" i="8"/>
  <c r="J6166" i="8"/>
  <c r="K6165" i="8"/>
  <c r="N6165" i="8" s="1"/>
  <c r="M6165" i="8" l="1"/>
  <c r="L6165" i="8"/>
  <c r="J6167" i="8"/>
  <c r="K6166" i="8"/>
  <c r="N6166" i="8" s="1"/>
  <c r="M6166" i="8" l="1"/>
  <c r="L6166" i="8"/>
  <c r="J6168" i="8"/>
  <c r="K6167" i="8"/>
  <c r="N6167" i="8" s="1"/>
  <c r="M6167" i="8" l="1"/>
  <c r="L6167" i="8"/>
  <c r="J6169" i="8"/>
  <c r="K6168" i="8"/>
  <c r="N6168" i="8" s="1"/>
  <c r="M6168" i="8" l="1"/>
  <c r="L6168" i="8"/>
  <c r="J6170" i="8"/>
  <c r="K6169" i="8"/>
  <c r="N6169" i="8" s="1"/>
  <c r="M6169" i="8" l="1"/>
  <c r="L6169" i="8"/>
  <c r="J6171" i="8"/>
  <c r="K6170" i="8"/>
  <c r="N6170" i="8" s="1"/>
  <c r="M6170" i="8" l="1"/>
  <c r="L6170" i="8"/>
  <c r="J6172" i="8"/>
  <c r="K6171" i="8"/>
  <c r="N6171" i="8" s="1"/>
  <c r="M6171" i="8" l="1"/>
  <c r="L6171" i="8"/>
  <c r="J6173" i="8"/>
  <c r="K6172" i="8"/>
  <c r="N6172" i="8" s="1"/>
  <c r="M6172" i="8" l="1"/>
  <c r="L6172" i="8"/>
  <c r="J6174" i="8"/>
  <c r="K6173" i="8"/>
  <c r="N6173" i="8" s="1"/>
  <c r="M6173" i="8" l="1"/>
  <c r="L6173" i="8"/>
  <c r="J6175" i="8"/>
  <c r="K6174" i="8"/>
  <c r="N6174" i="8" s="1"/>
  <c r="M6174" i="8" l="1"/>
  <c r="L6174" i="8"/>
  <c r="J6176" i="8"/>
  <c r="K6175" i="8"/>
  <c r="N6175" i="8" s="1"/>
  <c r="M6175" i="8" l="1"/>
  <c r="L6175" i="8"/>
  <c r="J6177" i="8"/>
  <c r="K6176" i="8"/>
  <c r="N6176" i="8" s="1"/>
  <c r="M6176" i="8" l="1"/>
  <c r="L6176" i="8"/>
  <c r="J6178" i="8"/>
  <c r="K6177" i="8"/>
  <c r="N6177" i="8" s="1"/>
  <c r="M6177" i="8" l="1"/>
  <c r="L6177" i="8"/>
  <c r="J6179" i="8"/>
  <c r="K6178" i="8"/>
  <c r="N6178" i="8" s="1"/>
  <c r="M6178" i="8" l="1"/>
  <c r="L6178" i="8"/>
  <c r="J6180" i="8"/>
  <c r="K6179" i="8"/>
  <c r="N6179" i="8" s="1"/>
  <c r="M6179" i="8" l="1"/>
  <c r="L6179" i="8"/>
  <c r="J6181" i="8"/>
  <c r="K6180" i="8"/>
  <c r="N6180" i="8" s="1"/>
  <c r="M6180" i="8" l="1"/>
  <c r="L6180" i="8"/>
  <c r="J6182" i="8"/>
  <c r="K6181" i="8"/>
  <c r="N6181" i="8" s="1"/>
  <c r="M6181" i="8" l="1"/>
  <c r="L6181" i="8"/>
  <c r="J6183" i="8"/>
  <c r="K6182" i="8"/>
  <c r="N6182" i="8" s="1"/>
  <c r="M6182" i="8" l="1"/>
  <c r="L6182" i="8"/>
  <c r="J6184" i="8"/>
  <c r="K6183" i="8"/>
  <c r="N6183" i="8" s="1"/>
  <c r="M6183" i="8" l="1"/>
  <c r="L6183" i="8"/>
  <c r="J6185" i="8"/>
  <c r="K6184" i="8"/>
  <c r="N6184" i="8" s="1"/>
  <c r="M6184" i="8" l="1"/>
  <c r="L6184" i="8"/>
  <c r="J6186" i="8"/>
  <c r="K6185" i="8"/>
  <c r="N6185" i="8" s="1"/>
  <c r="M6185" i="8" l="1"/>
  <c r="L6185" i="8"/>
  <c r="J6187" i="8"/>
  <c r="K6186" i="8"/>
  <c r="N6186" i="8" s="1"/>
  <c r="M6186" i="8" l="1"/>
  <c r="L6186" i="8"/>
  <c r="J6188" i="8"/>
  <c r="K6187" i="8"/>
  <c r="N6187" i="8" s="1"/>
  <c r="M6187" i="8" l="1"/>
  <c r="L6187" i="8"/>
  <c r="J6189" i="8"/>
  <c r="K6188" i="8"/>
  <c r="N6188" i="8" s="1"/>
  <c r="M6188" i="8" l="1"/>
  <c r="L6188" i="8"/>
  <c r="J6190" i="8"/>
  <c r="K6189" i="8"/>
  <c r="N6189" i="8" s="1"/>
  <c r="M6189" i="8" l="1"/>
  <c r="L6189" i="8"/>
  <c r="J6191" i="8"/>
  <c r="K6190" i="8"/>
  <c r="N6190" i="8" s="1"/>
  <c r="M6190" i="8" l="1"/>
  <c r="L6190" i="8"/>
  <c r="J6192" i="8"/>
  <c r="K6191" i="8"/>
  <c r="N6191" i="8" s="1"/>
  <c r="M6191" i="8" l="1"/>
  <c r="L6191" i="8"/>
  <c r="J6193" i="8"/>
  <c r="K6192" i="8"/>
  <c r="N6192" i="8" s="1"/>
  <c r="M6192" i="8" l="1"/>
  <c r="L6192" i="8"/>
  <c r="J6194" i="8"/>
  <c r="K6193" i="8"/>
  <c r="N6193" i="8" s="1"/>
  <c r="M6193" i="8" l="1"/>
  <c r="L6193" i="8"/>
  <c r="J6195" i="8"/>
  <c r="K6194" i="8"/>
  <c r="N6194" i="8" s="1"/>
  <c r="M6194" i="8" l="1"/>
  <c r="L6194" i="8"/>
  <c r="J6196" i="8"/>
  <c r="K6195" i="8"/>
  <c r="N6195" i="8" s="1"/>
  <c r="M6195" i="8" l="1"/>
  <c r="L6195" i="8"/>
  <c r="J6197" i="8"/>
  <c r="K6196" i="8"/>
  <c r="N6196" i="8" s="1"/>
  <c r="M6196" i="8" l="1"/>
  <c r="L6196" i="8"/>
  <c r="J6198" i="8"/>
  <c r="K6197" i="8"/>
  <c r="N6197" i="8" s="1"/>
  <c r="M6197" i="8" l="1"/>
  <c r="L6197" i="8"/>
  <c r="J6199" i="8"/>
  <c r="K6198" i="8"/>
  <c r="N6198" i="8" s="1"/>
  <c r="M6198" i="8" l="1"/>
  <c r="L6198" i="8"/>
  <c r="J6200" i="8"/>
  <c r="K6199" i="8"/>
  <c r="N6199" i="8" s="1"/>
  <c r="M6199" i="8" l="1"/>
  <c r="L6199" i="8"/>
  <c r="J6201" i="8"/>
  <c r="K6200" i="8"/>
  <c r="N6200" i="8" s="1"/>
  <c r="M6200" i="8" l="1"/>
  <c r="L6200" i="8"/>
  <c r="J6202" i="8"/>
  <c r="K6201" i="8"/>
  <c r="N6201" i="8" s="1"/>
  <c r="M6201" i="8" l="1"/>
  <c r="L6201" i="8"/>
  <c r="J6203" i="8"/>
  <c r="K6202" i="8"/>
  <c r="N6202" i="8" s="1"/>
  <c r="M6202" i="8" l="1"/>
  <c r="L6202" i="8"/>
  <c r="J6204" i="8"/>
  <c r="K6203" i="8"/>
  <c r="N6203" i="8" s="1"/>
  <c r="M6203" i="8" l="1"/>
  <c r="L6203" i="8"/>
  <c r="J6205" i="8"/>
  <c r="K6204" i="8"/>
  <c r="N6204" i="8" s="1"/>
  <c r="M6204" i="8" l="1"/>
  <c r="L6204" i="8"/>
  <c r="J6206" i="8"/>
  <c r="K6205" i="8"/>
  <c r="N6205" i="8" s="1"/>
  <c r="M6205" i="8" l="1"/>
  <c r="L6205" i="8"/>
  <c r="J6207" i="8"/>
  <c r="K6206" i="8"/>
  <c r="N6206" i="8" s="1"/>
  <c r="M6206" i="8" l="1"/>
  <c r="L6206" i="8"/>
  <c r="J6208" i="8"/>
  <c r="K6207" i="8"/>
  <c r="N6207" i="8" s="1"/>
  <c r="M6207" i="8" l="1"/>
  <c r="L6207" i="8"/>
  <c r="J6209" i="8"/>
  <c r="K6208" i="8"/>
  <c r="N6208" i="8" s="1"/>
  <c r="M6208" i="8" l="1"/>
  <c r="L6208" i="8"/>
  <c r="J6210" i="8"/>
  <c r="K6209" i="8"/>
  <c r="N6209" i="8" s="1"/>
  <c r="M6209" i="8" l="1"/>
  <c r="L6209" i="8"/>
  <c r="J6211" i="8"/>
  <c r="K6210" i="8"/>
  <c r="N6210" i="8" s="1"/>
  <c r="M6210" i="8" l="1"/>
  <c r="L6210" i="8"/>
  <c r="J6212" i="8"/>
  <c r="K6211" i="8"/>
  <c r="N6211" i="8" s="1"/>
  <c r="M6211" i="8" l="1"/>
  <c r="L6211" i="8"/>
  <c r="J6213" i="8"/>
  <c r="K6212" i="8"/>
  <c r="N6212" i="8" s="1"/>
  <c r="M6212" i="8" l="1"/>
  <c r="L6212" i="8"/>
  <c r="J6214" i="8"/>
  <c r="K6213" i="8"/>
  <c r="N6213" i="8" s="1"/>
  <c r="M6213" i="8" l="1"/>
  <c r="L6213" i="8"/>
  <c r="J6215" i="8"/>
  <c r="K6214" i="8"/>
  <c r="N6214" i="8" s="1"/>
  <c r="M6214" i="8" l="1"/>
  <c r="L6214" i="8"/>
  <c r="J6216" i="8"/>
  <c r="K6215" i="8"/>
  <c r="N6215" i="8" s="1"/>
  <c r="M6215" i="8" l="1"/>
  <c r="L6215" i="8"/>
  <c r="J6217" i="8"/>
  <c r="K6216" i="8"/>
  <c r="N6216" i="8" s="1"/>
  <c r="M6216" i="8" l="1"/>
  <c r="L6216" i="8"/>
  <c r="J6218" i="8"/>
  <c r="K6217" i="8"/>
  <c r="N6217" i="8" s="1"/>
  <c r="M6217" i="8" l="1"/>
  <c r="L6217" i="8"/>
  <c r="J6219" i="8"/>
  <c r="K6218" i="8"/>
  <c r="N6218" i="8" s="1"/>
  <c r="M6218" i="8" l="1"/>
  <c r="L6218" i="8"/>
  <c r="J6220" i="8"/>
  <c r="K6219" i="8"/>
  <c r="N6219" i="8" s="1"/>
  <c r="M6219" i="8" l="1"/>
  <c r="L6219" i="8"/>
  <c r="J6221" i="8"/>
  <c r="K6220" i="8"/>
  <c r="N6220" i="8" s="1"/>
  <c r="M6220" i="8" l="1"/>
  <c r="L6220" i="8"/>
  <c r="J6222" i="8"/>
  <c r="K6221" i="8"/>
  <c r="N6221" i="8" s="1"/>
  <c r="M6221" i="8" l="1"/>
  <c r="L6221" i="8"/>
  <c r="J6223" i="8"/>
  <c r="K6222" i="8"/>
  <c r="N6222" i="8" s="1"/>
  <c r="M6222" i="8" l="1"/>
  <c r="L6222" i="8"/>
  <c r="J6224" i="8"/>
  <c r="K6223" i="8"/>
  <c r="N6223" i="8" s="1"/>
  <c r="M6223" i="8" l="1"/>
  <c r="L6223" i="8"/>
  <c r="J6225" i="8"/>
  <c r="K6224" i="8"/>
  <c r="N6224" i="8" s="1"/>
  <c r="M6224" i="8" l="1"/>
  <c r="L6224" i="8"/>
  <c r="J6226" i="8"/>
  <c r="K6225" i="8"/>
  <c r="N6225" i="8" s="1"/>
  <c r="M6225" i="8" l="1"/>
  <c r="L6225" i="8"/>
  <c r="J6227" i="8"/>
  <c r="K6226" i="8"/>
  <c r="N6226" i="8" s="1"/>
  <c r="M6226" i="8" l="1"/>
  <c r="L6226" i="8"/>
  <c r="J6228" i="8"/>
  <c r="K6227" i="8"/>
  <c r="N6227" i="8" s="1"/>
  <c r="M6227" i="8" l="1"/>
  <c r="L6227" i="8"/>
  <c r="J6229" i="8"/>
  <c r="K6228" i="8"/>
  <c r="N6228" i="8" s="1"/>
  <c r="M6228" i="8" l="1"/>
  <c r="L6228" i="8"/>
  <c r="J6230" i="8"/>
  <c r="K6229" i="8"/>
  <c r="N6229" i="8" s="1"/>
  <c r="M6229" i="8" l="1"/>
  <c r="L6229" i="8"/>
  <c r="J6231" i="8"/>
  <c r="K6230" i="8"/>
  <c r="N6230" i="8" s="1"/>
  <c r="M6230" i="8" l="1"/>
  <c r="L6230" i="8"/>
  <c r="J6232" i="8"/>
  <c r="K6231" i="8"/>
  <c r="N6231" i="8" s="1"/>
  <c r="M6231" i="8" l="1"/>
  <c r="L6231" i="8"/>
  <c r="J6233" i="8"/>
  <c r="K6232" i="8"/>
  <c r="N6232" i="8" s="1"/>
  <c r="M6232" i="8" l="1"/>
  <c r="L6232" i="8"/>
  <c r="J6234" i="8"/>
  <c r="K6233" i="8"/>
  <c r="N6233" i="8" s="1"/>
  <c r="M6233" i="8" l="1"/>
  <c r="L6233" i="8"/>
  <c r="J6235" i="8"/>
  <c r="K6234" i="8"/>
  <c r="N6234" i="8" s="1"/>
  <c r="M6234" i="8" l="1"/>
  <c r="L6234" i="8"/>
  <c r="J6236" i="8"/>
  <c r="K6235" i="8"/>
  <c r="N6235" i="8" s="1"/>
  <c r="M6235" i="8" l="1"/>
  <c r="L6235" i="8"/>
  <c r="J6237" i="8"/>
  <c r="K6236" i="8"/>
  <c r="N6236" i="8" s="1"/>
  <c r="M6236" i="8" l="1"/>
  <c r="L6236" i="8"/>
  <c r="J6238" i="8"/>
  <c r="K6237" i="8"/>
  <c r="N6237" i="8" s="1"/>
  <c r="J6239" i="8" l="1"/>
  <c r="K6238" i="8"/>
  <c r="N6238" i="8" s="1"/>
  <c r="M6237" i="8"/>
  <c r="L6237" i="8"/>
  <c r="M6238" i="8" l="1"/>
  <c r="L6238" i="8"/>
  <c r="J6240" i="8"/>
  <c r="K6239" i="8"/>
  <c r="N6239" i="8" s="1"/>
  <c r="M6239" i="8" l="1"/>
  <c r="L6239" i="8"/>
  <c r="J6241" i="8"/>
  <c r="K6240" i="8"/>
  <c r="N6240" i="8" s="1"/>
  <c r="M6240" i="8" l="1"/>
  <c r="L6240" i="8"/>
  <c r="J6242" i="8"/>
  <c r="K6241" i="8"/>
  <c r="N6241" i="8" s="1"/>
  <c r="M6241" i="8" l="1"/>
  <c r="L6241" i="8"/>
  <c r="J6243" i="8"/>
  <c r="K6242" i="8"/>
  <c r="N6242" i="8" s="1"/>
  <c r="M6242" i="8" l="1"/>
  <c r="L6242" i="8"/>
  <c r="J6244" i="8"/>
  <c r="K6243" i="8"/>
  <c r="N6243" i="8" s="1"/>
  <c r="M6243" i="8" l="1"/>
  <c r="L6243" i="8"/>
  <c r="J6245" i="8"/>
  <c r="K6244" i="8"/>
  <c r="N6244" i="8" s="1"/>
  <c r="M6244" i="8" l="1"/>
  <c r="L6244" i="8"/>
  <c r="J6246" i="8"/>
  <c r="K6245" i="8"/>
  <c r="N6245" i="8" s="1"/>
  <c r="M6245" i="8" l="1"/>
  <c r="L6245" i="8"/>
  <c r="J6247" i="8"/>
  <c r="K6246" i="8"/>
  <c r="N6246" i="8" s="1"/>
  <c r="M6246" i="8" l="1"/>
  <c r="L6246" i="8"/>
  <c r="J6248" i="8"/>
  <c r="K6247" i="8"/>
  <c r="N6247" i="8" s="1"/>
  <c r="M6247" i="8" l="1"/>
  <c r="L6247" i="8"/>
  <c r="J6249" i="8"/>
  <c r="K6248" i="8"/>
  <c r="N6248" i="8" s="1"/>
  <c r="M6248" i="8" l="1"/>
  <c r="L6248" i="8"/>
  <c r="J6250" i="8"/>
  <c r="K6249" i="8"/>
  <c r="N6249" i="8" s="1"/>
  <c r="M6249" i="8" l="1"/>
  <c r="L6249" i="8"/>
  <c r="J6251" i="8"/>
  <c r="K6250" i="8"/>
  <c r="N6250" i="8" s="1"/>
  <c r="M6250" i="8" l="1"/>
  <c r="L6250" i="8"/>
  <c r="J6252" i="8"/>
  <c r="K6251" i="8"/>
  <c r="N6251" i="8" s="1"/>
  <c r="M6251" i="8" l="1"/>
  <c r="L6251" i="8"/>
  <c r="J6253" i="8"/>
  <c r="K6252" i="8"/>
  <c r="N6252" i="8" s="1"/>
  <c r="M6252" i="8" l="1"/>
  <c r="L6252" i="8"/>
  <c r="J6254" i="8"/>
  <c r="K6253" i="8"/>
  <c r="N6253" i="8" s="1"/>
  <c r="M6253" i="8" l="1"/>
  <c r="L6253" i="8"/>
  <c r="J6255" i="8"/>
  <c r="K6254" i="8"/>
  <c r="N6254" i="8" s="1"/>
  <c r="M6254" i="8" l="1"/>
  <c r="L6254" i="8"/>
  <c r="J6256" i="8"/>
  <c r="K6255" i="8"/>
  <c r="N6255" i="8" s="1"/>
  <c r="M6255" i="8" l="1"/>
  <c r="L6255" i="8"/>
  <c r="J6257" i="8"/>
  <c r="K6256" i="8"/>
  <c r="N6256" i="8" s="1"/>
  <c r="M6256" i="8" l="1"/>
  <c r="L6256" i="8"/>
  <c r="J6258" i="8"/>
  <c r="K6257" i="8"/>
  <c r="N6257" i="8" s="1"/>
  <c r="M6257" i="8" l="1"/>
  <c r="L6257" i="8"/>
  <c r="J6259" i="8"/>
  <c r="K6258" i="8"/>
  <c r="N6258" i="8" s="1"/>
  <c r="M6258" i="8" l="1"/>
  <c r="L6258" i="8"/>
  <c r="J6260" i="8"/>
  <c r="K6259" i="8"/>
  <c r="N6259" i="8" s="1"/>
  <c r="M6259" i="8" l="1"/>
  <c r="L6259" i="8"/>
  <c r="J6261" i="8"/>
  <c r="K6260" i="8"/>
  <c r="N6260" i="8" s="1"/>
  <c r="M6260" i="8" l="1"/>
  <c r="L6260" i="8"/>
  <c r="J6262" i="8"/>
  <c r="K6261" i="8"/>
  <c r="N6261" i="8" s="1"/>
  <c r="M6261" i="8" l="1"/>
  <c r="L6261" i="8"/>
  <c r="J6263" i="8"/>
  <c r="K6262" i="8"/>
  <c r="N6262" i="8" s="1"/>
  <c r="M6262" i="8" l="1"/>
  <c r="L6262" i="8"/>
  <c r="J6264" i="8"/>
  <c r="K6263" i="8"/>
  <c r="N6263" i="8" s="1"/>
  <c r="M6263" i="8" l="1"/>
  <c r="L6263" i="8"/>
  <c r="J6265" i="8"/>
  <c r="K6264" i="8"/>
  <c r="N6264" i="8" s="1"/>
  <c r="M6264" i="8" l="1"/>
  <c r="L6264" i="8"/>
  <c r="J6266" i="8"/>
  <c r="K6265" i="8"/>
  <c r="N6265" i="8" s="1"/>
  <c r="M6265" i="8" l="1"/>
  <c r="L6265" i="8"/>
  <c r="J6267" i="8"/>
  <c r="K6266" i="8"/>
  <c r="N6266" i="8" s="1"/>
  <c r="M6266" i="8" l="1"/>
  <c r="L6266" i="8"/>
  <c r="J6268" i="8"/>
  <c r="K6267" i="8"/>
  <c r="N6267" i="8" s="1"/>
  <c r="M6267" i="8" l="1"/>
  <c r="L6267" i="8"/>
  <c r="J6269" i="8"/>
  <c r="K6268" i="8"/>
  <c r="N6268" i="8" s="1"/>
  <c r="M6268" i="8" l="1"/>
  <c r="L6268" i="8"/>
  <c r="J6270" i="8"/>
  <c r="K6269" i="8"/>
  <c r="N6269" i="8" s="1"/>
  <c r="M6269" i="8" l="1"/>
  <c r="L6269" i="8"/>
  <c r="J6271" i="8"/>
  <c r="K6270" i="8"/>
  <c r="N6270" i="8" s="1"/>
  <c r="M6270" i="8" l="1"/>
  <c r="L6270" i="8"/>
  <c r="J6272" i="8"/>
  <c r="K6271" i="8"/>
  <c r="N6271" i="8" s="1"/>
  <c r="M6271" i="8" l="1"/>
  <c r="L6271" i="8"/>
  <c r="J6273" i="8"/>
  <c r="K6272" i="8"/>
  <c r="N6272" i="8" s="1"/>
  <c r="M6272" i="8" l="1"/>
  <c r="L6272" i="8"/>
  <c r="J6274" i="8"/>
  <c r="K6273" i="8"/>
  <c r="N6273" i="8" s="1"/>
  <c r="M6273" i="8" l="1"/>
  <c r="L6273" i="8"/>
  <c r="J6275" i="8"/>
  <c r="K6274" i="8"/>
  <c r="N6274" i="8" s="1"/>
  <c r="M6274" i="8" l="1"/>
  <c r="L6274" i="8"/>
  <c r="J6276" i="8"/>
  <c r="K6275" i="8"/>
  <c r="N6275" i="8" s="1"/>
  <c r="M6275" i="8" l="1"/>
  <c r="L6275" i="8"/>
  <c r="J6277" i="8"/>
  <c r="K6276" i="8"/>
  <c r="N6276" i="8" s="1"/>
  <c r="M6276" i="8" l="1"/>
  <c r="L6276" i="8"/>
  <c r="J6278" i="8"/>
  <c r="K6277" i="8"/>
  <c r="N6277" i="8" s="1"/>
  <c r="M6277" i="8" l="1"/>
  <c r="L6277" i="8"/>
  <c r="J6279" i="8"/>
  <c r="K6278" i="8"/>
  <c r="N6278" i="8" s="1"/>
  <c r="M6278" i="8" l="1"/>
  <c r="L6278" i="8"/>
  <c r="J6280" i="8"/>
  <c r="K6279" i="8"/>
  <c r="N6279" i="8" s="1"/>
  <c r="M6279" i="8" l="1"/>
  <c r="L6279" i="8"/>
  <c r="J6281" i="8"/>
  <c r="K6280" i="8"/>
  <c r="N6280" i="8" s="1"/>
  <c r="M6280" i="8" l="1"/>
  <c r="L6280" i="8"/>
  <c r="J6282" i="8"/>
  <c r="K6281" i="8"/>
  <c r="N6281" i="8" s="1"/>
  <c r="M6281" i="8" l="1"/>
  <c r="L6281" i="8"/>
  <c r="J6283" i="8"/>
  <c r="K6282" i="8"/>
  <c r="N6282" i="8" s="1"/>
  <c r="M6282" i="8" l="1"/>
  <c r="L6282" i="8"/>
  <c r="J6284" i="8"/>
  <c r="K6283" i="8"/>
  <c r="N6283" i="8" s="1"/>
  <c r="M6283" i="8" l="1"/>
  <c r="L6283" i="8"/>
  <c r="J6285" i="8"/>
  <c r="K6284" i="8"/>
  <c r="N6284" i="8" s="1"/>
  <c r="M6284" i="8" l="1"/>
  <c r="L6284" i="8"/>
  <c r="J6286" i="8"/>
  <c r="K6285" i="8"/>
  <c r="N6285" i="8" s="1"/>
  <c r="M6285" i="8" l="1"/>
  <c r="L6285" i="8"/>
  <c r="J6287" i="8"/>
  <c r="K6286" i="8"/>
  <c r="N6286" i="8" s="1"/>
  <c r="M6286" i="8" l="1"/>
  <c r="L6286" i="8"/>
  <c r="J6288" i="8"/>
  <c r="K6287" i="8"/>
  <c r="N6287" i="8" s="1"/>
  <c r="M6287" i="8" l="1"/>
  <c r="L6287" i="8"/>
  <c r="J6289" i="8"/>
  <c r="K6288" i="8"/>
  <c r="N6288" i="8" s="1"/>
  <c r="M6288" i="8" l="1"/>
  <c r="L6288" i="8"/>
  <c r="J6290" i="8"/>
  <c r="K6289" i="8"/>
  <c r="N6289" i="8" s="1"/>
  <c r="M6289" i="8" l="1"/>
  <c r="L6289" i="8"/>
  <c r="J6291" i="8"/>
  <c r="K6290" i="8"/>
  <c r="N6290" i="8" s="1"/>
  <c r="M6290" i="8" l="1"/>
  <c r="L6290" i="8"/>
  <c r="J6292" i="8"/>
  <c r="K6291" i="8"/>
  <c r="N6291" i="8" s="1"/>
  <c r="M6291" i="8" l="1"/>
  <c r="L6291" i="8"/>
  <c r="J6293" i="8"/>
  <c r="K6292" i="8"/>
  <c r="N6292" i="8" s="1"/>
  <c r="M6292" i="8" l="1"/>
  <c r="L6292" i="8"/>
  <c r="J6294" i="8"/>
  <c r="K6293" i="8"/>
  <c r="N6293" i="8" s="1"/>
  <c r="M6293" i="8" l="1"/>
  <c r="L6293" i="8"/>
  <c r="J6295" i="8"/>
  <c r="K6294" i="8"/>
  <c r="N6294" i="8" s="1"/>
  <c r="M6294" i="8" l="1"/>
  <c r="L6294" i="8"/>
  <c r="J6296" i="8"/>
  <c r="K6295" i="8"/>
  <c r="N6295" i="8" s="1"/>
  <c r="M6295" i="8" l="1"/>
  <c r="L6295" i="8"/>
  <c r="J6297" i="8"/>
  <c r="K6296" i="8"/>
  <c r="N6296" i="8" s="1"/>
  <c r="M6296" i="8" l="1"/>
  <c r="L6296" i="8"/>
  <c r="J6298" i="8"/>
  <c r="K6297" i="8"/>
  <c r="N6297" i="8" s="1"/>
  <c r="M6297" i="8" l="1"/>
  <c r="L6297" i="8"/>
  <c r="J6299" i="8"/>
  <c r="K6298" i="8"/>
  <c r="N6298" i="8" s="1"/>
  <c r="M6298" i="8" l="1"/>
  <c r="L6298" i="8"/>
  <c r="J6300" i="8"/>
  <c r="K6299" i="8"/>
  <c r="N6299" i="8" s="1"/>
  <c r="M6299" i="8" l="1"/>
  <c r="L6299" i="8"/>
  <c r="J6301" i="8"/>
  <c r="K6300" i="8"/>
  <c r="N6300" i="8" s="1"/>
  <c r="J6302" i="8" l="1"/>
  <c r="K6301" i="8"/>
  <c r="N6301" i="8" s="1"/>
  <c r="M6300" i="8"/>
  <c r="L6300" i="8"/>
  <c r="M6301" i="8" l="1"/>
  <c r="L6301" i="8"/>
  <c r="J6303" i="8"/>
  <c r="K6302" i="8"/>
  <c r="N6302" i="8" s="1"/>
  <c r="M6302" i="8" l="1"/>
  <c r="L6302" i="8"/>
  <c r="J6304" i="8"/>
  <c r="K6303" i="8"/>
  <c r="N6303" i="8" s="1"/>
  <c r="M6303" i="8" l="1"/>
  <c r="L6303" i="8"/>
  <c r="J6305" i="8"/>
  <c r="K6304" i="8"/>
  <c r="N6304" i="8" s="1"/>
  <c r="M6304" i="8" l="1"/>
  <c r="L6304" i="8"/>
  <c r="J6306" i="8"/>
  <c r="K6305" i="8"/>
  <c r="N6305" i="8" s="1"/>
  <c r="M6305" i="8" l="1"/>
  <c r="L6305" i="8"/>
  <c r="J6307" i="8"/>
  <c r="K6306" i="8"/>
  <c r="N6306" i="8" s="1"/>
  <c r="M6306" i="8" l="1"/>
  <c r="L6306" i="8"/>
  <c r="J6308" i="8"/>
  <c r="K6307" i="8"/>
  <c r="N6307" i="8" s="1"/>
  <c r="M6307" i="8" l="1"/>
  <c r="L6307" i="8"/>
  <c r="J6309" i="8"/>
  <c r="K6308" i="8"/>
  <c r="N6308" i="8" s="1"/>
  <c r="M6308" i="8" l="1"/>
  <c r="L6308" i="8"/>
  <c r="J6310" i="8"/>
  <c r="K6309" i="8"/>
  <c r="N6309" i="8" s="1"/>
  <c r="M6309" i="8" l="1"/>
  <c r="L6309" i="8"/>
  <c r="J6311" i="8"/>
  <c r="K6310" i="8"/>
  <c r="N6310" i="8" s="1"/>
  <c r="M6310" i="8" l="1"/>
  <c r="L6310" i="8"/>
  <c r="J6312" i="8"/>
  <c r="K6311" i="8"/>
  <c r="N6311" i="8" s="1"/>
  <c r="M6311" i="8" l="1"/>
  <c r="L6311" i="8"/>
  <c r="J6313" i="8"/>
  <c r="K6312" i="8"/>
  <c r="N6312" i="8" s="1"/>
  <c r="M6312" i="8" l="1"/>
  <c r="L6312" i="8"/>
  <c r="J6314" i="8"/>
  <c r="K6313" i="8"/>
  <c r="N6313" i="8" s="1"/>
  <c r="M6313" i="8" l="1"/>
  <c r="L6313" i="8"/>
  <c r="J6315" i="8"/>
  <c r="K6314" i="8"/>
  <c r="N6314" i="8" s="1"/>
  <c r="M6314" i="8" l="1"/>
  <c r="L6314" i="8"/>
  <c r="J6316" i="8"/>
  <c r="K6315" i="8"/>
  <c r="N6315" i="8" s="1"/>
  <c r="M6315" i="8" l="1"/>
  <c r="L6315" i="8"/>
  <c r="J6317" i="8"/>
  <c r="K6316" i="8"/>
  <c r="N6316" i="8" s="1"/>
  <c r="M6316" i="8" l="1"/>
  <c r="L6316" i="8"/>
  <c r="J6318" i="8"/>
  <c r="K6317" i="8"/>
  <c r="N6317" i="8" s="1"/>
  <c r="M6317" i="8" l="1"/>
  <c r="L6317" i="8"/>
  <c r="J6319" i="8"/>
  <c r="K6318" i="8"/>
  <c r="N6318" i="8" s="1"/>
  <c r="M6318" i="8" l="1"/>
  <c r="L6318" i="8"/>
  <c r="J6320" i="8"/>
  <c r="K6319" i="8"/>
  <c r="N6319" i="8" s="1"/>
  <c r="M6319" i="8" l="1"/>
  <c r="L6319" i="8"/>
  <c r="J6321" i="8"/>
  <c r="K6320" i="8"/>
  <c r="N6320" i="8" s="1"/>
  <c r="M6320" i="8" l="1"/>
  <c r="L6320" i="8"/>
  <c r="J6322" i="8"/>
  <c r="K6321" i="8"/>
  <c r="N6321" i="8" s="1"/>
  <c r="J6323" i="8" l="1"/>
  <c r="K6322" i="8"/>
  <c r="N6322" i="8" s="1"/>
  <c r="M6321" i="8"/>
  <c r="L6321" i="8"/>
  <c r="M6322" i="8" l="1"/>
  <c r="L6322" i="8"/>
  <c r="J6324" i="8"/>
  <c r="K6323" i="8"/>
  <c r="N6323" i="8" s="1"/>
  <c r="M6323" i="8" l="1"/>
  <c r="L6323" i="8"/>
  <c r="J6325" i="8"/>
  <c r="K6324" i="8"/>
  <c r="N6324" i="8" s="1"/>
  <c r="M6324" i="8" l="1"/>
  <c r="L6324" i="8"/>
  <c r="J6326" i="8"/>
  <c r="K6325" i="8"/>
  <c r="N6325" i="8" s="1"/>
  <c r="M6325" i="8" l="1"/>
  <c r="L6325" i="8"/>
  <c r="J6327" i="8"/>
  <c r="K6326" i="8"/>
  <c r="N6326" i="8" s="1"/>
  <c r="M6326" i="8" l="1"/>
  <c r="L6326" i="8"/>
  <c r="J6328" i="8"/>
  <c r="K6327" i="8"/>
  <c r="N6327" i="8" s="1"/>
  <c r="M6327" i="8" l="1"/>
  <c r="L6327" i="8"/>
  <c r="J6329" i="8"/>
  <c r="K6328" i="8"/>
  <c r="N6328" i="8" s="1"/>
  <c r="M6328" i="8" l="1"/>
  <c r="L6328" i="8"/>
  <c r="J6330" i="8"/>
  <c r="K6329" i="8"/>
  <c r="N6329" i="8" s="1"/>
  <c r="M6329" i="8" l="1"/>
  <c r="L6329" i="8"/>
  <c r="J6331" i="8"/>
  <c r="K6330" i="8"/>
  <c r="N6330" i="8" s="1"/>
  <c r="M6330" i="8" l="1"/>
  <c r="L6330" i="8"/>
  <c r="J6332" i="8"/>
  <c r="K6331" i="8"/>
  <c r="N6331" i="8" s="1"/>
  <c r="M6331" i="8" l="1"/>
  <c r="L6331" i="8"/>
  <c r="J6333" i="8"/>
  <c r="K6332" i="8"/>
  <c r="N6332" i="8" s="1"/>
  <c r="M6332" i="8" l="1"/>
  <c r="L6332" i="8"/>
  <c r="J6334" i="8"/>
  <c r="K6333" i="8"/>
  <c r="N6333" i="8" s="1"/>
  <c r="M6333" i="8" l="1"/>
  <c r="L6333" i="8"/>
  <c r="J6335" i="8"/>
  <c r="K6334" i="8"/>
  <c r="N6334" i="8" s="1"/>
  <c r="M6334" i="8" l="1"/>
  <c r="L6334" i="8"/>
  <c r="J6336" i="8"/>
  <c r="K6335" i="8"/>
  <c r="N6335" i="8" s="1"/>
  <c r="M6335" i="8" l="1"/>
  <c r="L6335" i="8"/>
  <c r="J6337" i="8"/>
  <c r="K6336" i="8"/>
  <c r="N6336" i="8" s="1"/>
  <c r="M6336" i="8" l="1"/>
  <c r="L6336" i="8"/>
  <c r="J6338" i="8"/>
  <c r="K6337" i="8"/>
  <c r="N6337" i="8" s="1"/>
  <c r="M6337" i="8" l="1"/>
  <c r="L6337" i="8"/>
  <c r="J6339" i="8"/>
  <c r="K6338" i="8"/>
  <c r="N6338" i="8" s="1"/>
  <c r="M6338" i="8" l="1"/>
  <c r="L6338" i="8"/>
  <c r="J6340" i="8"/>
  <c r="K6339" i="8"/>
  <c r="N6339" i="8" s="1"/>
  <c r="M6339" i="8" l="1"/>
  <c r="L6339" i="8"/>
  <c r="J6341" i="8"/>
  <c r="K6340" i="8"/>
  <c r="N6340" i="8" s="1"/>
  <c r="M6340" i="8" l="1"/>
  <c r="L6340" i="8"/>
  <c r="J6342" i="8"/>
  <c r="K6341" i="8"/>
  <c r="N6341" i="8" s="1"/>
  <c r="M6341" i="8" l="1"/>
  <c r="L6341" i="8"/>
  <c r="J6343" i="8"/>
  <c r="K6342" i="8"/>
  <c r="N6342" i="8" s="1"/>
  <c r="M6342" i="8" l="1"/>
  <c r="L6342" i="8"/>
  <c r="J6344" i="8"/>
  <c r="K6343" i="8"/>
  <c r="N6343" i="8" s="1"/>
  <c r="M6343" i="8" l="1"/>
  <c r="L6343" i="8"/>
  <c r="J6345" i="8"/>
  <c r="K6344" i="8"/>
  <c r="N6344" i="8" s="1"/>
  <c r="M6344" i="8" l="1"/>
  <c r="L6344" i="8"/>
  <c r="J6346" i="8"/>
  <c r="K6345" i="8"/>
  <c r="N6345" i="8" s="1"/>
  <c r="M6345" i="8" l="1"/>
  <c r="L6345" i="8"/>
  <c r="J6347" i="8"/>
  <c r="K6346" i="8"/>
  <c r="N6346" i="8" s="1"/>
  <c r="M6346" i="8" l="1"/>
  <c r="L6346" i="8"/>
  <c r="J6348" i="8"/>
  <c r="K6347" i="8"/>
  <c r="N6347" i="8" s="1"/>
  <c r="M6347" i="8" l="1"/>
  <c r="L6347" i="8"/>
  <c r="J6349" i="8"/>
  <c r="K6348" i="8"/>
  <c r="N6348" i="8" s="1"/>
  <c r="M6348" i="8" l="1"/>
  <c r="L6348" i="8"/>
  <c r="J6350" i="8"/>
  <c r="K6349" i="8"/>
  <c r="N6349" i="8" s="1"/>
  <c r="M6349" i="8" l="1"/>
  <c r="L6349" i="8"/>
  <c r="J6351" i="8"/>
  <c r="K6350" i="8"/>
  <c r="N6350" i="8" s="1"/>
  <c r="M6350" i="8" l="1"/>
  <c r="L6350" i="8"/>
  <c r="J6352" i="8"/>
  <c r="K6351" i="8"/>
  <c r="N6351" i="8" s="1"/>
  <c r="M6351" i="8" l="1"/>
  <c r="L6351" i="8"/>
  <c r="J6353" i="8"/>
  <c r="K6352" i="8"/>
  <c r="N6352" i="8" s="1"/>
  <c r="M6352" i="8" l="1"/>
  <c r="L6352" i="8"/>
  <c r="J6354" i="8"/>
  <c r="K6353" i="8"/>
  <c r="N6353" i="8" s="1"/>
  <c r="M6353" i="8" l="1"/>
  <c r="L6353" i="8"/>
  <c r="J6355" i="8"/>
  <c r="K6354" i="8"/>
  <c r="N6354" i="8" s="1"/>
  <c r="M6354" i="8" l="1"/>
  <c r="L6354" i="8"/>
  <c r="J6356" i="8"/>
  <c r="K6355" i="8"/>
  <c r="N6355" i="8" s="1"/>
  <c r="M6355" i="8" l="1"/>
  <c r="L6355" i="8"/>
  <c r="J6357" i="8"/>
  <c r="K6356" i="8"/>
  <c r="N6356" i="8" s="1"/>
  <c r="M6356" i="8" l="1"/>
  <c r="L6356" i="8"/>
  <c r="J6358" i="8"/>
  <c r="K6357" i="8"/>
  <c r="N6357" i="8" s="1"/>
  <c r="M6357" i="8" l="1"/>
  <c r="L6357" i="8"/>
  <c r="J6359" i="8"/>
  <c r="K6358" i="8"/>
  <c r="N6358" i="8" s="1"/>
  <c r="M6358" i="8" l="1"/>
  <c r="L6358" i="8"/>
  <c r="J6360" i="8"/>
  <c r="K6359" i="8"/>
  <c r="N6359" i="8" s="1"/>
  <c r="M6359" i="8" l="1"/>
  <c r="L6359" i="8"/>
  <c r="J6361" i="8"/>
  <c r="K6360" i="8"/>
  <c r="N6360" i="8" s="1"/>
  <c r="J6362" i="8" l="1"/>
  <c r="K6361" i="8"/>
  <c r="N6361" i="8" s="1"/>
  <c r="M6360" i="8"/>
  <c r="L6360" i="8"/>
  <c r="M6361" i="8" l="1"/>
  <c r="L6361" i="8"/>
  <c r="J6363" i="8"/>
  <c r="K6362" i="8"/>
  <c r="N6362" i="8" s="1"/>
  <c r="M6362" i="8" l="1"/>
  <c r="L6362" i="8"/>
  <c r="J6364" i="8"/>
  <c r="K6363" i="8"/>
  <c r="N6363" i="8" s="1"/>
  <c r="M6363" i="8" l="1"/>
  <c r="L6363" i="8"/>
  <c r="J6365" i="8"/>
  <c r="K6364" i="8"/>
  <c r="N6364" i="8" s="1"/>
  <c r="M6364" i="8" l="1"/>
  <c r="L6364" i="8"/>
  <c r="J6366" i="8"/>
  <c r="K6365" i="8"/>
  <c r="N6365" i="8" s="1"/>
  <c r="M6365" i="8" l="1"/>
  <c r="L6365" i="8"/>
  <c r="J6367" i="8"/>
  <c r="K6366" i="8"/>
  <c r="N6366" i="8" s="1"/>
  <c r="M6366" i="8" l="1"/>
  <c r="L6366" i="8"/>
  <c r="J6368" i="8"/>
  <c r="K6367" i="8"/>
  <c r="N6367" i="8" s="1"/>
  <c r="M6367" i="8" l="1"/>
  <c r="L6367" i="8"/>
  <c r="J6369" i="8"/>
  <c r="K6368" i="8"/>
  <c r="N6368" i="8" s="1"/>
  <c r="M6368" i="8" l="1"/>
  <c r="L6368" i="8"/>
  <c r="J6370" i="8"/>
  <c r="K6369" i="8"/>
  <c r="N6369" i="8" s="1"/>
  <c r="M6369" i="8" l="1"/>
  <c r="L6369" i="8"/>
  <c r="J6371" i="8"/>
  <c r="K6370" i="8"/>
  <c r="N6370" i="8" s="1"/>
  <c r="M6370" i="8" l="1"/>
  <c r="L6370" i="8"/>
  <c r="J6372" i="8"/>
  <c r="K6371" i="8"/>
  <c r="N6371" i="8" s="1"/>
  <c r="M6371" i="8" l="1"/>
  <c r="L6371" i="8"/>
  <c r="J6373" i="8"/>
  <c r="K6372" i="8"/>
  <c r="N6372" i="8" s="1"/>
  <c r="M6372" i="8" l="1"/>
  <c r="L6372" i="8"/>
  <c r="J6374" i="8"/>
  <c r="K6373" i="8"/>
  <c r="N6373" i="8" s="1"/>
  <c r="M6373" i="8" l="1"/>
  <c r="L6373" i="8"/>
  <c r="J6375" i="8"/>
  <c r="K6374" i="8"/>
  <c r="N6374" i="8" s="1"/>
  <c r="M6374" i="8" l="1"/>
  <c r="L6374" i="8"/>
  <c r="J6376" i="8"/>
  <c r="K6375" i="8"/>
  <c r="N6375" i="8" s="1"/>
  <c r="M6375" i="8" l="1"/>
  <c r="L6375" i="8"/>
  <c r="J6377" i="8"/>
  <c r="K6376" i="8"/>
  <c r="N6376" i="8" s="1"/>
  <c r="M6376" i="8" l="1"/>
  <c r="L6376" i="8"/>
  <c r="J6378" i="8"/>
  <c r="K6377" i="8"/>
  <c r="N6377" i="8" s="1"/>
  <c r="M6377" i="8" l="1"/>
  <c r="L6377" i="8"/>
  <c r="J6379" i="8"/>
  <c r="K6378" i="8"/>
  <c r="N6378" i="8" s="1"/>
  <c r="M6378" i="8" l="1"/>
  <c r="L6378" i="8"/>
  <c r="J6380" i="8"/>
  <c r="K6379" i="8"/>
  <c r="N6379" i="8" s="1"/>
  <c r="M6379" i="8" l="1"/>
  <c r="L6379" i="8"/>
  <c r="J6381" i="8"/>
  <c r="K6380" i="8"/>
  <c r="N6380" i="8" s="1"/>
  <c r="M6380" i="8" l="1"/>
  <c r="L6380" i="8"/>
  <c r="J6382" i="8"/>
  <c r="K6381" i="8"/>
  <c r="N6381" i="8" s="1"/>
  <c r="M6381" i="8" l="1"/>
  <c r="L6381" i="8"/>
  <c r="J6383" i="8"/>
  <c r="K6382" i="8"/>
  <c r="N6382" i="8" s="1"/>
  <c r="M6382" i="8" l="1"/>
  <c r="L6382" i="8"/>
  <c r="J6384" i="8"/>
  <c r="K6383" i="8"/>
  <c r="N6383" i="8" s="1"/>
  <c r="M6383" i="8" l="1"/>
  <c r="L6383" i="8"/>
  <c r="J6385" i="8"/>
  <c r="K6384" i="8"/>
  <c r="N6384" i="8" s="1"/>
  <c r="M6384" i="8" l="1"/>
  <c r="L6384" i="8"/>
  <c r="J6386" i="8"/>
  <c r="K6385" i="8"/>
  <c r="N6385" i="8" s="1"/>
  <c r="M6385" i="8" l="1"/>
  <c r="L6385" i="8"/>
  <c r="J6387" i="8"/>
  <c r="K6386" i="8"/>
  <c r="N6386" i="8" s="1"/>
  <c r="M6386" i="8" l="1"/>
  <c r="L6386" i="8"/>
  <c r="J6388" i="8"/>
  <c r="K6387" i="8"/>
  <c r="N6387" i="8" s="1"/>
  <c r="M6387" i="8" l="1"/>
  <c r="L6387" i="8"/>
  <c r="J6389" i="8"/>
  <c r="K6388" i="8"/>
  <c r="N6388" i="8" s="1"/>
  <c r="M6388" i="8" l="1"/>
  <c r="L6388" i="8"/>
  <c r="J6390" i="8"/>
  <c r="K6389" i="8"/>
  <c r="N6389" i="8" s="1"/>
  <c r="M6389" i="8" l="1"/>
  <c r="L6389" i="8"/>
  <c r="J6391" i="8"/>
  <c r="K6390" i="8"/>
  <c r="N6390" i="8" s="1"/>
  <c r="M6390" i="8" l="1"/>
  <c r="L6390" i="8"/>
  <c r="J6392" i="8"/>
  <c r="K6391" i="8"/>
  <c r="N6391" i="8" s="1"/>
  <c r="M6391" i="8" l="1"/>
  <c r="L6391" i="8"/>
  <c r="J6393" i="8"/>
  <c r="K6392" i="8"/>
  <c r="N6392" i="8" s="1"/>
  <c r="M6392" i="8" l="1"/>
  <c r="L6392" i="8"/>
  <c r="J6394" i="8"/>
  <c r="K6393" i="8"/>
  <c r="N6393" i="8" s="1"/>
  <c r="M6393" i="8" l="1"/>
  <c r="L6393" i="8"/>
  <c r="J6395" i="8"/>
  <c r="K6394" i="8"/>
  <c r="N6394" i="8" s="1"/>
  <c r="M6394" i="8" l="1"/>
  <c r="L6394" i="8"/>
  <c r="J6396" i="8"/>
  <c r="K6395" i="8"/>
  <c r="N6395" i="8" s="1"/>
  <c r="M6395" i="8" l="1"/>
  <c r="L6395" i="8"/>
  <c r="J6397" i="8"/>
  <c r="K6396" i="8"/>
  <c r="N6396" i="8" s="1"/>
  <c r="M6396" i="8" l="1"/>
  <c r="L6396" i="8"/>
  <c r="J6398" i="8"/>
  <c r="K6397" i="8"/>
  <c r="N6397" i="8" s="1"/>
  <c r="M6397" i="8" l="1"/>
  <c r="L6397" i="8"/>
  <c r="J6399" i="8"/>
  <c r="K6398" i="8"/>
  <c r="N6398" i="8" s="1"/>
  <c r="M6398" i="8" l="1"/>
  <c r="L6398" i="8"/>
  <c r="J6400" i="8"/>
  <c r="K6399" i="8"/>
  <c r="N6399" i="8" s="1"/>
  <c r="M6399" i="8" l="1"/>
  <c r="L6399" i="8"/>
  <c r="J6401" i="8"/>
  <c r="K6400" i="8"/>
  <c r="N6400" i="8" s="1"/>
  <c r="M6400" i="8" l="1"/>
  <c r="L6400" i="8"/>
  <c r="J6402" i="8"/>
  <c r="K6401" i="8"/>
  <c r="N6401" i="8" s="1"/>
  <c r="M6401" i="8" l="1"/>
  <c r="L6401" i="8"/>
  <c r="J6403" i="8"/>
  <c r="K6402" i="8"/>
  <c r="N6402" i="8" s="1"/>
  <c r="M6402" i="8" l="1"/>
  <c r="L6402" i="8"/>
  <c r="J6404" i="8"/>
  <c r="K6403" i="8"/>
  <c r="N6403" i="8" s="1"/>
  <c r="M6403" i="8" l="1"/>
  <c r="L6403" i="8"/>
  <c r="J6405" i="8"/>
  <c r="K6404" i="8"/>
  <c r="N6404" i="8" s="1"/>
  <c r="M6404" i="8" l="1"/>
  <c r="L6404" i="8"/>
  <c r="J6406" i="8"/>
  <c r="K6405" i="8"/>
  <c r="N6405" i="8" s="1"/>
  <c r="M6405" i="8" l="1"/>
  <c r="L6405" i="8"/>
  <c r="J6407" i="8"/>
  <c r="K6406" i="8"/>
  <c r="N6406" i="8" s="1"/>
  <c r="M6406" i="8" l="1"/>
  <c r="L6406" i="8"/>
  <c r="J6408" i="8"/>
  <c r="K6407" i="8"/>
  <c r="N6407" i="8" s="1"/>
  <c r="M6407" i="8" l="1"/>
  <c r="L6407" i="8"/>
  <c r="J6409" i="8"/>
  <c r="K6408" i="8"/>
  <c r="N6408" i="8" s="1"/>
  <c r="M6408" i="8" l="1"/>
  <c r="L6408" i="8"/>
  <c r="J6410" i="8"/>
  <c r="K6409" i="8"/>
  <c r="N6409" i="8" s="1"/>
  <c r="M6409" i="8" l="1"/>
  <c r="L6409" i="8"/>
  <c r="J6411" i="8"/>
  <c r="K6410" i="8"/>
  <c r="N6410" i="8" s="1"/>
  <c r="M6410" i="8" l="1"/>
  <c r="L6410" i="8"/>
  <c r="J6412" i="8"/>
  <c r="K6411" i="8"/>
  <c r="N6411" i="8" s="1"/>
  <c r="M6411" i="8" l="1"/>
  <c r="L6411" i="8"/>
  <c r="J6413" i="8"/>
  <c r="K6412" i="8"/>
  <c r="N6412" i="8" s="1"/>
  <c r="M6412" i="8" l="1"/>
  <c r="L6412" i="8"/>
  <c r="J6414" i="8"/>
  <c r="K6413" i="8"/>
  <c r="N6413" i="8" s="1"/>
  <c r="M6413" i="8" l="1"/>
  <c r="L6413" i="8"/>
  <c r="J6415" i="8"/>
  <c r="K6414" i="8"/>
  <c r="N6414" i="8" s="1"/>
  <c r="M6414" i="8" l="1"/>
  <c r="L6414" i="8"/>
  <c r="J6416" i="8"/>
  <c r="K6415" i="8"/>
  <c r="N6415" i="8" s="1"/>
  <c r="M6415" i="8" l="1"/>
  <c r="L6415" i="8"/>
  <c r="J6417" i="8"/>
  <c r="K6416" i="8"/>
  <c r="N6416" i="8" s="1"/>
  <c r="M6416" i="8" l="1"/>
  <c r="L6416" i="8"/>
  <c r="J6418" i="8"/>
  <c r="K6417" i="8"/>
  <c r="N6417" i="8" s="1"/>
  <c r="M6417" i="8" l="1"/>
  <c r="L6417" i="8"/>
  <c r="J6419" i="8"/>
  <c r="K6418" i="8"/>
  <c r="N6418" i="8" s="1"/>
  <c r="M6418" i="8" l="1"/>
  <c r="L6418" i="8"/>
  <c r="J6420" i="8"/>
  <c r="K6419" i="8"/>
  <c r="N6419" i="8" s="1"/>
  <c r="M6419" i="8" l="1"/>
  <c r="L6419" i="8"/>
  <c r="J6421" i="8"/>
  <c r="K6420" i="8"/>
  <c r="N6420" i="8" s="1"/>
  <c r="M6420" i="8" l="1"/>
  <c r="L6420" i="8"/>
  <c r="J6422" i="8"/>
  <c r="K6421" i="8"/>
  <c r="N6421" i="8" s="1"/>
  <c r="M6421" i="8" l="1"/>
  <c r="L6421" i="8"/>
  <c r="J6423" i="8"/>
  <c r="K6422" i="8"/>
  <c r="N6422" i="8" s="1"/>
  <c r="M6422" i="8" l="1"/>
  <c r="L6422" i="8"/>
  <c r="J6424" i="8"/>
  <c r="K6423" i="8"/>
  <c r="N6423" i="8" s="1"/>
  <c r="M6423" i="8" l="1"/>
  <c r="L6423" i="8"/>
  <c r="J6425" i="8"/>
  <c r="K6424" i="8"/>
  <c r="N6424" i="8" s="1"/>
  <c r="M6424" i="8" l="1"/>
  <c r="L6424" i="8"/>
  <c r="J6426" i="8"/>
  <c r="K6425" i="8"/>
  <c r="N6425" i="8" s="1"/>
  <c r="M6425" i="8" l="1"/>
  <c r="L6425" i="8"/>
  <c r="J6427" i="8"/>
  <c r="K6426" i="8"/>
  <c r="N6426" i="8" s="1"/>
  <c r="M6426" i="8" l="1"/>
  <c r="L6426" i="8"/>
  <c r="J6428" i="8"/>
  <c r="K6427" i="8"/>
  <c r="N6427" i="8" s="1"/>
  <c r="M6427" i="8" l="1"/>
  <c r="L6427" i="8"/>
  <c r="J6429" i="8"/>
  <c r="K6428" i="8"/>
  <c r="N6428" i="8" s="1"/>
  <c r="M6428" i="8" l="1"/>
  <c r="L6428" i="8"/>
  <c r="J6430" i="8"/>
  <c r="K6429" i="8"/>
  <c r="N6429" i="8" s="1"/>
  <c r="M6429" i="8" l="1"/>
  <c r="L6429" i="8"/>
  <c r="J6431" i="8"/>
  <c r="K6430" i="8"/>
  <c r="N6430" i="8" s="1"/>
  <c r="M6430" i="8" l="1"/>
  <c r="L6430" i="8"/>
  <c r="J6432" i="8"/>
  <c r="K6431" i="8"/>
  <c r="N6431" i="8" s="1"/>
  <c r="M6431" i="8" l="1"/>
  <c r="L6431" i="8"/>
  <c r="J6433" i="8"/>
  <c r="K6432" i="8"/>
  <c r="N6432" i="8" s="1"/>
  <c r="M6432" i="8" l="1"/>
  <c r="L6432" i="8"/>
  <c r="J6434" i="8"/>
  <c r="K6433" i="8"/>
  <c r="N6433" i="8" s="1"/>
  <c r="M6433" i="8" l="1"/>
  <c r="L6433" i="8"/>
  <c r="J6435" i="8"/>
  <c r="K6434" i="8"/>
  <c r="N6434" i="8" s="1"/>
  <c r="M6434" i="8" l="1"/>
  <c r="L6434" i="8"/>
  <c r="J6436" i="8"/>
  <c r="K6435" i="8"/>
  <c r="N6435" i="8" s="1"/>
  <c r="M6435" i="8" l="1"/>
  <c r="L6435" i="8"/>
  <c r="J6437" i="8"/>
  <c r="K6436" i="8"/>
  <c r="N6436" i="8" s="1"/>
  <c r="M6436" i="8" l="1"/>
  <c r="L6436" i="8"/>
  <c r="J6438" i="8"/>
  <c r="K6437" i="8"/>
  <c r="N6437" i="8" s="1"/>
  <c r="M6437" i="8" l="1"/>
  <c r="L6437" i="8"/>
  <c r="J6439" i="8"/>
  <c r="K6438" i="8"/>
  <c r="N6438" i="8" s="1"/>
  <c r="M6438" i="8" l="1"/>
  <c r="L6438" i="8"/>
  <c r="J6440" i="8"/>
  <c r="K6439" i="8"/>
  <c r="N6439" i="8" s="1"/>
  <c r="M6439" i="8" l="1"/>
  <c r="L6439" i="8"/>
  <c r="J6441" i="8"/>
  <c r="K6440" i="8"/>
  <c r="N6440" i="8" s="1"/>
  <c r="M6440" i="8" l="1"/>
  <c r="L6440" i="8"/>
  <c r="J6442" i="8"/>
  <c r="K6441" i="8"/>
  <c r="N6441" i="8" s="1"/>
  <c r="M6441" i="8" l="1"/>
  <c r="L6441" i="8"/>
  <c r="J6443" i="8"/>
  <c r="K6442" i="8"/>
  <c r="N6442" i="8" s="1"/>
  <c r="M6442" i="8" l="1"/>
  <c r="L6442" i="8"/>
  <c r="J6444" i="8"/>
  <c r="K6443" i="8"/>
  <c r="N6443" i="8" s="1"/>
  <c r="M6443" i="8" l="1"/>
  <c r="L6443" i="8"/>
  <c r="J6445" i="8"/>
  <c r="K6444" i="8"/>
  <c r="N6444" i="8" s="1"/>
  <c r="M6444" i="8" l="1"/>
  <c r="L6444" i="8"/>
  <c r="J6446" i="8"/>
  <c r="K6445" i="8"/>
  <c r="N6445" i="8" s="1"/>
  <c r="M6445" i="8" l="1"/>
  <c r="L6445" i="8"/>
  <c r="J6447" i="8"/>
  <c r="K6446" i="8"/>
  <c r="N6446" i="8" s="1"/>
  <c r="M6446" i="8" l="1"/>
  <c r="L6446" i="8"/>
  <c r="J6448" i="8"/>
  <c r="K6447" i="8"/>
  <c r="N6447" i="8" s="1"/>
  <c r="M6447" i="8" l="1"/>
  <c r="L6447" i="8"/>
  <c r="J6449" i="8"/>
  <c r="K6448" i="8"/>
  <c r="N6448" i="8" s="1"/>
  <c r="M6448" i="8" l="1"/>
  <c r="L6448" i="8"/>
  <c r="J6450" i="8"/>
  <c r="K6449" i="8"/>
  <c r="N6449" i="8" s="1"/>
  <c r="M6449" i="8" l="1"/>
  <c r="L6449" i="8"/>
  <c r="J6451" i="8"/>
  <c r="K6450" i="8"/>
  <c r="N6450" i="8" s="1"/>
  <c r="M6450" i="8" l="1"/>
  <c r="L6450" i="8"/>
  <c r="J6452" i="8"/>
  <c r="K6451" i="8"/>
  <c r="N6451" i="8" s="1"/>
  <c r="M6451" i="8" l="1"/>
  <c r="L6451" i="8"/>
  <c r="J6453" i="8"/>
  <c r="K6452" i="8"/>
  <c r="N6452" i="8" s="1"/>
  <c r="M6452" i="8" l="1"/>
  <c r="L6452" i="8"/>
  <c r="J6454" i="8"/>
  <c r="K6453" i="8"/>
  <c r="N6453" i="8" s="1"/>
  <c r="M6453" i="8" l="1"/>
  <c r="L6453" i="8"/>
  <c r="J6455" i="8"/>
  <c r="K6454" i="8"/>
  <c r="N6454" i="8" s="1"/>
  <c r="M6454" i="8" l="1"/>
  <c r="L6454" i="8"/>
  <c r="J6456" i="8"/>
  <c r="K6455" i="8"/>
  <c r="N6455" i="8" s="1"/>
  <c r="M6455" i="8" l="1"/>
  <c r="L6455" i="8"/>
  <c r="J6457" i="8"/>
  <c r="K6456" i="8"/>
  <c r="N6456" i="8" s="1"/>
  <c r="M6456" i="8" l="1"/>
  <c r="L6456" i="8"/>
  <c r="J6458" i="8"/>
  <c r="K6457" i="8"/>
  <c r="N6457" i="8" s="1"/>
  <c r="M6457" i="8" l="1"/>
  <c r="L6457" i="8"/>
  <c r="J6459" i="8"/>
  <c r="K6458" i="8"/>
  <c r="N6458" i="8" s="1"/>
  <c r="M6458" i="8" l="1"/>
  <c r="L6458" i="8"/>
  <c r="J6460" i="8"/>
  <c r="K6459" i="8"/>
  <c r="N6459" i="8" s="1"/>
  <c r="M6459" i="8" l="1"/>
  <c r="L6459" i="8"/>
  <c r="J6461" i="8"/>
  <c r="K6460" i="8"/>
  <c r="N6460" i="8" s="1"/>
  <c r="M6460" i="8" l="1"/>
  <c r="L6460" i="8"/>
  <c r="J6462" i="8"/>
  <c r="K6461" i="8"/>
  <c r="N6461" i="8" s="1"/>
  <c r="M6461" i="8" l="1"/>
  <c r="L6461" i="8"/>
  <c r="J6463" i="8"/>
  <c r="K6462" i="8"/>
  <c r="N6462" i="8" s="1"/>
  <c r="M6462" i="8" l="1"/>
  <c r="L6462" i="8"/>
  <c r="J6464" i="8"/>
  <c r="K6463" i="8"/>
  <c r="N6463" i="8" s="1"/>
  <c r="M6463" i="8" l="1"/>
  <c r="L6463" i="8"/>
  <c r="J6465" i="8"/>
  <c r="K6464" i="8"/>
  <c r="N6464" i="8" s="1"/>
  <c r="M6464" i="8" l="1"/>
  <c r="L6464" i="8"/>
  <c r="J6466" i="8"/>
  <c r="K6465" i="8"/>
  <c r="N6465" i="8" s="1"/>
  <c r="M6465" i="8" l="1"/>
  <c r="L6465" i="8"/>
  <c r="J6467" i="8"/>
  <c r="K6466" i="8"/>
  <c r="N6466" i="8" s="1"/>
  <c r="M6466" i="8" l="1"/>
  <c r="L6466" i="8"/>
  <c r="J6468" i="8"/>
  <c r="K6467" i="8"/>
  <c r="N6467" i="8" s="1"/>
  <c r="J6469" i="8" l="1"/>
  <c r="K6468" i="8"/>
  <c r="N6468" i="8" s="1"/>
  <c r="M6467" i="8"/>
  <c r="L6467" i="8"/>
  <c r="M6468" i="8" l="1"/>
  <c r="L6468" i="8"/>
  <c r="J6470" i="8"/>
  <c r="K6469" i="8"/>
  <c r="N6469" i="8" s="1"/>
  <c r="M6469" i="8" l="1"/>
  <c r="L6469" i="8"/>
  <c r="J6471" i="8"/>
  <c r="K6470" i="8"/>
  <c r="N6470" i="8" s="1"/>
  <c r="M6470" i="8" l="1"/>
  <c r="L6470" i="8"/>
  <c r="J6472" i="8"/>
  <c r="K6471" i="8"/>
  <c r="N6471" i="8" s="1"/>
  <c r="M6471" i="8" l="1"/>
  <c r="L6471" i="8"/>
  <c r="J6473" i="8"/>
  <c r="K6472" i="8"/>
  <c r="N6472" i="8" s="1"/>
  <c r="M6472" i="8" l="1"/>
  <c r="L6472" i="8"/>
  <c r="J6474" i="8"/>
  <c r="K6473" i="8"/>
  <c r="N6473" i="8" s="1"/>
  <c r="M6473" i="8" l="1"/>
  <c r="L6473" i="8"/>
  <c r="J6475" i="8"/>
  <c r="K6474" i="8"/>
  <c r="N6474" i="8" s="1"/>
  <c r="M6474" i="8" l="1"/>
  <c r="L6474" i="8"/>
  <c r="J6476" i="8"/>
  <c r="K6475" i="8"/>
  <c r="N6475" i="8" s="1"/>
  <c r="M6475" i="8" l="1"/>
  <c r="L6475" i="8"/>
  <c r="J6477" i="8"/>
  <c r="K6476" i="8"/>
  <c r="N6476" i="8" s="1"/>
  <c r="M6476" i="8" l="1"/>
  <c r="L6476" i="8"/>
  <c r="J6478" i="8"/>
  <c r="K6477" i="8"/>
  <c r="N6477" i="8" s="1"/>
  <c r="M6477" i="8" l="1"/>
  <c r="L6477" i="8"/>
  <c r="J6479" i="8"/>
  <c r="K6478" i="8"/>
  <c r="N6478" i="8" s="1"/>
  <c r="M6478" i="8" l="1"/>
  <c r="L6478" i="8"/>
  <c r="J6480" i="8"/>
  <c r="K6479" i="8"/>
  <c r="N6479" i="8" s="1"/>
  <c r="M6479" i="8" l="1"/>
  <c r="L6479" i="8"/>
  <c r="J6481" i="8"/>
  <c r="K6480" i="8"/>
  <c r="N6480" i="8" s="1"/>
  <c r="M6480" i="8" l="1"/>
  <c r="L6480" i="8"/>
  <c r="J6482" i="8"/>
  <c r="K6481" i="8"/>
  <c r="N6481" i="8" s="1"/>
  <c r="M6481" i="8" l="1"/>
  <c r="L6481" i="8"/>
  <c r="J6483" i="8"/>
  <c r="K6482" i="8"/>
  <c r="N6482" i="8" s="1"/>
  <c r="M6482" i="8" l="1"/>
  <c r="L6482" i="8"/>
  <c r="J6484" i="8"/>
  <c r="K6483" i="8"/>
  <c r="N6483" i="8" s="1"/>
  <c r="M6483" i="8" l="1"/>
  <c r="L6483" i="8"/>
  <c r="J6485" i="8"/>
  <c r="K6484" i="8"/>
  <c r="N6484" i="8" s="1"/>
  <c r="M6484" i="8" l="1"/>
  <c r="L6484" i="8"/>
  <c r="J6486" i="8"/>
  <c r="K6485" i="8"/>
  <c r="N6485" i="8" s="1"/>
  <c r="M6485" i="8" l="1"/>
  <c r="L6485" i="8"/>
  <c r="J6487" i="8"/>
  <c r="K6486" i="8"/>
  <c r="N6486" i="8" s="1"/>
  <c r="M6486" i="8" l="1"/>
  <c r="L6486" i="8"/>
  <c r="J6488" i="8"/>
  <c r="K6487" i="8"/>
  <c r="N6487" i="8" s="1"/>
  <c r="M6487" i="8" l="1"/>
  <c r="L6487" i="8"/>
  <c r="J6489" i="8"/>
  <c r="K6488" i="8"/>
  <c r="N6488" i="8" s="1"/>
  <c r="M6488" i="8" l="1"/>
  <c r="L6488" i="8"/>
  <c r="J6490" i="8"/>
  <c r="K6489" i="8"/>
  <c r="N6489" i="8" s="1"/>
  <c r="J6491" i="8" l="1"/>
  <c r="K6490" i="8"/>
  <c r="N6490" i="8" s="1"/>
  <c r="M6489" i="8"/>
  <c r="L6489" i="8"/>
  <c r="M6490" i="8" l="1"/>
  <c r="L6490" i="8"/>
  <c r="J6492" i="8"/>
  <c r="K6491" i="8"/>
  <c r="N6491" i="8" s="1"/>
  <c r="M6491" i="8" l="1"/>
  <c r="L6491" i="8"/>
  <c r="J6493" i="8"/>
  <c r="K6492" i="8"/>
  <c r="N6492" i="8" s="1"/>
  <c r="M6492" i="8" l="1"/>
  <c r="L6492" i="8"/>
  <c r="J6494" i="8"/>
  <c r="K6493" i="8"/>
  <c r="N6493" i="8" s="1"/>
  <c r="M6493" i="8" l="1"/>
  <c r="L6493" i="8"/>
  <c r="J6495" i="8"/>
  <c r="K6494" i="8"/>
  <c r="N6494" i="8" s="1"/>
  <c r="M6494" i="8" l="1"/>
  <c r="L6494" i="8"/>
  <c r="J6496" i="8"/>
  <c r="K6495" i="8"/>
  <c r="N6495" i="8" s="1"/>
  <c r="M6495" i="8" l="1"/>
  <c r="L6495" i="8"/>
  <c r="J6497" i="8"/>
  <c r="K6496" i="8"/>
  <c r="N6496" i="8" s="1"/>
  <c r="M6496" i="8" l="1"/>
  <c r="L6496" i="8"/>
  <c r="J6498" i="8"/>
  <c r="K6497" i="8"/>
  <c r="N6497" i="8" s="1"/>
  <c r="M6497" i="8" l="1"/>
  <c r="L6497" i="8"/>
  <c r="J6499" i="8"/>
  <c r="K6498" i="8"/>
  <c r="N6498" i="8" s="1"/>
  <c r="M6498" i="8" l="1"/>
  <c r="L6498" i="8"/>
  <c r="J6500" i="8"/>
  <c r="K6499" i="8"/>
  <c r="N6499" i="8" s="1"/>
  <c r="M6499" i="8" l="1"/>
  <c r="L6499" i="8"/>
  <c r="J6501" i="8"/>
  <c r="K6500" i="8"/>
  <c r="N6500" i="8" s="1"/>
  <c r="M6500" i="8" l="1"/>
  <c r="L6500" i="8"/>
  <c r="J6502" i="8"/>
  <c r="K6501" i="8"/>
  <c r="N6501" i="8" s="1"/>
  <c r="M6501" i="8" l="1"/>
  <c r="L6501" i="8"/>
  <c r="J6503" i="8"/>
  <c r="K6502" i="8"/>
  <c r="N6502" i="8" s="1"/>
  <c r="M6502" i="8" l="1"/>
  <c r="L6502" i="8"/>
  <c r="J6504" i="8"/>
  <c r="K6503" i="8"/>
  <c r="N6503" i="8" s="1"/>
  <c r="M6503" i="8" l="1"/>
  <c r="L6503" i="8"/>
  <c r="J6505" i="8"/>
  <c r="K6504" i="8"/>
  <c r="N6504" i="8" s="1"/>
  <c r="M6504" i="8" l="1"/>
  <c r="L6504" i="8"/>
  <c r="J6506" i="8"/>
  <c r="K6505" i="8"/>
  <c r="N6505" i="8" s="1"/>
  <c r="M6505" i="8" l="1"/>
  <c r="L6505" i="8"/>
  <c r="J6507" i="8"/>
  <c r="K6506" i="8"/>
  <c r="N6506" i="8" s="1"/>
  <c r="M6506" i="8" l="1"/>
  <c r="L6506" i="8"/>
  <c r="J6508" i="8"/>
  <c r="K6507" i="8"/>
  <c r="N6507" i="8" s="1"/>
  <c r="M6507" i="8" l="1"/>
  <c r="L6507" i="8"/>
  <c r="J6509" i="8"/>
  <c r="K6508" i="8"/>
  <c r="N6508" i="8" s="1"/>
  <c r="M6508" i="8" l="1"/>
  <c r="L6508" i="8"/>
  <c r="J6510" i="8"/>
  <c r="K6509" i="8"/>
  <c r="N6509" i="8" s="1"/>
  <c r="M6509" i="8" l="1"/>
  <c r="L6509" i="8"/>
  <c r="J6511" i="8"/>
  <c r="K6510" i="8"/>
  <c r="N6510" i="8" s="1"/>
  <c r="M6510" i="8" l="1"/>
  <c r="L6510" i="8"/>
  <c r="J6512" i="8"/>
  <c r="K6511" i="8"/>
  <c r="N6511" i="8" s="1"/>
  <c r="M6511" i="8" l="1"/>
  <c r="L6511" i="8"/>
  <c r="J6513" i="8"/>
  <c r="K6512" i="8"/>
  <c r="N6512" i="8" s="1"/>
  <c r="M6512" i="8" l="1"/>
  <c r="L6512" i="8"/>
  <c r="J6514" i="8"/>
  <c r="K6513" i="8"/>
  <c r="N6513" i="8" s="1"/>
  <c r="M6513" i="8" l="1"/>
  <c r="L6513" i="8"/>
  <c r="J6515" i="8"/>
  <c r="K6514" i="8"/>
  <c r="N6514" i="8" s="1"/>
  <c r="M6514" i="8" l="1"/>
  <c r="L6514" i="8"/>
  <c r="J6516" i="8"/>
  <c r="K6515" i="8"/>
  <c r="N6515" i="8" s="1"/>
  <c r="M6515" i="8" l="1"/>
  <c r="L6515" i="8"/>
  <c r="J6517" i="8"/>
  <c r="K6516" i="8"/>
  <c r="N6516" i="8" s="1"/>
  <c r="M6516" i="8" l="1"/>
  <c r="L6516" i="8"/>
  <c r="J6518" i="8"/>
  <c r="K6517" i="8"/>
  <c r="N6517" i="8" s="1"/>
  <c r="M6517" i="8" l="1"/>
  <c r="L6517" i="8"/>
  <c r="J6519" i="8"/>
  <c r="K6518" i="8"/>
  <c r="N6518" i="8" s="1"/>
  <c r="M6518" i="8" l="1"/>
  <c r="L6518" i="8"/>
  <c r="J6520" i="8"/>
  <c r="K6519" i="8"/>
  <c r="N6519" i="8" s="1"/>
  <c r="M6519" i="8" l="1"/>
  <c r="L6519" i="8"/>
  <c r="J6521" i="8"/>
  <c r="K6520" i="8"/>
  <c r="N6520" i="8" s="1"/>
  <c r="M6520" i="8" l="1"/>
  <c r="L6520" i="8"/>
  <c r="J6522" i="8"/>
  <c r="K6521" i="8"/>
  <c r="N6521" i="8" s="1"/>
  <c r="M6521" i="8" l="1"/>
  <c r="L6521" i="8"/>
  <c r="J6523" i="8"/>
  <c r="K6522" i="8"/>
  <c r="N6522" i="8" s="1"/>
  <c r="M6522" i="8" l="1"/>
  <c r="L6522" i="8"/>
  <c r="J6524" i="8"/>
  <c r="K6523" i="8"/>
  <c r="N6523" i="8" s="1"/>
  <c r="M6523" i="8" l="1"/>
  <c r="L6523" i="8"/>
  <c r="J6525" i="8"/>
  <c r="K6524" i="8"/>
  <c r="N6524" i="8" s="1"/>
  <c r="M6524" i="8" l="1"/>
  <c r="L6524" i="8"/>
  <c r="J6526" i="8"/>
  <c r="K6525" i="8"/>
  <c r="N6525" i="8" s="1"/>
  <c r="M6525" i="8" l="1"/>
  <c r="L6525" i="8"/>
  <c r="J6527" i="8"/>
  <c r="K6526" i="8"/>
  <c r="N6526" i="8" s="1"/>
  <c r="M6526" i="8" l="1"/>
  <c r="L6526" i="8"/>
  <c r="J6528" i="8"/>
  <c r="K6527" i="8"/>
  <c r="N6527" i="8" s="1"/>
  <c r="M6527" i="8" l="1"/>
  <c r="L6527" i="8"/>
  <c r="J6529" i="8"/>
  <c r="K6528" i="8"/>
  <c r="N6528" i="8" s="1"/>
  <c r="M6528" i="8" l="1"/>
  <c r="L6528" i="8"/>
  <c r="J6530" i="8"/>
  <c r="K6529" i="8"/>
  <c r="N6529" i="8" s="1"/>
  <c r="M6529" i="8" l="1"/>
  <c r="L6529" i="8"/>
  <c r="J6531" i="8"/>
  <c r="K6530" i="8"/>
  <c r="N6530" i="8" s="1"/>
  <c r="M6530" i="8" l="1"/>
  <c r="L6530" i="8"/>
  <c r="J6532" i="8"/>
  <c r="K6531" i="8"/>
  <c r="N6531" i="8" s="1"/>
  <c r="M6531" i="8" l="1"/>
  <c r="L6531" i="8"/>
  <c r="J6533" i="8"/>
  <c r="K6532" i="8"/>
  <c r="N6532" i="8" s="1"/>
  <c r="M6532" i="8" l="1"/>
  <c r="L6532" i="8"/>
  <c r="J6534" i="8"/>
  <c r="K6533" i="8"/>
  <c r="N6533" i="8" s="1"/>
  <c r="M6533" i="8" l="1"/>
  <c r="L6533" i="8"/>
  <c r="J6535" i="8"/>
  <c r="K6534" i="8"/>
  <c r="N6534" i="8" s="1"/>
  <c r="M6534" i="8" l="1"/>
  <c r="L6534" i="8"/>
  <c r="J6536" i="8"/>
  <c r="K6535" i="8"/>
  <c r="N6535" i="8" s="1"/>
  <c r="M6535" i="8" l="1"/>
  <c r="L6535" i="8"/>
  <c r="J6537" i="8"/>
  <c r="K6536" i="8"/>
  <c r="N6536" i="8" s="1"/>
  <c r="M6536" i="8" l="1"/>
  <c r="L6536" i="8"/>
  <c r="J6538" i="8"/>
  <c r="K6537" i="8"/>
  <c r="N6537" i="8" s="1"/>
  <c r="M6537" i="8" l="1"/>
  <c r="L6537" i="8"/>
  <c r="J6539" i="8"/>
  <c r="K6538" i="8"/>
  <c r="N6538" i="8" s="1"/>
  <c r="M6538" i="8" l="1"/>
  <c r="L6538" i="8"/>
  <c r="J6540" i="8"/>
  <c r="K6539" i="8"/>
  <c r="N6539" i="8" s="1"/>
  <c r="M6539" i="8" l="1"/>
  <c r="L6539" i="8"/>
  <c r="J6541" i="8"/>
  <c r="K6540" i="8"/>
  <c r="N6540" i="8" s="1"/>
  <c r="M6540" i="8" l="1"/>
  <c r="L6540" i="8"/>
  <c r="J6542" i="8"/>
  <c r="K6541" i="8"/>
  <c r="N6541" i="8" s="1"/>
  <c r="M6541" i="8" l="1"/>
  <c r="L6541" i="8"/>
  <c r="J6543" i="8"/>
  <c r="K6542" i="8"/>
  <c r="N6542" i="8" s="1"/>
  <c r="M6542" i="8" l="1"/>
  <c r="L6542" i="8"/>
  <c r="J6544" i="8"/>
  <c r="K6543" i="8"/>
  <c r="N6543" i="8" s="1"/>
  <c r="M6543" i="8" l="1"/>
  <c r="L6543" i="8"/>
  <c r="J6545" i="8"/>
  <c r="K6544" i="8"/>
  <c r="N6544" i="8" s="1"/>
  <c r="M6544" i="8" l="1"/>
  <c r="L6544" i="8"/>
  <c r="J6546" i="8"/>
  <c r="K6545" i="8"/>
  <c r="N6545" i="8" s="1"/>
  <c r="M6545" i="8" l="1"/>
  <c r="L6545" i="8"/>
  <c r="J6547" i="8"/>
  <c r="K6546" i="8"/>
  <c r="N6546" i="8" s="1"/>
  <c r="M6546" i="8" l="1"/>
  <c r="L6546" i="8"/>
  <c r="J6548" i="8"/>
  <c r="K6547" i="8"/>
  <c r="N6547" i="8" s="1"/>
  <c r="M6547" i="8" l="1"/>
  <c r="L6547" i="8"/>
  <c r="J6549" i="8"/>
  <c r="K6548" i="8"/>
  <c r="N6548" i="8" s="1"/>
  <c r="M6548" i="8" l="1"/>
  <c r="L6548" i="8"/>
  <c r="J6550" i="8"/>
  <c r="K6549" i="8"/>
  <c r="N6549" i="8" s="1"/>
  <c r="M6549" i="8" l="1"/>
  <c r="L6549" i="8"/>
  <c r="J6551" i="8"/>
  <c r="K6550" i="8"/>
  <c r="N6550" i="8" s="1"/>
  <c r="M6550" i="8" l="1"/>
  <c r="L6550" i="8"/>
  <c r="J6552" i="8"/>
  <c r="K6551" i="8"/>
  <c r="N6551" i="8" s="1"/>
  <c r="M6551" i="8" l="1"/>
  <c r="L6551" i="8"/>
  <c r="J6553" i="8"/>
  <c r="K6552" i="8"/>
  <c r="N6552" i="8" s="1"/>
  <c r="M6552" i="8" l="1"/>
  <c r="L6552" i="8"/>
  <c r="J6554" i="8"/>
  <c r="K6553" i="8"/>
  <c r="N6553" i="8" s="1"/>
  <c r="M6553" i="8" l="1"/>
  <c r="L6553" i="8"/>
  <c r="J6555" i="8"/>
  <c r="K6554" i="8"/>
  <c r="N6554" i="8" s="1"/>
  <c r="M6554" i="8" l="1"/>
  <c r="L6554" i="8"/>
  <c r="J6556" i="8"/>
  <c r="K6555" i="8"/>
  <c r="N6555" i="8" s="1"/>
  <c r="M6555" i="8" l="1"/>
  <c r="L6555" i="8"/>
  <c r="J6557" i="8"/>
  <c r="K6556" i="8"/>
  <c r="N6556" i="8" s="1"/>
  <c r="M6556" i="8" l="1"/>
  <c r="L6556" i="8"/>
  <c r="J6558" i="8"/>
  <c r="K6557" i="8"/>
  <c r="N6557" i="8" s="1"/>
  <c r="M6557" i="8" l="1"/>
  <c r="L6557" i="8"/>
  <c r="J6559" i="8"/>
  <c r="K6558" i="8"/>
  <c r="N6558" i="8" s="1"/>
  <c r="M6558" i="8" l="1"/>
  <c r="L6558" i="8"/>
  <c r="J6560" i="8"/>
  <c r="K6559" i="8"/>
  <c r="N6559" i="8" s="1"/>
  <c r="M6559" i="8" l="1"/>
  <c r="L6559" i="8"/>
  <c r="J6561" i="8"/>
  <c r="K6560" i="8"/>
  <c r="N6560" i="8" s="1"/>
  <c r="M6560" i="8" l="1"/>
  <c r="L6560" i="8"/>
  <c r="J6562" i="8"/>
  <c r="K6561" i="8"/>
  <c r="N6561" i="8" s="1"/>
  <c r="M6561" i="8" l="1"/>
  <c r="L6561" i="8"/>
  <c r="J6563" i="8"/>
  <c r="K6562" i="8"/>
  <c r="N6562" i="8" s="1"/>
  <c r="M6562" i="8" l="1"/>
  <c r="L6562" i="8"/>
  <c r="J6564" i="8"/>
  <c r="K6563" i="8"/>
  <c r="N6563" i="8" s="1"/>
  <c r="M6563" i="8" l="1"/>
  <c r="L6563" i="8"/>
  <c r="J6565" i="8"/>
  <c r="K6564" i="8"/>
  <c r="N6564" i="8" s="1"/>
  <c r="M6564" i="8" l="1"/>
  <c r="L6564" i="8"/>
  <c r="J6566" i="8"/>
  <c r="K6565" i="8"/>
  <c r="N6565" i="8" s="1"/>
  <c r="M6565" i="8" l="1"/>
  <c r="L6565" i="8"/>
  <c r="J6567" i="8"/>
  <c r="K6566" i="8"/>
  <c r="N6566" i="8" s="1"/>
  <c r="M6566" i="8" l="1"/>
  <c r="L6566" i="8"/>
  <c r="J6568" i="8"/>
  <c r="K6567" i="8"/>
  <c r="N6567" i="8" s="1"/>
  <c r="M6567" i="8" l="1"/>
  <c r="L6567" i="8"/>
  <c r="J6569" i="8"/>
  <c r="K6568" i="8"/>
  <c r="N6568" i="8" s="1"/>
  <c r="M6568" i="8" l="1"/>
  <c r="L6568" i="8"/>
  <c r="J6570" i="8"/>
  <c r="K6569" i="8"/>
  <c r="N6569" i="8" s="1"/>
  <c r="M6569" i="8" l="1"/>
  <c r="L6569" i="8"/>
  <c r="J6571" i="8"/>
  <c r="K6570" i="8"/>
  <c r="N6570" i="8" s="1"/>
  <c r="M6570" i="8" l="1"/>
  <c r="L6570" i="8"/>
  <c r="J6572" i="8"/>
  <c r="K6571" i="8"/>
  <c r="N6571" i="8" s="1"/>
  <c r="M6571" i="8" l="1"/>
  <c r="L6571" i="8"/>
  <c r="J6573" i="8"/>
  <c r="K6572" i="8"/>
  <c r="N6572" i="8" s="1"/>
  <c r="M6572" i="8" l="1"/>
  <c r="L6572" i="8"/>
  <c r="J6574" i="8"/>
  <c r="K6573" i="8"/>
  <c r="N6573" i="8" s="1"/>
  <c r="M6573" i="8" l="1"/>
  <c r="L6573" i="8"/>
  <c r="J6575" i="8"/>
  <c r="K6574" i="8"/>
  <c r="N6574" i="8" s="1"/>
  <c r="J6576" i="8" l="1"/>
  <c r="K6575" i="8"/>
  <c r="N6575" i="8" s="1"/>
  <c r="M6574" i="8"/>
  <c r="L6574" i="8"/>
  <c r="M6575" i="8" l="1"/>
  <c r="L6575" i="8"/>
  <c r="J6577" i="8"/>
  <c r="K6576" i="8"/>
  <c r="N6576" i="8" s="1"/>
  <c r="M6576" i="8" l="1"/>
  <c r="L6576" i="8"/>
  <c r="J6578" i="8"/>
  <c r="K6577" i="8"/>
  <c r="N6577" i="8" s="1"/>
  <c r="M6577" i="8" l="1"/>
  <c r="L6577" i="8"/>
  <c r="J6579" i="8"/>
  <c r="K6578" i="8"/>
  <c r="N6578" i="8" s="1"/>
  <c r="M6578" i="8" l="1"/>
  <c r="L6578" i="8"/>
  <c r="J6580" i="8"/>
  <c r="K6579" i="8"/>
  <c r="N6579" i="8" s="1"/>
  <c r="M6579" i="8" l="1"/>
  <c r="L6579" i="8"/>
  <c r="J6581" i="8"/>
  <c r="K6580" i="8"/>
  <c r="N6580" i="8" s="1"/>
  <c r="M6580" i="8" l="1"/>
  <c r="L6580" i="8"/>
  <c r="J6582" i="8"/>
  <c r="K6581" i="8"/>
  <c r="N6581" i="8" s="1"/>
  <c r="M6581" i="8" l="1"/>
  <c r="L6581" i="8"/>
  <c r="J6583" i="8"/>
  <c r="K6582" i="8"/>
  <c r="N6582" i="8" s="1"/>
  <c r="M6582" i="8" l="1"/>
  <c r="L6582" i="8"/>
  <c r="J6584" i="8"/>
  <c r="K6583" i="8"/>
  <c r="N6583" i="8" s="1"/>
  <c r="M6583" i="8" l="1"/>
  <c r="L6583" i="8"/>
  <c r="J6585" i="8"/>
  <c r="K6584" i="8"/>
  <c r="N6584" i="8" s="1"/>
  <c r="M6584" i="8" l="1"/>
  <c r="L6584" i="8"/>
  <c r="J6586" i="8"/>
  <c r="K6585" i="8"/>
  <c r="N6585" i="8" s="1"/>
  <c r="M6585" i="8" l="1"/>
  <c r="L6585" i="8"/>
  <c r="J6587" i="8"/>
  <c r="K6586" i="8"/>
  <c r="N6586" i="8" s="1"/>
  <c r="M6586" i="8" l="1"/>
  <c r="L6586" i="8"/>
  <c r="J6588" i="8"/>
  <c r="K6587" i="8"/>
  <c r="N6587" i="8" s="1"/>
  <c r="M6587" i="8" l="1"/>
  <c r="L6587" i="8"/>
  <c r="J6589" i="8"/>
  <c r="K6588" i="8"/>
  <c r="N6588" i="8" s="1"/>
  <c r="M6588" i="8" l="1"/>
  <c r="L6588" i="8"/>
  <c r="J6590" i="8"/>
  <c r="K6589" i="8"/>
  <c r="N6589" i="8" s="1"/>
  <c r="M6589" i="8" l="1"/>
  <c r="L6589" i="8"/>
  <c r="J6591" i="8"/>
  <c r="K6590" i="8"/>
  <c r="N6590" i="8" s="1"/>
  <c r="M6590" i="8" l="1"/>
  <c r="L6590" i="8"/>
  <c r="J6592" i="8"/>
  <c r="K6591" i="8"/>
  <c r="N6591" i="8" s="1"/>
  <c r="M6591" i="8" l="1"/>
  <c r="L6591" i="8"/>
  <c r="J6593" i="8"/>
  <c r="K6592" i="8"/>
  <c r="N6592" i="8" s="1"/>
  <c r="M6592" i="8" l="1"/>
  <c r="L6592" i="8"/>
  <c r="J6594" i="8"/>
  <c r="K6593" i="8"/>
  <c r="N6593" i="8" s="1"/>
  <c r="M6593" i="8" l="1"/>
  <c r="L6593" i="8"/>
  <c r="J6595" i="8"/>
  <c r="K6594" i="8"/>
  <c r="N6594" i="8" s="1"/>
  <c r="M6594" i="8" l="1"/>
  <c r="L6594" i="8"/>
  <c r="J6596" i="8"/>
  <c r="K6595" i="8"/>
  <c r="N6595" i="8" s="1"/>
  <c r="M6595" i="8" l="1"/>
  <c r="L6595" i="8"/>
  <c r="J6597" i="8"/>
  <c r="K6596" i="8"/>
  <c r="N6596" i="8" s="1"/>
  <c r="M6596" i="8" l="1"/>
  <c r="L6596" i="8"/>
  <c r="J6598" i="8"/>
  <c r="K6597" i="8"/>
  <c r="N6597" i="8" s="1"/>
  <c r="M6597" i="8" l="1"/>
  <c r="L6597" i="8"/>
  <c r="J6599" i="8"/>
  <c r="K6598" i="8"/>
  <c r="N6598" i="8" s="1"/>
  <c r="M6598" i="8" l="1"/>
  <c r="L6598" i="8"/>
  <c r="J6600" i="8"/>
  <c r="K6599" i="8"/>
  <c r="N6599" i="8" s="1"/>
  <c r="M6599" i="8" l="1"/>
  <c r="L6599" i="8"/>
  <c r="J6601" i="8"/>
  <c r="K6600" i="8"/>
  <c r="N6600" i="8" s="1"/>
  <c r="M6600" i="8" l="1"/>
  <c r="L6600" i="8"/>
  <c r="J6602" i="8"/>
  <c r="K6601" i="8"/>
  <c r="N6601" i="8" s="1"/>
  <c r="M6601" i="8" l="1"/>
  <c r="L6601" i="8"/>
  <c r="J6603" i="8"/>
  <c r="K6602" i="8"/>
  <c r="N6602" i="8" s="1"/>
  <c r="M6602" i="8" l="1"/>
  <c r="L6602" i="8"/>
  <c r="J6604" i="8"/>
  <c r="K6603" i="8"/>
  <c r="N6603" i="8" s="1"/>
  <c r="M6603" i="8" l="1"/>
  <c r="L6603" i="8"/>
  <c r="J6605" i="8"/>
  <c r="K6604" i="8"/>
  <c r="N6604" i="8" s="1"/>
  <c r="M6604" i="8" l="1"/>
  <c r="L6604" i="8"/>
  <c r="J6606" i="8"/>
  <c r="K6605" i="8"/>
  <c r="N6605" i="8" s="1"/>
  <c r="M6605" i="8" l="1"/>
  <c r="L6605" i="8"/>
  <c r="J6607" i="8"/>
  <c r="K6606" i="8"/>
  <c r="N6606" i="8" s="1"/>
  <c r="M6606" i="8" l="1"/>
  <c r="L6606" i="8"/>
  <c r="J6608" i="8"/>
  <c r="K6607" i="8"/>
  <c r="N6607" i="8" s="1"/>
  <c r="M6607" i="8" l="1"/>
  <c r="L6607" i="8"/>
  <c r="J6609" i="8"/>
  <c r="K6608" i="8"/>
  <c r="N6608" i="8" s="1"/>
  <c r="M6608" i="8" l="1"/>
  <c r="L6608" i="8"/>
  <c r="J6610" i="8"/>
  <c r="K6609" i="8"/>
  <c r="N6609" i="8" s="1"/>
  <c r="M6609" i="8" l="1"/>
  <c r="L6609" i="8"/>
  <c r="J6611" i="8"/>
  <c r="K6610" i="8"/>
  <c r="N6610" i="8" s="1"/>
  <c r="M6610" i="8" l="1"/>
  <c r="L6610" i="8"/>
  <c r="J6612" i="8"/>
  <c r="K6611" i="8"/>
  <c r="N6611" i="8" s="1"/>
  <c r="M6611" i="8" l="1"/>
  <c r="L6611" i="8"/>
  <c r="J6613" i="8"/>
  <c r="K6612" i="8"/>
  <c r="N6612" i="8" s="1"/>
  <c r="M6612" i="8" l="1"/>
  <c r="L6612" i="8"/>
  <c r="J6614" i="8"/>
  <c r="K6613" i="8"/>
  <c r="N6613" i="8" s="1"/>
  <c r="M6613" i="8" l="1"/>
  <c r="L6613" i="8"/>
  <c r="J6615" i="8"/>
  <c r="K6614" i="8"/>
  <c r="N6614" i="8" s="1"/>
  <c r="M6614" i="8" l="1"/>
  <c r="L6614" i="8"/>
  <c r="J6616" i="8"/>
  <c r="K6615" i="8"/>
  <c r="N6615" i="8" s="1"/>
  <c r="M6615" i="8" l="1"/>
  <c r="L6615" i="8"/>
  <c r="J6617" i="8"/>
  <c r="K6616" i="8"/>
  <c r="N6616" i="8" s="1"/>
  <c r="M6616" i="8" l="1"/>
  <c r="L6616" i="8"/>
  <c r="J6618" i="8"/>
  <c r="K6617" i="8"/>
  <c r="N6617" i="8" s="1"/>
  <c r="M6617" i="8" l="1"/>
  <c r="L6617" i="8"/>
  <c r="J6619" i="8"/>
  <c r="K6618" i="8"/>
  <c r="N6618" i="8" s="1"/>
  <c r="M6618" i="8" l="1"/>
  <c r="L6618" i="8"/>
  <c r="J6620" i="8"/>
  <c r="K6619" i="8"/>
  <c r="N6619" i="8" s="1"/>
  <c r="M6619" i="8" l="1"/>
  <c r="L6619" i="8"/>
  <c r="J6621" i="8"/>
  <c r="K6620" i="8"/>
  <c r="N6620" i="8" s="1"/>
  <c r="M6620" i="8" l="1"/>
  <c r="L6620" i="8"/>
  <c r="J6622" i="8"/>
  <c r="K6621" i="8"/>
  <c r="N6621" i="8" s="1"/>
  <c r="M6621" i="8" l="1"/>
  <c r="L6621" i="8"/>
  <c r="J6623" i="8"/>
  <c r="K6622" i="8"/>
  <c r="N6622" i="8" s="1"/>
  <c r="M6622" i="8" l="1"/>
  <c r="L6622" i="8"/>
  <c r="J6624" i="8"/>
  <c r="K6623" i="8"/>
  <c r="N6623" i="8" s="1"/>
  <c r="M6623" i="8" l="1"/>
  <c r="L6623" i="8"/>
  <c r="J6625" i="8"/>
  <c r="K6624" i="8"/>
  <c r="N6624" i="8" s="1"/>
  <c r="M6624" i="8" l="1"/>
  <c r="L6624" i="8"/>
  <c r="J6626" i="8"/>
  <c r="K6625" i="8"/>
  <c r="N6625" i="8" s="1"/>
  <c r="M6625" i="8" l="1"/>
  <c r="L6625" i="8"/>
  <c r="J6627" i="8"/>
  <c r="K6626" i="8"/>
  <c r="N6626" i="8" s="1"/>
  <c r="M6626" i="8" l="1"/>
  <c r="L6626" i="8"/>
  <c r="J6628" i="8"/>
  <c r="K6627" i="8"/>
  <c r="N6627" i="8" s="1"/>
  <c r="M6627" i="8" l="1"/>
  <c r="L6627" i="8"/>
  <c r="J6629" i="8"/>
  <c r="K6628" i="8"/>
  <c r="N6628" i="8" s="1"/>
  <c r="M6628" i="8" l="1"/>
  <c r="L6628" i="8"/>
  <c r="J6630" i="8"/>
  <c r="K6629" i="8"/>
  <c r="N6629" i="8" s="1"/>
  <c r="M6629" i="8" l="1"/>
  <c r="L6629" i="8"/>
  <c r="J6631" i="8"/>
  <c r="K6630" i="8"/>
  <c r="N6630" i="8" s="1"/>
  <c r="M6630" i="8" l="1"/>
  <c r="L6630" i="8"/>
  <c r="J6632" i="8"/>
  <c r="K6631" i="8"/>
  <c r="N6631" i="8" s="1"/>
  <c r="M6631" i="8" l="1"/>
  <c r="L6631" i="8"/>
  <c r="J6633" i="8"/>
  <c r="K6632" i="8"/>
  <c r="N6632" i="8" s="1"/>
  <c r="M6632" i="8" l="1"/>
  <c r="L6632" i="8"/>
  <c r="J6634" i="8"/>
  <c r="K6633" i="8"/>
  <c r="N6633" i="8" s="1"/>
  <c r="M6633" i="8" l="1"/>
  <c r="L6633" i="8"/>
  <c r="J6635" i="8"/>
  <c r="K6634" i="8"/>
  <c r="N6634" i="8" s="1"/>
  <c r="M6634" i="8" l="1"/>
  <c r="L6634" i="8"/>
  <c r="J6636" i="8"/>
  <c r="K6635" i="8"/>
  <c r="N6635" i="8" s="1"/>
  <c r="M6635" i="8" l="1"/>
  <c r="L6635" i="8"/>
  <c r="J6637" i="8"/>
  <c r="K6636" i="8"/>
  <c r="N6636" i="8" s="1"/>
  <c r="M6636" i="8" l="1"/>
  <c r="L6636" i="8"/>
  <c r="J6638" i="8"/>
  <c r="K6637" i="8"/>
  <c r="N6637" i="8" s="1"/>
  <c r="M6637" i="8" l="1"/>
  <c r="L6637" i="8"/>
  <c r="J6639" i="8"/>
  <c r="K6638" i="8"/>
  <c r="N6638" i="8" s="1"/>
  <c r="M6638" i="8" l="1"/>
  <c r="L6638" i="8"/>
  <c r="J6640" i="8"/>
  <c r="K6639" i="8"/>
  <c r="N6639" i="8" s="1"/>
  <c r="M6639" i="8" l="1"/>
  <c r="L6639" i="8"/>
  <c r="J6641" i="8"/>
  <c r="K6640" i="8"/>
  <c r="N6640" i="8" s="1"/>
  <c r="M6640" i="8" l="1"/>
  <c r="L6640" i="8"/>
  <c r="J6642" i="8"/>
  <c r="K6641" i="8"/>
  <c r="N6641" i="8" s="1"/>
  <c r="M6641" i="8" l="1"/>
  <c r="L6641" i="8"/>
  <c r="J6643" i="8"/>
  <c r="K6642" i="8"/>
  <c r="N6642" i="8" s="1"/>
  <c r="M6642" i="8" l="1"/>
  <c r="L6642" i="8"/>
  <c r="J6644" i="8"/>
  <c r="K6643" i="8"/>
  <c r="N6643" i="8" s="1"/>
  <c r="M6643" i="8" l="1"/>
  <c r="L6643" i="8"/>
  <c r="J6645" i="8"/>
  <c r="K6644" i="8"/>
  <c r="N6644" i="8" s="1"/>
  <c r="M6644" i="8" l="1"/>
  <c r="L6644" i="8"/>
  <c r="J6646" i="8"/>
  <c r="K6645" i="8"/>
  <c r="N6645" i="8" s="1"/>
  <c r="M6645" i="8" l="1"/>
  <c r="L6645" i="8"/>
  <c r="J6647" i="8"/>
  <c r="K6646" i="8"/>
  <c r="N6646" i="8" s="1"/>
  <c r="M6646" i="8" l="1"/>
  <c r="L6646" i="8"/>
  <c r="J6648" i="8"/>
  <c r="K6647" i="8"/>
  <c r="N6647" i="8" s="1"/>
  <c r="M6647" i="8" l="1"/>
  <c r="L6647" i="8"/>
  <c r="J6649" i="8"/>
  <c r="K6648" i="8"/>
  <c r="N6648" i="8" s="1"/>
  <c r="M6648" i="8" l="1"/>
  <c r="L6648" i="8"/>
  <c r="J6650" i="8"/>
  <c r="K6649" i="8"/>
  <c r="N6649" i="8" s="1"/>
  <c r="M6649" i="8" l="1"/>
  <c r="L6649" i="8"/>
  <c r="J6651" i="8"/>
  <c r="K6650" i="8"/>
  <c r="N6650" i="8" s="1"/>
  <c r="M6650" i="8" l="1"/>
  <c r="L6650" i="8"/>
  <c r="J6652" i="8"/>
  <c r="K6651" i="8"/>
  <c r="N6651" i="8" s="1"/>
  <c r="M6651" i="8" l="1"/>
  <c r="L6651" i="8"/>
  <c r="J6653" i="8"/>
  <c r="K6652" i="8"/>
  <c r="N6652" i="8" s="1"/>
  <c r="M6652" i="8" l="1"/>
  <c r="L6652" i="8"/>
  <c r="J6654" i="8"/>
  <c r="K6653" i="8"/>
  <c r="N6653" i="8" s="1"/>
  <c r="M6653" i="8" l="1"/>
  <c r="L6653" i="8"/>
  <c r="J6655" i="8"/>
  <c r="K6654" i="8"/>
  <c r="N6654" i="8" s="1"/>
  <c r="M6654" i="8" l="1"/>
  <c r="L6654" i="8"/>
  <c r="J6656" i="8"/>
  <c r="K6655" i="8"/>
  <c r="N6655" i="8" s="1"/>
  <c r="M6655" i="8" l="1"/>
  <c r="L6655" i="8"/>
  <c r="J6657" i="8"/>
  <c r="K6656" i="8"/>
  <c r="N6656" i="8" s="1"/>
  <c r="M6656" i="8" l="1"/>
  <c r="L6656" i="8"/>
  <c r="J6658" i="8"/>
  <c r="K6657" i="8"/>
  <c r="N6657" i="8" s="1"/>
  <c r="M6657" i="8" l="1"/>
  <c r="L6657" i="8"/>
  <c r="J6659" i="8"/>
  <c r="K6658" i="8"/>
  <c r="N6658" i="8" s="1"/>
  <c r="M6658" i="8" l="1"/>
  <c r="L6658" i="8"/>
  <c r="J6660" i="8"/>
  <c r="K6659" i="8"/>
  <c r="N6659" i="8" s="1"/>
  <c r="M6659" i="8" l="1"/>
  <c r="L6659" i="8"/>
  <c r="J6661" i="8"/>
  <c r="K6660" i="8"/>
  <c r="N6660" i="8" s="1"/>
  <c r="M6660" i="8" l="1"/>
  <c r="L6660" i="8"/>
  <c r="J6662" i="8"/>
  <c r="K6661" i="8"/>
  <c r="N6661" i="8" s="1"/>
  <c r="M6661" i="8" l="1"/>
  <c r="L6661" i="8"/>
  <c r="J6663" i="8"/>
  <c r="K6662" i="8"/>
  <c r="N6662" i="8" s="1"/>
  <c r="M6662" i="8" l="1"/>
  <c r="L6662" i="8"/>
  <c r="J6664" i="8"/>
  <c r="K6663" i="8"/>
  <c r="N6663" i="8" s="1"/>
  <c r="M6663" i="8" l="1"/>
  <c r="L6663" i="8"/>
  <c r="J6665" i="8"/>
  <c r="K6664" i="8"/>
  <c r="N6664" i="8" s="1"/>
  <c r="M6664" i="8" l="1"/>
  <c r="L6664" i="8"/>
  <c r="J6666" i="8"/>
  <c r="K6665" i="8"/>
  <c r="N6665" i="8" s="1"/>
  <c r="M6665" i="8" l="1"/>
  <c r="L6665" i="8"/>
  <c r="J6667" i="8"/>
  <c r="K6666" i="8"/>
  <c r="N6666" i="8" s="1"/>
  <c r="M6666" i="8" l="1"/>
  <c r="L6666" i="8"/>
  <c r="J6668" i="8"/>
  <c r="K6667" i="8"/>
  <c r="N6667" i="8" s="1"/>
  <c r="M6667" i="8" l="1"/>
  <c r="L6667" i="8"/>
  <c r="J6669" i="8"/>
  <c r="K6668" i="8"/>
  <c r="N6668" i="8" s="1"/>
  <c r="M6668" i="8" l="1"/>
  <c r="L6668" i="8"/>
  <c r="J6670" i="8"/>
  <c r="K6669" i="8"/>
  <c r="N6669" i="8" s="1"/>
  <c r="M6669" i="8" l="1"/>
  <c r="L6669" i="8"/>
  <c r="J6671" i="8"/>
  <c r="K6670" i="8"/>
  <c r="N6670" i="8" s="1"/>
  <c r="M6670" i="8" l="1"/>
  <c r="L6670" i="8"/>
  <c r="J6672" i="8"/>
  <c r="K6671" i="8"/>
  <c r="N6671" i="8" s="1"/>
  <c r="M6671" i="8" l="1"/>
  <c r="L6671" i="8"/>
  <c r="J6673" i="8"/>
  <c r="K6672" i="8"/>
  <c r="N6672" i="8" s="1"/>
  <c r="M6672" i="8" l="1"/>
  <c r="L6672" i="8"/>
  <c r="J6674" i="8"/>
  <c r="K6673" i="8"/>
  <c r="N6673" i="8" s="1"/>
  <c r="M6673" i="8" l="1"/>
  <c r="L6673" i="8"/>
  <c r="J6675" i="8"/>
  <c r="K6674" i="8"/>
  <c r="N6674" i="8" s="1"/>
  <c r="M6674" i="8" l="1"/>
  <c r="L6674" i="8"/>
  <c r="J6676" i="8"/>
  <c r="K6675" i="8"/>
  <c r="N6675" i="8" s="1"/>
  <c r="M6675" i="8" l="1"/>
  <c r="L6675" i="8"/>
  <c r="J6677" i="8"/>
  <c r="K6676" i="8"/>
  <c r="N6676" i="8" s="1"/>
  <c r="M6676" i="8" l="1"/>
  <c r="L6676" i="8"/>
  <c r="J6678" i="8"/>
  <c r="K6677" i="8"/>
  <c r="N6677" i="8" s="1"/>
  <c r="M6677" i="8" l="1"/>
  <c r="L6677" i="8"/>
  <c r="J6679" i="8"/>
  <c r="K6678" i="8"/>
  <c r="N6678" i="8" s="1"/>
  <c r="M6678" i="8" l="1"/>
  <c r="L6678" i="8"/>
  <c r="J6680" i="8"/>
  <c r="K6679" i="8"/>
  <c r="N6679" i="8" s="1"/>
  <c r="M6679" i="8" l="1"/>
  <c r="L6679" i="8"/>
  <c r="J6681" i="8"/>
  <c r="K6680" i="8"/>
  <c r="N6680" i="8" s="1"/>
  <c r="M6680" i="8" l="1"/>
  <c r="L6680" i="8"/>
  <c r="J6682" i="8"/>
  <c r="K6681" i="8"/>
  <c r="N6681" i="8" s="1"/>
  <c r="M6681" i="8" l="1"/>
  <c r="L6681" i="8"/>
  <c r="J6683" i="8"/>
  <c r="K6682" i="8"/>
  <c r="N6682" i="8" s="1"/>
  <c r="M6682" i="8" l="1"/>
  <c r="L6682" i="8"/>
  <c r="J6684" i="8"/>
  <c r="K6683" i="8"/>
  <c r="N6683" i="8" s="1"/>
  <c r="M6683" i="8" l="1"/>
  <c r="L6683" i="8"/>
  <c r="J6685" i="8"/>
  <c r="K6684" i="8"/>
  <c r="N6684" i="8" s="1"/>
  <c r="M6684" i="8" l="1"/>
  <c r="L6684" i="8"/>
  <c r="J6686" i="8"/>
  <c r="K6685" i="8"/>
  <c r="N6685" i="8" s="1"/>
  <c r="M6685" i="8" l="1"/>
  <c r="L6685" i="8"/>
  <c r="J6687" i="8"/>
  <c r="K6686" i="8"/>
  <c r="N6686" i="8" s="1"/>
  <c r="M6686" i="8" l="1"/>
  <c r="L6686" i="8"/>
  <c r="J6688" i="8"/>
  <c r="K6687" i="8"/>
  <c r="N6687" i="8" s="1"/>
  <c r="M6687" i="8" l="1"/>
  <c r="L6687" i="8"/>
  <c r="J6689" i="8"/>
  <c r="K6688" i="8"/>
  <c r="N6688" i="8" s="1"/>
  <c r="M6688" i="8" l="1"/>
  <c r="L6688" i="8"/>
  <c r="J6690" i="8"/>
  <c r="K6689" i="8"/>
  <c r="N6689" i="8" s="1"/>
  <c r="M6689" i="8" l="1"/>
  <c r="L6689" i="8"/>
  <c r="J6691" i="8"/>
  <c r="K6690" i="8"/>
  <c r="N6690" i="8" s="1"/>
  <c r="M6690" i="8" l="1"/>
  <c r="L6690" i="8"/>
  <c r="J6692" i="8"/>
  <c r="K6691" i="8"/>
  <c r="N6691" i="8" s="1"/>
  <c r="M6691" i="8" l="1"/>
  <c r="L6691" i="8"/>
  <c r="J6693" i="8"/>
  <c r="K6692" i="8"/>
  <c r="N6692" i="8" s="1"/>
  <c r="M6692" i="8" l="1"/>
  <c r="L6692" i="8"/>
  <c r="J6694" i="8"/>
  <c r="K6693" i="8"/>
  <c r="N6693" i="8" s="1"/>
  <c r="M6693" i="8" l="1"/>
  <c r="L6693" i="8"/>
  <c r="J6695" i="8"/>
  <c r="K6694" i="8"/>
  <c r="N6694" i="8" s="1"/>
  <c r="M6694" i="8" l="1"/>
  <c r="L6694" i="8"/>
  <c r="J6696" i="8"/>
  <c r="K6695" i="8"/>
  <c r="N6695" i="8" s="1"/>
  <c r="M6695" i="8" l="1"/>
  <c r="L6695" i="8"/>
  <c r="J6697" i="8"/>
  <c r="K6696" i="8"/>
  <c r="N6696" i="8" s="1"/>
  <c r="M6696" i="8" l="1"/>
  <c r="L6696" i="8"/>
  <c r="J6698" i="8"/>
  <c r="K6697" i="8"/>
  <c r="N6697" i="8" s="1"/>
  <c r="M6697" i="8" l="1"/>
  <c r="L6697" i="8"/>
  <c r="J6699" i="8"/>
  <c r="K6698" i="8"/>
  <c r="N6698" i="8" s="1"/>
  <c r="M6698" i="8" l="1"/>
  <c r="L6698" i="8"/>
  <c r="J6700" i="8"/>
  <c r="K6699" i="8"/>
  <c r="N6699" i="8" s="1"/>
  <c r="M6699" i="8" l="1"/>
  <c r="L6699" i="8"/>
  <c r="J6701" i="8"/>
  <c r="K6700" i="8"/>
  <c r="N6700" i="8" s="1"/>
  <c r="M6700" i="8" l="1"/>
  <c r="L6700" i="8"/>
  <c r="J6702" i="8"/>
  <c r="K6701" i="8"/>
  <c r="N6701" i="8" s="1"/>
  <c r="M6701" i="8" l="1"/>
  <c r="L6701" i="8"/>
  <c r="J6703" i="8"/>
  <c r="K6702" i="8"/>
  <c r="N6702" i="8" s="1"/>
  <c r="M6702" i="8" l="1"/>
  <c r="L6702" i="8"/>
  <c r="J6704" i="8"/>
  <c r="K6703" i="8"/>
  <c r="N6703" i="8" s="1"/>
  <c r="M6703" i="8" l="1"/>
  <c r="L6703" i="8"/>
  <c r="J6705" i="8"/>
  <c r="K6704" i="8"/>
  <c r="N6704" i="8" s="1"/>
  <c r="M6704" i="8" l="1"/>
  <c r="L6704" i="8"/>
  <c r="J6706" i="8"/>
  <c r="K6705" i="8"/>
  <c r="N6705" i="8" s="1"/>
  <c r="M6705" i="8" l="1"/>
  <c r="L6705" i="8"/>
  <c r="J6707" i="8"/>
  <c r="K6706" i="8"/>
  <c r="N6706" i="8" s="1"/>
  <c r="M6706" i="8" l="1"/>
  <c r="L6706" i="8"/>
  <c r="J6708" i="8"/>
  <c r="K6707" i="8"/>
  <c r="N6707" i="8" s="1"/>
  <c r="M6707" i="8" l="1"/>
  <c r="L6707" i="8"/>
  <c r="J6709" i="8"/>
  <c r="K6708" i="8"/>
  <c r="N6708" i="8" s="1"/>
  <c r="M6708" i="8" l="1"/>
  <c r="L6708" i="8"/>
  <c r="J6710" i="8"/>
  <c r="K6709" i="8"/>
  <c r="N6709" i="8" s="1"/>
  <c r="M6709" i="8" l="1"/>
  <c r="L6709" i="8"/>
  <c r="J6711" i="8"/>
  <c r="K6710" i="8"/>
  <c r="N6710" i="8" s="1"/>
  <c r="M6710" i="8" l="1"/>
  <c r="L6710" i="8"/>
  <c r="J6712" i="8"/>
  <c r="K6711" i="8"/>
  <c r="N6711" i="8" s="1"/>
  <c r="M6711" i="8" l="1"/>
  <c r="L6711" i="8"/>
  <c r="J6713" i="8"/>
  <c r="K6712" i="8"/>
  <c r="N6712" i="8" s="1"/>
  <c r="M6712" i="8" l="1"/>
  <c r="L6712" i="8"/>
  <c r="J6714" i="8"/>
  <c r="K6713" i="8"/>
  <c r="N6713" i="8" s="1"/>
  <c r="M6713" i="8" l="1"/>
  <c r="L6713" i="8"/>
  <c r="J6715" i="8"/>
  <c r="K6714" i="8"/>
  <c r="N6714" i="8" s="1"/>
  <c r="M6714" i="8" l="1"/>
  <c r="L6714" i="8"/>
  <c r="J6716" i="8"/>
  <c r="K6715" i="8"/>
  <c r="N6715" i="8" s="1"/>
  <c r="M6715" i="8" l="1"/>
  <c r="L6715" i="8"/>
  <c r="J6717" i="8"/>
  <c r="K6716" i="8"/>
  <c r="N6716" i="8" s="1"/>
  <c r="M6716" i="8" l="1"/>
  <c r="L6716" i="8"/>
  <c r="J6718" i="8"/>
  <c r="K6717" i="8"/>
  <c r="N6717" i="8" s="1"/>
  <c r="M6717" i="8" l="1"/>
  <c r="L6717" i="8"/>
  <c r="J6719" i="8"/>
  <c r="K6718" i="8"/>
  <c r="N6718" i="8" s="1"/>
  <c r="M6718" i="8" l="1"/>
  <c r="L6718" i="8"/>
  <c r="J6720" i="8"/>
  <c r="K6719" i="8"/>
  <c r="N6719" i="8" s="1"/>
  <c r="M6719" i="8" l="1"/>
  <c r="L6719" i="8"/>
  <c r="J6721" i="8"/>
  <c r="K6720" i="8"/>
  <c r="N6720" i="8" s="1"/>
  <c r="M6720" i="8" l="1"/>
  <c r="L6720" i="8"/>
  <c r="J6722" i="8"/>
  <c r="K6721" i="8"/>
  <c r="N6721" i="8" s="1"/>
  <c r="M6721" i="8" l="1"/>
  <c r="L6721" i="8"/>
  <c r="J6723" i="8"/>
  <c r="K6722" i="8"/>
  <c r="N6722" i="8" s="1"/>
  <c r="M6722" i="8" l="1"/>
  <c r="L6722" i="8"/>
  <c r="J6724" i="8"/>
  <c r="K6723" i="8"/>
  <c r="N6723" i="8" s="1"/>
  <c r="M6723" i="8" l="1"/>
  <c r="L6723" i="8"/>
  <c r="J6725" i="8"/>
  <c r="K6724" i="8"/>
  <c r="N6724" i="8" s="1"/>
  <c r="M6724" i="8" l="1"/>
  <c r="L6724" i="8"/>
  <c r="J6726" i="8"/>
  <c r="K6725" i="8"/>
  <c r="N6725" i="8" s="1"/>
  <c r="M6725" i="8" l="1"/>
  <c r="L6725" i="8"/>
  <c r="J6727" i="8"/>
  <c r="K6726" i="8"/>
  <c r="N6726" i="8" s="1"/>
  <c r="M6726" i="8" l="1"/>
  <c r="L6726" i="8"/>
  <c r="J6728" i="8"/>
  <c r="K6727" i="8"/>
  <c r="N6727" i="8" s="1"/>
  <c r="M6727" i="8" l="1"/>
  <c r="L6727" i="8"/>
  <c r="J6729" i="8"/>
  <c r="K6728" i="8"/>
  <c r="N6728" i="8" s="1"/>
  <c r="M6728" i="8" l="1"/>
  <c r="L6728" i="8"/>
  <c r="J6730" i="8"/>
  <c r="K6729" i="8"/>
  <c r="N6729" i="8" s="1"/>
  <c r="M6729" i="8" l="1"/>
  <c r="L6729" i="8"/>
  <c r="J6731" i="8"/>
  <c r="K6730" i="8"/>
  <c r="N6730" i="8" s="1"/>
  <c r="M6730" i="8" l="1"/>
  <c r="L6730" i="8"/>
  <c r="J6732" i="8"/>
  <c r="K6731" i="8"/>
  <c r="N6731" i="8" s="1"/>
  <c r="M6731" i="8" l="1"/>
  <c r="L6731" i="8"/>
  <c r="J6733" i="8"/>
  <c r="K6732" i="8"/>
  <c r="N6732" i="8" s="1"/>
  <c r="M6732" i="8" l="1"/>
  <c r="L6732" i="8"/>
  <c r="J6734" i="8"/>
  <c r="K6733" i="8"/>
  <c r="N6733" i="8" s="1"/>
  <c r="M6733" i="8" l="1"/>
  <c r="L6733" i="8"/>
  <c r="J6735" i="8"/>
  <c r="K6734" i="8"/>
  <c r="N6734" i="8" s="1"/>
  <c r="M6734" i="8" l="1"/>
  <c r="L6734" i="8"/>
  <c r="J6736" i="8"/>
  <c r="K6735" i="8"/>
  <c r="N6735" i="8" s="1"/>
  <c r="M6735" i="8" l="1"/>
  <c r="L6735" i="8"/>
  <c r="J6737" i="8"/>
  <c r="K6736" i="8"/>
  <c r="N6736" i="8" s="1"/>
  <c r="M6736" i="8" l="1"/>
  <c r="L6736" i="8"/>
  <c r="J6738" i="8"/>
  <c r="K6737" i="8"/>
  <c r="N6737" i="8" s="1"/>
  <c r="M6737" i="8" l="1"/>
  <c r="L6737" i="8"/>
  <c r="J6739" i="8"/>
  <c r="K6738" i="8"/>
  <c r="N6738" i="8" s="1"/>
  <c r="M6738" i="8" l="1"/>
  <c r="L6738" i="8"/>
  <c r="J6740" i="8"/>
  <c r="K6739" i="8"/>
  <c r="N6739" i="8" s="1"/>
  <c r="M6739" i="8" l="1"/>
  <c r="L6739" i="8"/>
  <c r="J6741" i="8"/>
  <c r="K6740" i="8"/>
  <c r="N6740" i="8" s="1"/>
  <c r="M6740" i="8" l="1"/>
  <c r="L6740" i="8"/>
  <c r="J6742" i="8"/>
  <c r="K6741" i="8"/>
  <c r="N6741" i="8" s="1"/>
  <c r="M6741" i="8" l="1"/>
  <c r="L6741" i="8"/>
  <c r="J6743" i="8"/>
  <c r="K6742" i="8"/>
  <c r="N6742" i="8" s="1"/>
  <c r="M6742" i="8" l="1"/>
  <c r="L6742" i="8"/>
  <c r="J6744" i="8"/>
  <c r="K6743" i="8"/>
  <c r="N6743" i="8" s="1"/>
  <c r="M6743" i="8" l="1"/>
  <c r="L6743" i="8"/>
  <c r="J6745" i="8"/>
  <c r="K6744" i="8"/>
  <c r="N6744" i="8" s="1"/>
  <c r="M6744" i="8" l="1"/>
  <c r="L6744" i="8"/>
  <c r="J6746" i="8"/>
  <c r="K6745" i="8"/>
  <c r="N6745" i="8" s="1"/>
  <c r="M6745" i="8" l="1"/>
  <c r="L6745" i="8"/>
  <c r="J6747" i="8"/>
  <c r="K6746" i="8"/>
  <c r="N6746" i="8" s="1"/>
  <c r="M6746" i="8" l="1"/>
  <c r="L6746" i="8"/>
  <c r="J6748" i="8"/>
  <c r="K6747" i="8"/>
  <c r="N6747" i="8" s="1"/>
  <c r="M6747" i="8" l="1"/>
  <c r="L6747" i="8"/>
  <c r="J6749" i="8"/>
  <c r="K6748" i="8"/>
  <c r="N6748" i="8" s="1"/>
  <c r="M6748" i="8" l="1"/>
  <c r="L6748" i="8"/>
  <c r="J6750" i="8"/>
  <c r="K6749" i="8"/>
  <c r="N6749" i="8" s="1"/>
  <c r="M6749" i="8" l="1"/>
  <c r="L6749" i="8"/>
  <c r="J6751" i="8"/>
  <c r="K6750" i="8"/>
  <c r="N6750" i="8" s="1"/>
  <c r="M6750" i="8" l="1"/>
  <c r="L6750" i="8"/>
  <c r="J6752" i="8"/>
  <c r="K6751" i="8"/>
  <c r="N6751" i="8" s="1"/>
  <c r="M6751" i="8" l="1"/>
  <c r="L6751" i="8"/>
  <c r="J6753" i="8"/>
  <c r="K6752" i="8"/>
  <c r="N6752" i="8" s="1"/>
  <c r="M6752" i="8" l="1"/>
  <c r="L6752" i="8"/>
  <c r="J6754" i="8"/>
  <c r="K6753" i="8"/>
  <c r="N6753" i="8" s="1"/>
  <c r="M6753" i="8" l="1"/>
  <c r="L6753" i="8"/>
  <c r="J6755" i="8"/>
  <c r="K6754" i="8"/>
  <c r="N6754" i="8" s="1"/>
  <c r="M6754" i="8" l="1"/>
  <c r="L6754" i="8"/>
  <c r="J6756" i="8"/>
  <c r="K6755" i="8"/>
  <c r="N6755" i="8" s="1"/>
  <c r="M6755" i="8" l="1"/>
  <c r="L6755" i="8"/>
  <c r="J6757" i="8"/>
  <c r="K6756" i="8"/>
  <c r="N6756" i="8" s="1"/>
  <c r="M6756" i="8" l="1"/>
  <c r="L6756" i="8"/>
  <c r="J6758" i="8"/>
  <c r="K6757" i="8"/>
  <c r="N6757" i="8" s="1"/>
  <c r="M6757" i="8" l="1"/>
  <c r="L6757" i="8"/>
  <c r="J6759" i="8"/>
  <c r="K6758" i="8"/>
  <c r="N6758" i="8" s="1"/>
  <c r="M6758" i="8" l="1"/>
  <c r="L6758" i="8"/>
  <c r="J6760" i="8"/>
  <c r="K6759" i="8"/>
  <c r="N6759" i="8" s="1"/>
  <c r="M6759" i="8" l="1"/>
  <c r="L6759" i="8"/>
  <c r="J6761" i="8"/>
  <c r="K6760" i="8"/>
  <c r="N6760" i="8" s="1"/>
  <c r="M6760" i="8" l="1"/>
  <c r="L6760" i="8"/>
  <c r="J6762" i="8"/>
  <c r="K6761" i="8"/>
  <c r="N6761" i="8" s="1"/>
  <c r="M6761" i="8" l="1"/>
  <c r="L6761" i="8"/>
  <c r="J6763" i="8"/>
  <c r="K6762" i="8"/>
  <c r="N6762" i="8" s="1"/>
  <c r="M6762" i="8" l="1"/>
  <c r="L6762" i="8"/>
  <c r="J6764" i="8"/>
  <c r="K6763" i="8"/>
  <c r="N6763" i="8" s="1"/>
  <c r="M6763" i="8" l="1"/>
  <c r="L6763" i="8"/>
  <c r="J6765" i="8"/>
  <c r="K6764" i="8"/>
  <c r="N6764" i="8" s="1"/>
  <c r="M6764" i="8" l="1"/>
  <c r="L6764" i="8"/>
  <c r="J6766" i="8"/>
  <c r="K6765" i="8"/>
  <c r="N6765" i="8" s="1"/>
  <c r="M6765" i="8" l="1"/>
  <c r="L6765" i="8"/>
  <c r="J6767" i="8"/>
  <c r="K6766" i="8"/>
  <c r="N6766" i="8" s="1"/>
  <c r="M6766" i="8" l="1"/>
  <c r="L6766" i="8"/>
  <c r="J6768" i="8"/>
  <c r="K6767" i="8"/>
  <c r="N6767" i="8" s="1"/>
  <c r="M6767" i="8" l="1"/>
  <c r="L6767" i="8"/>
  <c r="J6769" i="8"/>
  <c r="K6768" i="8"/>
  <c r="N6768" i="8" s="1"/>
  <c r="M6768" i="8" l="1"/>
  <c r="L6768" i="8"/>
  <c r="J6770" i="8"/>
  <c r="K6769" i="8"/>
  <c r="N6769" i="8" s="1"/>
  <c r="M6769" i="8" l="1"/>
  <c r="L6769" i="8"/>
  <c r="J6771" i="8"/>
  <c r="K6770" i="8"/>
  <c r="N6770" i="8" s="1"/>
  <c r="M6770" i="8" l="1"/>
  <c r="L6770" i="8"/>
  <c r="J6772" i="8"/>
  <c r="K6771" i="8"/>
  <c r="N6771" i="8" s="1"/>
  <c r="M6771" i="8" l="1"/>
  <c r="L6771" i="8"/>
  <c r="J6773" i="8"/>
  <c r="K6772" i="8"/>
  <c r="N6772" i="8" s="1"/>
  <c r="M6772" i="8" l="1"/>
  <c r="L6772" i="8"/>
  <c r="J6774" i="8"/>
  <c r="K6773" i="8"/>
  <c r="N6773" i="8" s="1"/>
  <c r="M6773" i="8" l="1"/>
  <c r="L6773" i="8"/>
  <c r="J6775" i="8"/>
  <c r="K6774" i="8"/>
  <c r="N6774" i="8" s="1"/>
  <c r="M6774" i="8" l="1"/>
  <c r="L6774" i="8"/>
  <c r="J6776" i="8"/>
  <c r="K6775" i="8"/>
  <c r="N6775" i="8" s="1"/>
  <c r="M6775" i="8" l="1"/>
  <c r="L6775" i="8"/>
  <c r="J6777" i="8"/>
  <c r="K6776" i="8"/>
  <c r="N6776" i="8" s="1"/>
  <c r="M6776" i="8" l="1"/>
  <c r="L6776" i="8"/>
  <c r="J6778" i="8"/>
  <c r="K6777" i="8"/>
  <c r="N6777" i="8" s="1"/>
  <c r="M6777" i="8" l="1"/>
  <c r="L6777" i="8"/>
  <c r="J6779" i="8"/>
  <c r="K6778" i="8"/>
  <c r="N6778" i="8" s="1"/>
  <c r="M6778" i="8" l="1"/>
  <c r="L6778" i="8"/>
  <c r="J6780" i="8"/>
  <c r="K6779" i="8"/>
  <c r="N6779" i="8" s="1"/>
  <c r="M6779" i="8" l="1"/>
  <c r="L6779" i="8"/>
  <c r="J6781" i="8"/>
  <c r="K6780" i="8"/>
  <c r="N6780" i="8" s="1"/>
  <c r="M6780" i="8" l="1"/>
  <c r="L6780" i="8"/>
  <c r="J6782" i="8"/>
  <c r="K6781" i="8"/>
  <c r="N6781" i="8" s="1"/>
  <c r="M6781" i="8" l="1"/>
  <c r="L6781" i="8"/>
  <c r="J6783" i="8"/>
  <c r="K6782" i="8"/>
  <c r="N6782" i="8" s="1"/>
  <c r="M6782" i="8" l="1"/>
  <c r="L6782" i="8"/>
  <c r="J6784" i="8"/>
  <c r="K6783" i="8"/>
  <c r="N6783" i="8" s="1"/>
  <c r="M6783" i="8" l="1"/>
  <c r="L6783" i="8"/>
  <c r="J6785" i="8"/>
  <c r="K6784" i="8"/>
  <c r="N6784" i="8" s="1"/>
  <c r="M6784" i="8" l="1"/>
  <c r="L6784" i="8"/>
  <c r="J6786" i="8"/>
  <c r="K6785" i="8"/>
  <c r="N6785" i="8" s="1"/>
  <c r="M6785" i="8" l="1"/>
  <c r="L6785" i="8"/>
  <c r="J6787" i="8"/>
  <c r="K6786" i="8"/>
  <c r="N6786" i="8" s="1"/>
  <c r="M6786" i="8" l="1"/>
  <c r="L6786" i="8"/>
  <c r="J6788" i="8"/>
  <c r="K6787" i="8"/>
  <c r="N6787" i="8" s="1"/>
  <c r="M6787" i="8" l="1"/>
  <c r="L6787" i="8"/>
  <c r="J6789" i="8"/>
  <c r="K6788" i="8"/>
  <c r="N6788" i="8" s="1"/>
  <c r="M6788" i="8" l="1"/>
  <c r="L6788" i="8"/>
  <c r="J6790" i="8"/>
  <c r="K6789" i="8"/>
  <c r="N6789" i="8" s="1"/>
  <c r="M6789" i="8" l="1"/>
  <c r="L6789" i="8"/>
  <c r="J6791" i="8"/>
  <c r="K6790" i="8"/>
  <c r="N6790" i="8" s="1"/>
  <c r="M6790" i="8" l="1"/>
  <c r="L6790" i="8"/>
  <c r="J6792" i="8"/>
  <c r="K6791" i="8"/>
  <c r="N6791" i="8" s="1"/>
  <c r="M6791" i="8" l="1"/>
  <c r="L6791" i="8"/>
  <c r="J6793" i="8"/>
  <c r="K6792" i="8"/>
  <c r="N6792" i="8" s="1"/>
  <c r="M6792" i="8" l="1"/>
  <c r="L6792" i="8"/>
  <c r="J6794" i="8"/>
  <c r="K6793" i="8"/>
  <c r="N6793" i="8" s="1"/>
  <c r="M6793" i="8" l="1"/>
  <c r="L6793" i="8"/>
  <c r="J6795" i="8"/>
  <c r="K6794" i="8"/>
  <c r="N6794" i="8" s="1"/>
  <c r="M6794" i="8" l="1"/>
  <c r="L6794" i="8"/>
  <c r="J6796" i="8"/>
  <c r="K6795" i="8"/>
  <c r="N6795" i="8" s="1"/>
  <c r="M6795" i="8" l="1"/>
  <c r="L6795" i="8"/>
  <c r="J6797" i="8"/>
  <c r="K6796" i="8"/>
  <c r="N6796" i="8" s="1"/>
  <c r="M6796" i="8" l="1"/>
  <c r="L6796" i="8"/>
  <c r="J6798" i="8"/>
  <c r="K6797" i="8"/>
  <c r="N6797" i="8" s="1"/>
  <c r="M6797" i="8" l="1"/>
  <c r="L6797" i="8"/>
  <c r="J6799" i="8"/>
  <c r="K6798" i="8"/>
  <c r="N6798" i="8" s="1"/>
  <c r="M6798" i="8" l="1"/>
  <c r="L6798" i="8"/>
  <c r="J6800" i="8"/>
  <c r="K6799" i="8"/>
  <c r="N6799" i="8" s="1"/>
  <c r="M6799" i="8" l="1"/>
  <c r="L6799" i="8"/>
  <c r="J6801" i="8"/>
  <c r="K6800" i="8"/>
  <c r="N6800" i="8" s="1"/>
  <c r="M6800" i="8" l="1"/>
  <c r="L6800" i="8"/>
  <c r="J6802" i="8"/>
  <c r="K6801" i="8"/>
  <c r="N6801" i="8" s="1"/>
  <c r="M6801" i="8" l="1"/>
  <c r="L6801" i="8"/>
  <c r="J6803" i="8"/>
  <c r="K6802" i="8"/>
  <c r="N6802" i="8" s="1"/>
  <c r="M6802" i="8" l="1"/>
  <c r="L6802" i="8"/>
  <c r="J6804" i="8"/>
  <c r="K6803" i="8"/>
  <c r="N6803" i="8" s="1"/>
  <c r="M6803" i="8" l="1"/>
  <c r="L6803" i="8"/>
  <c r="J6805" i="8"/>
  <c r="K6804" i="8"/>
  <c r="N6804" i="8" s="1"/>
  <c r="M6804" i="8" l="1"/>
  <c r="L6804" i="8"/>
  <c r="J6806" i="8"/>
  <c r="K6805" i="8"/>
  <c r="N6805" i="8" s="1"/>
  <c r="M6805" i="8" l="1"/>
  <c r="L6805" i="8"/>
  <c r="J6807" i="8"/>
  <c r="K6806" i="8"/>
  <c r="N6806" i="8" s="1"/>
  <c r="J6808" i="8" l="1"/>
  <c r="K6807" i="8"/>
  <c r="N6807" i="8" s="1"/>
  <c r="M6806" i="8"/>
  <c r="L6806" i="8"/>
  <c r="M6807" i="8" l="1"/>
  <c r="L6807" i="8"/>
  <c r="J6809" i="8"/>
  <c r="K6808" i="8"/>
  <c r="N6808" i="8" s="1"/>
  <c r="M6808" i="8" l="1"/>
  <c r="L6808" i="8"/>
  <c r="J6810" i="8"/>
  <c r="K6809" i="8"/>
  <c r="N6809" i="8" s="1"/>
  <c r="M6809" i="8" l="1"/>
  <c r="L6809" i="8"/>
  <c r="J6811" i="8"/>
  <c r="K6810" i="8"/>
  <c r="N6810" i="8" s="1"/>
  <c r="M6810" i="8" l="1"/>
  <c r="L6810" i="8"/>
  <c r="J6812" i="8"/>
  <c r="K6811" i="8"/>
  <c r="N6811" i="8" s="1"/>
  <c r="M6811" i="8" l="1"/>
  <c r="L6811" i="8"/>
  <c r="J6813" i="8"/>
  <c r="K6812" i="8"/>
  <c r="N6812" i="8" s="1"/>
  <c r="M6812" i="8" l="1"/>
  <c r="L6812" i="8"/>
  <c r="J6814" i="8"/>
  <c r="K6813" i="8"/>
  <c r="N6813" i="8" s="1"/>
  <c r="M6813" i="8" l="1"/>
  <c r="L6813" i="8"/>
  <c r="J6815" i="8"/>
  <c r="K6814" i="8"/>
  <c r="N6814" i="8" s="1"/>
  <c r="M6814" i="8" l="1"/>
  <c r="L6814" i="8"/>
  <c r="J6816" i="8"/>
  <c r="K6815" i="8"/>
  <c r="N6815" i="8" s="1"/>
  <c r="M6815" i="8" l="1"/>
  <c r="L6815" i="8"/>
  <c r="J6817" i="8"/>
  <c r="K6816" i="8"/>
  <c r="N6816" i="8" s="1"/>
  <c r="M6816" i="8" l="1"/>
  <c r="L6816" i="8"/>
  <c r="J6818" i="8"/>
  <c r="K6817" i="8"/>
  <c r="N6817" i="8" s="1"/>
  <c r="M6817" i="8" l="1"/>
  <c r="L6817" i="8"/>
  <c r="J6819" i="8"/>
  <c r="K6818" i="8"/>
  <c r="N6818" i="8" s="1"/>
  <c r="M6818" i="8" l="1"/>
  <c r="L6818" i="8"/>
  <c r="J6820" i="8"/>
  <c r="K6819" i="8"/>
  <c r="N6819" i="8" s="1"/>
  <c r="M6819" i="8" l="1"/>
  <c r="L6819" i="8"/>
  <c r="J6821" i="8"/>
  <c r="K6820" i="8"/>
  <c r="N6820" i="8" s="1"/>
  <c r="M6820" i="8" l="1"/>
  <c r="L6820" i="8"/>
  <c r="J6822" i="8"/>
  <c r="K6821" i="8"/>
  <c r="N6821" i="8" s="1"/>
  <c r="M6821" i="8" l="1"/>
  <c r="L6821" i="8"/>
  <c r="J6823" i="8"/>
  <c r="K6822" i="8"/>
  <c r="N6822" i="8" s="1"/>
  <c r="M6822" i="8" l="1"/>
  <c r="L6822" i="8"/>
  <c r="J6824" i="8"/>
  <c r="K6823" i="8"/>
  <c r="N6823" i="8" s="1"/>
  <c r="M6823" i="8" l="1"/>
  <c r="L6823" i="8"/>
  <c r="J6825" i="8"/>
  <c r="K6824" i="8"/>
  <c r="N6824" i="8" s="1"/>
  <c r="M6824" i="8" l="1"/>
  <c r="L6824" i="8"/>
  <c r="J6826" i="8"/>
  <c r="K6825" i="8"/>
  <c r="N6825" i="8" s="1"/>
  <c r="M6825" i="8" l="1"/>
  <c r="L6825" i="8"/>
  <c r="J6827" i="8"/>
  <c r="K6826" i="8"/>
  <c r="N6826" i="8" s="1"/>
  <c r="M6826" i="8" l="1"/>
  <c r="L6826" i="8"/>
  <c r="J6828" i="8"/>
  <c r="K6827" i="8"/>
  <c r="N6827" i="8" s="1"/>
  <c r="M6827" i="8" l="1"/>
  <c r="L6827" i="8"/>
  <c r="J6829" i="8"/>
  <c r="K6828" i="8"/>
  <c r="N6828" i="8" s="1"/>
  <c r="M6828" i="8" l="1"/>
  <c r="L6828" i="8"/>
  <c r="J6830" i="8"/>
  <c r="K6829" i="8"/>
  <c r="N6829" i="8" s="1"/>
  <c r="M6829" i="8" l="1"/>
  <c r="L6829" i="8"/>
  <c r="J6831" i="8"/>
  <c r="K6830" i="8"/>
  <c r="N6830" i="8" s="1"/>
  <c r="M6830" i="8" l="1"/>
  <c r="L6830" i="8"/>
  <c r="J6832" i="8"/>
  <c r="K6831" i="8"/>
  <c r="N6831" i="8" s="1"/>
  <c r="M6831" i="8" l="1"/>
  <c r="L6831" i="8"/>
  <c r="J6833" i="8"/>
  <c r="K6832" i="8"/>
  <c r="N6832" i="8" s="1"/>
  <c r="M6832" i="8" l="1"/>
  <c r="L6832" i="8"/>
  <c r="J6834" i="8"/>
  <c r="K6833" i="8"/>
  <c r="N6833" i="8" s="1"/>
  <c r="M6833" i="8" l="1"/>
  <c r="L6833" i="8"/>
  <c r="J6835" i="8"/>
  <c r="K6834" i="8"/>
  <c r="N6834" i="8" s="1"/>
  <c r="M6834" i="8" l="1"/>
  <c r="L6834" i="8"/>
  <c r="J6836" i="8"/>
  <c r="K6835" i="8"/>
  <c r="N6835" i="8" s="1"/>
  <c r="M6835" i="8" l="1"/>
  <c r="L6835" i="8"/>
  <c r="J6837" i="8"/>
  <c r="K6836" i="8"/>
  <c r="N6836" i="8" s="1"/>
  <c r="M6836" i="8" l="1"/>
  <c r="L6836" i="8"/>
  <c r="J6838" i="8"/>
  <c r="K6837" i="8"/>
  <c r="N6837" i="8" s="1"/>
  <c r="M6837" i="8" l="1"/>
  <c r="L6837" i="8"/>
  <c r="J6839" i="8"/>
  <c r="K6838" i="8"/>
  <c r="N6838" i="8" s="1"/>
  <c r="M6838" i="8" l="1"/>
  <c r="L6838" i="8"/>
  <c r="J6840" i="8"/>
  <c r="K6839" i="8"/>
  <c r="N6839" i="8" s="1"/>
  <c r="M6839" i="8" l="1"/>
  <c r="L6839" i="8"/>
  <c r="J6841" i="8"/>
  <c r="K6840" i="8"/>
  <c r="N6840" i="8" s="1"/>
  <c r="M6840" i="8" l="1"/>
  <c r="L6840" i="8"/>
  <c r="J6842" i="8"/>
  <c r="K6841" i="8"/>
  <c r="N6841" i="8" s="1"/>
  <c r="M6841" i="8" l="1"/>
  <c r="L6841" i="8"/>
  <c r="J6843" i="8"/>
  <c r="K6842" i="8"/>
  <c r="N6842" i="8" s="1"/>
  <c r="J6844" i="8" l="1"/>
  <c r="K6843" i="8"/>
  <c r="N6843" i="8" s="1"/>
  <c r="M6842" i="8"/>
  <c r="L6842" i="8"/>
  <c r="M6843" i="8" l="1"/>
  <c r="L6843" i="8"/>
  <c r="J6845" i="8"/>
  <c r="K6844" i="8"/>
  <c r="N6844" i="8" s="1"/>
  <c r="M6844" i="8" l="1"/>
  <c r="L6844" i="8"/>
  <c r="J6846" i="8"/>
  <c r="K6845" i="8"/>
  <c r="N6845" i="8" s="1"/>
  <c r="M6845" i="8" l="1"/>
  <c r="L6845" i="8"/>
  <c r="J6847" i="8"/>
  <c r="K6846" i="8"/>
  <c r="N6846" i="8" s="1"/>
  <c r="M6846" i="8" l="1"/>
  <c r="L6846" i="8"/>
  <c r="J6848" i="8"/>
  <c r="K6847" i="8"/>
  <c r="N6847" i="8" s="1"/>
  <c r="M6847" i="8" l="1"/>
  <c r="L6847" i="8"/>
  <c r="J6849" i="8"/>
  <c r="K6848" i="8"/>
  <c r="N6848" i="8" s="1"/>
  <c r="M6848" i="8" l="1"/>
  <c r="L6848" i="8"/>
  <c r="J6850" i="8"/>
  <c r="K6849" i="8"/>
  <c r="N6849" i="8" s="1"/>
  <c r="M6849" i="8" l="1"/>
  <c r="L6849" i="8"/>
  <c r="J6851" i="8"/>
  <c r="K6850" i="8"/>
  <c r="N6850" i="8" s="1"/>
  <c r="M6850" i="8" l="1"/>
  <c r="L6850" i="8"/>
  <c r="J6852" i="8"/>
  <c r="K6851" i="8"/>
  <c r="N6851" i="8" s="1"/>
  <c r="M6851" i="8" l="1"/>
  <c r="L6851" i="8"/>
  <c r="J6853" i="8"/>
  <c r="K6852" i="8"/>
  <c r="N6852" i="8" s="1"/>
  <c r="M6852" i="8" l="1"/>
  <c r="L6852" i="8"/>
  <c r="J6854" i="8"/>
  <c r="K6853" i="8"/>
  <c r="N6853" i="8" s="1"/>
  <c r="M6853" i="8" l="1"/>
  <c r="L6853" i="8"/>
  <c r="J6855" i="8"/>
  <c r="K6854" i="8"/>
  <c r="N6854" i="8" s="1"/>
  <c r="M6854" i="8" l="1"/>
  <c r="L6854" i="8"/>
  <c r="J6856" i="8"/>
  <c r="K6855" i="8"/>
  <c r="N6855" i="8" s="1"/>
  <c r="M6855" i="8" l="1"/>
  <c r="L6855" i="8"/>
  <c r="J6857" i="8"/>
  <c r="K6856" i="8"/>
  <c r="N6856" i="8" s="1"/>
  <c r="M6856" i="8" l="1"/>
  <c r="L6856" i="8"/>
  <c r="J6858" i="8"/>
  <c r="K6857" i="8"/>
  <c r="N6857" i="8" s="1"/>
  <c r="M6857" i="8" l="1"/>
  <c r="L6857" i="8"/>
  <c r="J6859" i="8"/>
  <c r="K6858" i="8"/>
  <c r="N6858" i="8" s="1"/>
  <c r="M6858" i="8" l="1"/>
  <c r="L6858" i="8"/>
  <c r="J6860" i="8"/>
  <c r="K6859" i="8"/>
  <c r="N6859" i="8" s="1"/>
  <c r="M6859" i="8" l="1"/>
  <c r="L6859" i="8"/>
  <c r="J6861" i="8"/>
  <c r="K6860" i="8"/>
  <c r="N6860" i="8" s="1"/>
  <c r="M6860" i="8" l="1"/>
  <c r="L6860" i="8"/>
  <c r="J6862" i="8"/>
  <c r="K6861" i="8"/>
  <c r="N6861" i="8" s="1"/>
  <c r="M6861" i="8" l="1"/>
  <c r="L6861" i="8"/>
  <c r="J6863" i="8"/>
  <c r="K6862" i="8"/>
  <c r="N6862" i="8" s="1"/>
  <c r="M6862" i="8" l="1"/>
  <c r="L6862" i="8"/>
  <c r="J6864" i="8"/>
  <c r="K6863" i="8"/>
  <c r="N6863" i="8" s="1"/>
  <c r="M6863" i="8" l="1"/>
  <c r="L6863" i="8"/>
  <c r="J6865" i="8"/>
  <c r="K6864" i="8"/>
  <c r="N6864" i="8" s="1"/>
  <c r="M6864" i="8" l="1"/>
  <c r="L6864" i="8"/>
  <c r="J6866" i="8"/>
  <c r="K6865" i="8"/>
  <c r="N6865" i="8" s="1"/>
  <c r="M6865" i="8" l="1"/>
  <c r="L6865" i="8"/>
  <c r="J6867" i="8"/>
  <c r="K6866" i="8"/>
  <c r="N6866" i="8" s="1"/>
  <c r="M6866" i="8" l="1"/>
  <c r="L6866" i="8"/>
  <c r="J6868" i="8"/>
  <c r="K6867" i="8"/>
  <c r="N6867" i="8" s="1"/>
  <c r="J6869" i="8" l="1"/>
  <c r="K6868" i="8"/>
  <c r="N6868" i="8" s="1"/>
  <c r="M6867" i="8"/>
  <c r="L6867" i="8"/>
  <c r="M6868" i="8" l="1"/>
  <c r="L6868" i="8"/>
  <c r="J6870" i="8"/>
  <c r="K6869" i="8"/>
  <c r="N6869" i="8" s="1"/>
  <c r="M6869" i="8" l="1"/>
  <c r="L6869" i="8"/>
  <c r="J6871" i="8"/>
  <c r="K6870" i="8"/>
  <c r="N6870" i="8" s="1"/>
  <c r="M6870" i="8" l="1"/>
  <c r="L6870" i="8"/>
  <c r="J6872" i="8"/>
  <c r="K6871" i="8"/>
  <c r="N6871" i="8" s="1"/>
  <c r="M6871" i="8" l="1"/>
  <c r="L6871" i="8"/>
  <c r="J6873" i="8"/>
  <c r="K6872" i="8"/>
  <c r="N6872" i="8" s="1"/>
  <c r="M6872" i="8" l="1"/>
  <c r="L6872" i="8"/>
  <c r="J6874" i="8"/>
  <c r="K6873" i="8"/>
  <c r="N6873" i="8" s="1"/>
  <c r="M6873" i="8" l="1"/>
  <c r="L6873" i="8"/>
  <c r="J6875" i="8"/>
  <c r="K6874" i="8"/>
  <c r="N6874" i="8" s="1"/>
  <c r="M6874" i="8" l="1"/>
  <c r="L6874" i="8"/>
  <c r="J6876" i="8"/>
  <c r="K6875" i="8"/>
  <c r="N6875" i="8" s="1"/>
  <c r="M6875" i="8" l="1"/>
  <c r="L6875" i="8"/>
  <c r="J6877" i="8"/>
  <c r="K6876" i="8"/>
  <c r="N6876" i="8" s="1"/>
  <c r="M6876" i="8" l="1"/>
  <c r="L6876" i="8"/>
  <c r="J6878" i="8"/>
  <c r="K6877" i="8"/>
  <c r="N6877" i="8" s="1"/>
  <c r="M6877" i="8" l="1"/>
  <c r="L6877" i="8"/>
  <c r="J6879" i="8"/>
  <c r="K6878" i="8"/>
  <c r="N6878" i="8" s="1"/>
  <c r="M6878" i="8" l="1"/>
  <c r="L6878" i="8"/>
  <c r="J6880" i="8"/>
  <c r="K6879" i="8"/>
  <c r="N6879" i="8" s="1"/>
  <c r="M6879" i="8" l="1"/>
  <c r="L6879" i="8"/>
  <c r="J6881" i="8"/>
  <c r="K6880" i="8"/>
  <c r="N6880" i="8" s="1"/>
  <c r="M6880" i="8" l="1"/>
  <c r="L6880" i="8"/>
  <c r="J6882" i="8"/>
  <c r="K6881" i="8"/>
  <c r="N6881" i="8" s="1"/>
  <c r="M6881" i="8" l="1"/>
  <c r="L6881" i="8"/>
  <c r="J6883" i="8"/>
  <c r="K6882" i="8"/>
  <c r="N6882" i="8" s="1"/>
  <c r="M6882" i="8" l="1"/>
  <c r="L6882" i="8"/>
  <c r="J6884" i="8"/>
  <c r="K6883" i="8"/>
  <c r="N6883" i="8" s="1"/>
  <c r="M6883" i="8" l="1"/>
  <c r="L6883" i="8"/>
  <c r="J6885" i="8"/>
  <c r="K6884" i="8"/>
  <c r="N6884" i="8" s="1"/>
  <c r="M6884" i="8" l="1"/>
  <c r="L6884" i="8"/>
  <c r="J6886" i="8"/>
  <c r="K6885" i="8"/>
  <c r="N6885" i="8" s="1"/>
  <c r="M6885" i="8" l="1"/>
  <c r="L6885" i="8"/>
  <c r="J6887" i="8"/>
  <c r="K6886" i="8"/>
  <c r="N6886" i="8" s="1"/>
  <c r="M6886" i="8" l="1"/>
  <c r="L6886" i="8"/>
  <c r="J6888" i="8"/>
  <c r="K6887" i="8"/>
  <c r="N6887" i="8" s="1"/>
  <c r="M6887" i="8" l="1"/>
  <c r="L6887" i="8"/>
  <c r="J6889" i="8"/>
  <c r="K6888" i="8"/>
  <c r="N6888" i="8" s="1"/>
  <c r="M6888" i="8" l="1"/>
  <c r="L6888" i="8"/>
  <c r="J6890" i="8"/>
  <c r="K6889" i="8"/>
  <c r="N6889" i="8" s="1"/>
  <c r="M6889" i="8" l="1"/>
  <c r="L6889" i="8"/>
  <c r="J6891" i="8"/>
  <c r="K6890" i="8"/>
  <c r="N6890" i="8" s="1"/>
  <c r="M6890" i="8" l="1"/>
  <c r="L6890" i="8"/>
  <c r="J6892" i="8"/>
  <c r="K6891" i="8"/>
  <c r="N6891" i="8" s="1"/>
  <c r="M6891" i="8" l="1"/>
  <c r="L6891" i="8"/>
  <c r="J6893" i="8"/>
  <c r="K6892" i="8"/>
  <c r="N6892" i="8" s="1"/>
  <c r="M6892" i="8" l="1"/>
  <c r="L6892" i="8"/>
  <c r="J6894" i="8"/>
  <c r="K6893" i="8"/>
  <c r="N6893" i="8" s="1"/>
  <c r="M6893" i="8" l="1"/>
  <c r="L6893" i="8"/>
  <c r="J6895" i="8"/>
  <c r="K6894" i="8"/>
  <c r="N6894" i="8" s="1"/>
  <c r="M6894" i="8" l="1"/>
  <c r="L6894" i="8"/>
  <c r="J6896" i="8"/>
  <c r="K6895" i="8"/>
  <c r="N6895" i="8" s="1"/>
  <c r="M6895" i="8" l="1"/>
  <c r="L6895" i="8"/>
  <c r="J6897" i="8"/>
  <c r="K6896" i="8"/>
  <c r="N6896" i="8" s="1"/>
  <c r="M6896" i="8" l="1"/>
  <c r="L6896" i="8"/>
  <c r="J6898" i="8"/>
  <c r="K6897" i="8"/>
  <c r="N6897" i="8" s="1"/>
  <c r="M6897" i="8" l="1"/>
  <c r="L6897" i="8"/>
  <c r="J6899" i="8"/>
  <c r="K6898" i="8"/>
  <c r="N6898" i="8" s="1"/>
  <c r="M6898" i="8" l="1"/>
  <c r="L6898" i="8"/>
  <c r="J6900" i="8"/>
  <c r="K6899" i="8"/>
  <c r="N6899" i="8" s="1"/>
  <c r="M6899" i="8" l="1"/>
  <c r="L6899" i="8"/>
  <c r="J6901" i="8"/>
  <c r="K6900" i="8"/>
  <c r="N6900" i="8" s="1"/>
  <c r="M6900" i="8" l="1"/>
  <c r="L6900" i="8"/>
  <c r="J6902" i="8"/>
  <c r="K6901" i="8"/>
  <c r="N6901" i="8" s="1"/>
  <c r="M6901" i="8" l="1"/>
  <c r="L6901" i="8"/>
  <c r="J6903" i="8"/>
  <c r="K6902" i="8"/>
  <c r="N6902" i="8" s="1"/>
  <c r="M6902" i="8" l="1"/>
  <c r="L6902" i="8"/>
  <c r="J6904" i="8"/>
  <c r="K6903" i="8"/>
  <c r="N6903" i="8" s="1"/>
  <c r="M6903" i="8" l="1"/>
  <c r="L6903" i="8"/>
  <c r="J6905" i="8"/>
  <c r="K6904" i="8"/>
  <c r="N6904" i="8" s="1"/>
  <c r="M6904" i="8" l="1"/>
  <c r="L6904" i="8"/>
  <c r="J6906" i="8"/>
  <c r="K6905" i="8"/>
  <c r="N6905" i="8" s="1"/>
  <c r="M6905" i="8" l="1"/>
  <c r="L6905" i="8"/>
  <c r="J6907" i="8"/>
  <c r="K6906" i="8"/>
  <c r="N6906" i="8" s="1"/>
  <c r="M6906" i="8" l="1"/>
  <c r="L6906" i="8"/>
  <c r="J6908" i="8"/>
  <c r="K6907" i="8"/>
  <c r="N6907" i="8" s="1"/>
  <c r="M6907" i="8" l="1"/>
  <c r="L6907" i="8"/>
  <c r="J6909" i="8"/>
  <c r="K6908" i="8"/>
  <c r="N6908" i="8" s="1"/>
  <c r="M6908" i="8" l="1"/>
  <c r="L6908" i="8"/>
  <c r="J6910" i="8"/>
  <c r="K6909" i="8"/>
  <c r="N6909" i="8" s="1"/>
  <c r="M6909" i="8" l="1"/>
  <c r="L6909" i="8"/>
  <c r="J6911" i="8"/>
  <c r="K6910" i="8"/>
  <c r="N6910" i="8" s="1"/>
  <c r="M6910" i="8" l="1"/>
  <c r="L6910" i="8"/>
  <c r="J6912" i="8"/>
  <c r="K6911" i="8"/>
  <c r="N6911" i="8" s="1"/>
  <c r="M6911" i="8" l="1"/>
  <c r="L6911" i="8"/>
  <c r="J6913" i="8"/>
  <c r="K6912" i="8"/>
  <c r="N6912" i="8" s="1"/>
  <c r="M6912" i="8" l="1"/>
  <c r="L6912" i="8"/>
  <c r="J6914" i="8"/>
  <c r="K6913" i="8"/>
  <c r="N6913" i="8" s="1"/>
  <c r="M6913" i="8" l="1"/>
  <c r="L6913" i="8"/>
  <c r="J6915" i="8"/>
  <c r="K6914" i="8"/>
  <c r="N6914" i="8" s="1"/>
  <c r="M6914" i="8" l="1"/>
  <c r="L6914" i="8"/>
  <c r="J6916" i="8"/>
  <c r="K6915" i="8"/>
  <c r="N6915" i="8" s="1"/>
  <c r="M6915" i="8" l="1"/>
  <c r="L6915" i="8"/>
  <c r="J6917" i="8"/>
  <c r="K6916" i="8"/>
  <c r="N6916" i="8" s="1"/>
  <c r="M6916" i="8" l="1"/>
  <c r="L6916" i="8"/>
  <c r="J6918" i="8"/>
  <c r="K6917" i="8"/>
  <c r="N6917" i="8" s="1"/>
  <c r="M6917" i="8" l="1"/>
  <c r="L6917" i="8"/>
  <c r="J6919" i="8"/>
  <c r="K6918" i="8"/>
  <c r="N6918" i="8" s="1"/>
  <c r="J6920" i="8" l="1"/>
  <c r="K6919" i="8"/>
  <c r="N6919" i="8" s="1"/>
  <c r="M6918" i="8"/>
  <c r="L6918" i="8"/>
  <c r="M6919" i="8" l="1"/>
  <c r="L6919" i="8"/>
  <c r="J6921" i="8"/>
  <c r="K6920" i="8"/>
  <c r="N6920" i="8" s="1"/>
  <c r="M6920" i="8" l="1"/>
  <c r="L6920" i="8"/>
  <c r="J6922" i="8"/>
  <c r="K6921" i="8"/>
  <c r="N6921" i="8" s="1"/>
  <c r="J6923" i="8" l="1"/>
  <c r="K6922" i="8"/>
  <c r="N6922" i="8" s="1"/>
  <c r="M6921" i="8"/>
  <c r="L6921" i="8"/>
  <c r="J6924" i="8" l="1"/>
  <c r="K6923" i="8"/>
  <c r="N6923" i="8" s="1"/>
  <c r="M6922" i="8"/>
  <c r="L6922" i="8"/>
  <c r="M6923" i="8" l="1"/>
  <c r="L6923" i="8"/>
  <c r="J6925" i="8"/>
  <c r="K6924" i="8"/>
  <c r="N6924" i="8" s="1"/>
  <c r="M6924" i="8" l="1"/>
  <c r="L6924" i="8"/>
  <c r="J6926" i="8"/>
  <c r="K6925" i="8"/>
  <c r="N6925" i="8" s="1"/>
  <c r="M6925" i="8" l="1"/>
  <c r="L6925" i="8"/>
  <c r="J6927" i="8"/>
  <c r="K6926" i="8"/>
  <c r="N6926" i="8" s="1"/>
  <c r="M6926" i="8" l="1"/>
  <c r="L6926" i="8"/>
  <c r="J6928" i="8"/>
  <c r="K6927" i="8"/>
  <c r="N6927" i="8" s="1"/>
  <c r="M6927" i="8" l="1"/>
  <c r="L6927" i="8"/>
  <c r="J6929" i="8"/>
  <c r="K6928" i="8"/>
  <c r="N6928" i="8" s="1"/>
  <c r="M6928" i="8" l="1"/>
  <c r="L6928" i="8"/>
  <c r="J6930" i="8"/>
  <c r="K6929" i="8"/>
  <c r="N6929" i="8" s="1"/>
  <c r="M6929" i="8" l="1"/>
  <c r="L6929" i="8"/>
  <c r="J6931" i="8"/>
  <c r="K6930" i="8"/>
  <c r="N6930" i="8" s="1"/>
  <c r="M6930" i="8" l="1"/>
  <c r="L6930" i="8"/>
  <c r="J6932" i="8"/>
  <c r="K6931" i="8"/>
  <c r="N6931" i="8" s="1"/>
  <c r="M6931" i="8" l="1"/>
  <c r="L6931" i="8"/>
  <c r="J6933" i="8"/>
  <c r="K6932" i="8"/>
  <c r="N6932" i="8" s="1"/>
  <c r="M6932" i="8" l="1"/>
  <c r="L6932" i="8"/>
  <c r="J6934" i="8"/>
  <c r="K6933" i="8"/>
  <c r="N6933" i="8" s="1"/>
  <c r="M6933" i="8" l="1"/>
  <c r="L6933" i="8"/>
  <c r="J6935" i="8"/>
  <c r="K6934" i="8"/>
  <c r="N6934" i="8" s="1"/>
  <c r="M6934" i="8" l="1"/>
  <c r="L6934" i="8"/>
  <c r="J6936" i="8"/>
  <c r="K6935" i="8"/>
  <c r="N6935" i="8" s="1"/>
  <c r="J6937" i="8" l="1"/>
  <c r="K6936" i="8"/>
  <c r="N6936" i="8" s="1"/>
  <c r="M6935" i="8"/>
  <c r="L6935" i="8"/>
  <c r="M6936" i="8" l="1"/>
  <c r="L6936" i="8"/>
  <c r="J6938" i="8"/>
  <c r="K6937" i="8"/>
  <c r="N6937" i="8" s="1"/>
  <c r="M6937" i="8" l="1"/>
  <c r="L6937" i="8"/>
  <c r="J6939" i="8"/>
  <c r="K6938" i="8"/>
  <c r="N6938" i="8" s="1"/>
  <c r="J6940" i="8" l="1"/>
  <c r="K6939" i="8"/>
  <c r="N6939" i="8" s="1"/>
  <c r="M6938" i="8"/>
  <c r="L6938" i="8"/>
  <c r="J6941" i="8" l="1"/>
  <c r="K6940" i="8"/>
  <c r="N6940" i="8" s="1"/>
  <c r="M6939" i="8"/>
  <c r="L6939" i="8"/>
  <c r="M6940" i="8" l="1"/>
  <c r="L6940" i="8"/>
  <c r="J6942" i="8"/>
  <c r="K6941" i="8"/>
  <c r="N6941" i="8" s="1"/>
  <c r="J6943" i="8" l="1"/>
  <c r="K6942" i="8"/>
  <c r="N6942" i="8" s="1"/>
  <c r="M6941" i="8"/>
  <c r="L6941" i="8"/>
  <c r="M6942" i="8" l="1"/>
  <c r="L6942" i="8"/>
  <c r="J6944" i="8"/>
  <c r="K6943" i="8"/>
  <c r="N6943" i="8" s="1"/>
  <c r="M6943" i="8" l="1"/>
  <c r="L6943" i="8"/>
  <c r="J6945" i="8"/>
  <c r="K6944" i="8"/>
  <c r="N6944" i="8" s="1"/>
  <c r="M6944" i="8" l="1"/>
  <c r="L6944" i="8"/>
  <c r="J6946" i="8"/>
  <c r="K6945" i="8"/>
  <c r="N6945" i="8" s="1"/>
  <c r="M6945" i="8" l="1"/>
  <c r="L6945" i="8"/>
  <c r="J6947" i="8"/>
  <c r="K6946" i="8"/>
  <c r="N6946" i="8" s="1"/>
  <c r="M6946" i="8" l="1"/>
  <c r="L6946" i="8"/>
  <c r="J6948" i="8"/>
  <c r="K6947" i="8"/>
  <c r="N6947" i="8" s="1"/>
  <c r="M6947" i="8" l="1"/>
  <c r="L6947" i="8"/>
  <c r="J6949" i="8"/>
  <c r="K6948" i="8"/>
  <c r="N6948" i="8" s="1"/>
  <c r="M6948" i="8" l="1"/>
  <c r="L6948" i="8"/>
  <c r="J6950" i="8"/>
  <c r="K6949" i="8"/>
  <c r="N6949" i="8" s="1"/>
  <c r="M6949" i="8" l="1"/>
  <c r="L6949" i="8"/>
  <c r="J6951" i="8"/>
  <c r="K6950" i="8"/>
  <c r="N6950" i="8" s="1"/>
  <c r="M6950" i="8" l="1"/>
  <c r="L6950" i="8"/>
  <c r="J6952" i="8"/>
  <c r="K6951" i="8"/>
  <c r="N6951" i="8" s="1"/>
  <c r="M6951" i="8" l="1"/>
  <c r="L6951" i="8"/>
  <c r="J6953" i="8"/>
  <c r="K6952" i="8"/>
  <c r="N6952" i="8" s="1"/>
  <c r="M6952" i="8" l="1"/>
  <c r="L6952" i="8"/>
  <c r="J6954" i="8"/>
  <c r="K6953" i="8"/>
  <c r="N6953" i="8" s="1"/>
  <c r="M6953" i="8" l="1"/>
  <c r="L6953" i="8"/>
  <c r="J6955" i="8"/>
  <c r="K6954" i="8"/>
  <c r="N6954" i="8" s="1"/>
  <c r="M6954" i="8" l="1"/>
  <c r="L6954" i="8"/>
  <c r="J6956" i="8"/>
  <c r="K6955" i="8"/>
  <c r="N6955" i="8" s="1"/>
  <c r="M6955" i="8" l="1"/>
  <c r="L6955" i="8"/>
  <c r="J6957" i="8"/>
  <c r="K6956" i="8"/>
  <c r="N6956" i="8" s="1"/>
  <c r="M6956" i="8" l="1"/>
  <c r="L6956" i="8"/>
  <c r="J6958" i="8"/>
  <c r="K6957" i="8"/>
  <c r="N6957" i="8" s="1"/>
  <c r="M6957" i="8" l="1"/>
  <c r="L6957" i="8"/>
  <c r="J6959" i="8"/>
  <c r="K6958" i="8"/>
  <c r="N6958" i="8" s="1"/>
  <c r="M6958" i="8" l="1"/>
  <c r="L6958" i="8"/>
  <c r="J6960" i="8"/>
  <c r="K6959" i="8"/>
  <c r="N6959" i="8" s="1"/>
  <c r="M6959" i="8" l="1"/>
  <c r="L6959" i="8"/>
  <c r="J6961" i="8"/>
  <c r="K6960" i="8"/>
  <c r="N6960" i="8" s="1"/>
  <c r="M6960" i="8" l="1"/>
  <c r="L6960" i="8"/>
  <c r="J6962" i="8"/>
  <c r="K6961" i="8"/>
  <c r="N6961" i="8" s="1"/>
  <c r="M6961" i="8" l="1"/>
  <c r="L6961" i="8"/>
  <c r="J6963" i="8"/>
  <c r="K6962" i="8"/>
  <c r="N6962" i="8" s="1"/>
  <c r="M6962" i="8" l="1"/>
  <c r="L6962" i="8"/>
  <c r="J6964" i="8"/>
  <c r="K6963" i="8"/>
  <c r="N6963" i="8" s="1"/>
  <c r="M6963" i="8" l="1"/>
  <c r="L6963" i="8"/>
  <c r="J6965" i="8"/>
  <c r="K6964" i="8"/>
  <c r="N6964" i="8" s="1"/>
  <c r="M6964" i="8" l="1"/>
  <c r="L6964" i="8"/>
  <c r="J6966" i="8"/>
  <c r="K6965" i="8"/>
  <c r="N6965" i="8" s="1"/>
  <c r="M6965" i="8" l="1"/>
  <c r="L6965" i="8"/>
  <c r="J6967" i="8"/>
  <c r="K6966" i="8"/>
  <c r="N6966" i="8" s="1"/>
  <c r="M6966" i="8" l="1"/>
  <c r="L6966" i="8"/>
  <c r="J6968" i="8"/>
  <c r="K6967" i="8"/>
  <c r="N6967" i="8" s="1"/>
  <c r="M6967" i="8" l="1"/>
  <c r="L6967" i="8"/>
  <c r="J6969" i="8"/>
  <c r="K6968" i="8"/>
  <c r="N6968" i="8" s="1"/>
  <c r="M6968" i="8" l="1"/>
  <c r="L6968" i="8"/>
  <c r="J6970" i="8"/>
  <c r="K6969" i="8"/>
  <c r="N6969" i="8" s="1"/>
  <c r="M6969" i="8" l="1"/>
  <c r="L6969" i="8"/>
  <c r="J6971" i="8"/>
  <c r="K6970" i="8"/>
  <c r="N6970" i="8" s="1"/>
  <c r="M6970" i="8" l="1"/>
  <c r="L6970" i="8"/>
  <c r="J6972" i="8"/>
  <c r="K6971" i="8"/>
  <c r="N6971" i="8" s="1"/>
  <c r="M6971" i="8" l="1"/>
  <c r="L6971" i="8"/>
  <c r="J6973" i="8"/>
  <c r="K6972" i="8"/>
  <c r="N6972" i="8" s="1"/>
  <c r="M6972" i="8" l="1"/>
  <c r="L6972" i="8"/>
  <c r="J6974" i="8"/>
  <c r="K6973" i="8"/>
  <c r="N6973" i="8" s="1"/>
  <c r="M6973" i="8" l="1"/>
  <c r="L6973" i="8"/>
  <c r="J6975" i="8"/>
  <c r="K6974" i="8"/>
  <c r="N6974" i="8" s="1"/>
  <c r="M6974" i="8" l="1"/>
  <c r="L6974" i="8"/>
  <c r="J6976" i="8"/>
  <c r="K6975" i="8"/>
  <c r="N6975" i="8" s="1"/>
  <c r="M6975" i="8" l="1"/>
  <c r="L6975" i="8"/>
  <c r="J6977" i="8"/>
  <c r="K6976" i="8"/>
  <c r="N6976" i="8" s="1"/>
  <c r="M6976" i="8" l="1"/>
  <c r="L6976" i="8"/>
  <c r="J6978" i="8"/>
  <c r="K6977" i="8"/>
  <c r="N6977" i="8" s="1"/>
  <c r="M6977" i="8" l="1"/>
  <c r="L6977" i="8"/>
  <c r="J6979" i="8"/>
  <c r="K6978" i="8"/>
  <c r="N6978" i="8" s="1"/>
  <c r="M6978" i="8" l="1"/>
  <c r="L6978" i="8"/>
  <c r="J6980" i="8"/>
  <c r="K6979" i="8"/>
  <c r="N6979" i="8" s="1"/>
  <c r="M6979" i="8" l="1"/>
  <c r="L6979" i="8"/>
  <c r="J6981" i="8"/>
  <c r="K6980" i="8"/>
  <c r="N6980" i="8" s="1"/>
  <c r="M6980" i="8" l="1"/>
  <c r="L6980" i="8"/>
  <c r="J6982" i="8"/>
  <c r="K6981" i="8"/>
  <c r="N6981" i="8" s="1"/>
  <c r="M6981" i="8" l="1"/>
  <c r="L6981" i="8"/>
  <c r="J6983" i="8"/>
  <c r="K6982" i="8"/>
  <c r="N6982" i="8" s="1"/>
  <c r="M6982" i="8" l="1"/>
  <c r="L6982" i="8"/>
  <c r="J6984" i="8"/>
  <c r="K6983" i="8"/>
  <c r="N6983" i="8" s="1"/>
  <c r="M6983" i="8" l="1"/>
  <c r="L6983" i="8"/>
  <c r="J6985" i="8"/>
  <c r="K6984" i="8"/>
  <c r="N6984" i="8" s="1"/>
  <c r="M6984" i="8" l="1"/>
  <c r="L6984" i="8"/>
  <c r="J6986" i="8"/>
  <c r="K6985" i="8"/>
  <c r="N6985" i="8" s="1"/>
  <c r="M6985" i="8" l="1"/>
  <c r="L6985" i="8"/>
  <c r="J6987" i="8"/>
  <c r="K6986" i="8"/>
  <c r="N6986" i="8" s="1"/>
  <c r="M6986" i="8" l="1"/>
  <c r="L6986" i="8"/>
  <c r="J6988" i="8"/>
  <c r="K6987" i="8"/>
  <c r="N6987" i="8" s="1"/>
  <c r="M6987" i="8" l="1"/>
  <c r="L6987" i="8"/>
  <c r="J6989" i="8"/>
  <c r="K6988" i="8"/>
  <c r="N6988" i="8" s="1"/>
  <c r="M6988" i="8" l="1"/>
  <c r="L6988" i="8"/>
  <c r="J6990" i="8"/>
  <c r="K6989" i="8"/>
  <c r="N6989" i="8" s="1"/>
  <c r="M6989" i="8" l="1"/>
  <c r="L6989" i="8"/>
  <c r="J6991" i="8"/>
  <c r="K6990" i="8"/>
  <c r="N6990" i="8" s="1"/>
  <c r="M6990" i="8" l="1"/>
  <c r="L6990" i="8"/>
  <c r="J6992" i="8"/>
  <c r="K6991" i="8"/>
  <c r="N6991" i="8" s="1"/>
  <c r="J6993" i="8" l="1"/>
  <c r="K6992" i="8"/>
  <c r="N6992" i="8" s="1"/>
  <c r="M6991" i="8"/>
  <c r="L6991" i="8"/>
  <c r="M6992" i="8" l="1"/>
  <c r="L6992" i="8"/>
  <c r="J6994" i="8"/>
  <c r="K6993" i="8"/>
  <c r="N6993" i="8" s="1"/>
  <c r="M6993" i="8" l="1"/>
  <c r="L6993" i="8"/>
  <c r="J6995" i="8"/>
  <c r="K6994" i="8"/>
  <c r="N6994" i="8" s="1"/>
  <c r="M6994" i="8" l="1"/>
  <c r="L6994" i="8"/>
  <c r="J6996" i="8"/>
  <c r="K6995" i="8"/>
  <c r="N6995" i="8" s="1"/>
  <c r="M6995" i="8" l="1"/>
  <c r="L6995" i="8"/>
  <c r="J6997" i="8"/>
  <c r="K6996" i="8"/>
  <c r="N6996" i="8" s="1"/>
  <c r="M6996" i="8" l="1"/>
  <c r="L6996" i="8"/>
  <c r="J6998" i="8"/>
  <c r="K6997" i="8"/>
  <c r="N6997" i="8" s="1"/>
  <c r="M6997" i="8" l="1"/>
  <c r="L6997" i="8"/>
  <c r="J6999" i="8"/>
  <c r="K6998" i="8"/>
  <c r="N6998" i="8" s="1"/>
  <c r="M6998" i="8" l="1"/>
  <c r="L6998" i="8"/>
  <c r="J7000" i="8"/>
  <c r="K6999" i="8"/>
  <c r="N6999" i="8" s="1"/>
  <c r="M6999" i="8" l="1"/>
  <c r="L6999" i="8"/>
  <c r="J7001" i="8"/>
  <c r="K7000" i="8"/>
  <c r="N7000" i="8" s="1"/>
  <c r="M7000" i="8" l="1"/>
  <c r="L7000" i="8"/>
  <c r="J7002" i="8"/>
  <c r="K7001" i="8"/>
  <c r="N7001" i="8" s="1"/>
  <c r="M7001" i="8" l="1"/>
  <c r="L7001" i="8"/>
  <c r="J7003" i="8"/>
  <c r="K7002" i="8"/>
  <c r="N7002" i="8" s="1"/>
  <c r="M7002" i="8" l="1"/>
  <c r="L7002" i="8"/>
  <c r="J7004" i="8"/>
  <c r="K7003" i="8"/>
  <c r="N7003" i="8" s="1"/>
  <c r="M7003" i="8" l="1"/>
  <c r="L7003" i="8"/>
  <c r="J7005" i="8"/>
  <c r="K7004" i="8"/>
  <c r="N7004" i="8" s="1"/>
  <c r="M7004" i="8" l="1"/>
  <c r="L7004" i="8"/>
  <c r="J7006" i="8"/>
  <c r="K7005" i="8"/>
  <c r="N7005" i="8" s="1"/>
  <c r="M7005" i="8" l="1"/>
  <c r="L7005" i="8"/>
  <c r="J7007" i="8"/>
  <c r="K7006" i="8"/>
  <c r="N7006" i="8" s="1"/>
  <c r="M7006" i="8" l="1"/>
  <c r="L7006" i="8"/>
  <c r="J7008" i="8"/>
  <c r="K7007" i="8"/>
  <c r="N7007" i="8" s="1"/>
  <c r="M7007" i="8" l="1"/>
  <c r="L7007" i="8"/>
  <c r="J7009" i="8"/>
  <c r="K7008" i="8"/>
  <c r="N7008" i="8" s="1"/>
  <c r="M7008" i="8" l="1"/>
  <c r="L7008" i="8"/>
  <c r="J7010" i="8"/>
  <c r="K7009" i="8"/>
  <c r="N7009" i="8" s="1"/>
  <c r="M7009" i="8" l="1"/>
  <c r="L7009" i="8"/>
  <c r="J7011" i="8"/>
  <c r="K7010" i="8"/>
  <c r="N7010" i="8" s="1"/>
  <c r="M7010" i="8" l="1"/>
  <c r="L7010" i="8"/>
  <c r="J7012" i="8"/>
  <c r="K7011" i="8"/>
  <c r="N7011" i="8" s="1"/>
  <c r="M7011" i="8" l="1"/>
  <c r="L7011" i="8"/>
  <c r="J7013" i="8"/>
  <c r="K7012" i="8"/>
  <c r="N7012" i="8" s="1"/>
  <c r="M7012" i="8" l="1"/>
  <c r="L7012" i="8"/>
  <c r="J7014" i="8"/>
  <c r="K7013" i="8"/>
  <c r="N7013" i="8" s="1"/>
  <c r="M7013" i="8" l="1"/>
  <c r="L7013" i="8"/>
  <c r="J7015" i="8"/>
  <c r="K7014" i="8"/>
  <c r="N7014" i="8" s="1"/>
  <c r="M7014" i="8" l="1"/>
  <c r="L7014" i="8"/>
  <c r="J7016" i="8"/>
  <c r="K7015" i="8"/>
  <c r="N7015" i="8" s="1"/>
  <c r="M7015" i="8" l="1"/>
  <c r="L7015" i="8"/>
  <c r="J7017" i="8"/>
  <c r="K7016" i="8"/>
  <c r="N7016" i="8" s="1"/>
  <c r="M7016" i="8" l="1"/>
  <c r="L7016" i="8"/>
  <c r="J7018" i="8"/>
  <c r="K7017" i="8"/>
  <c r="N7017" i="8" s="1"/>
  <c r="J7019" i="8" l="1"/>
  <c r="K7018" i="8"/>
  <c r="N7018" i="8" s="1"/>
  <c r="M7017" i="8"/>
  <c r="L7017" i="8"/>
  <c r="M7018" i="8" l="1"/>
  <c r="L7018" i="8"/>
  <c r="J7020" i="8"/>
  <c r="K7019" i="8"/>
  <c r="N7019" i="8" s="1"/>
  <c r="M7019" i="8" l="1"/>
  <c r="L7019" i="8"/>
  <c r="J7021" i="8"/>
  <c r="K7020" i="8"/>
  <c r="N7020" i="8" s="1"/>
  <c r="M7020" i="8" l="1"/>
  <c r="L7020" i="8"/>
  <c r="J7022" i="8"/>
  <c r="K7021" i="8"/>
  <c r="N7021" i="8" s="1"/>
  <c r="M7021" i="8" l="1"/>
  <c r="L7021" i="8"/>
  <c r="J7023" i="8"/>
  <c r="K7022" i="8"/>
  <c r="N7022" i="8" s="1"/>
  <c r="M7022" i="8" l="1"/>
  <c r="L7022" i="8"/>
  <c r="J7024" i="8"/>
  <c r="K7023" i="8"/>
  <c r="N7023" i="8" s="1"/>
  <c r="M7023" i="8" l="1"/>
  <c r="L7023" i="8"/>
  <c r="J7025" i="8"/>
  <c r="K7024" i="8"/>
  <c r="N7024" i="8" s="1"/>
  <c r="M7024" i="8" l="1"/>
  <c r="L7024" i="8"/>
  <c r="J7026" i="8"/>
  <c r="K7025" i="8"/>
  <c r="N7025" i="8" s="1"/>
  <c r="M7025" i="8" l="1"/>
  <c r="L7025" i="8"/>
  <c r="J7027" i="8"/>
  <c r="K7026" i="8"/>
  <c r="N7026" i="8" s="1"/>
  <c r="M7026" i="8" l="1"/>
  <c r="L7026" i="8"/>
  <c r="J7028" i="8"/>
  <c r="K7027" i="8"/>
  <c r="N7027" i="8" s="1"/>
  <c r="M7027" i="8" l="1"/>
  <c r="L7027" i="8"/>
  <c r="J7029" i="8"/>
  <c r="K7028" i="8"/>
  <c r="N7028" i="8" s="1"/>
  <c r="M7028" i="8" l="1"/>
  <c r="L7028" i="8"/>
  <c r="J7030" i="8"/>
  <c r="K7029" i="8"/>
  <c r="N7029" i="8" s="1"/>
  <c r="J7031" i="8" l="1"/>
  <c r="K7030" i="8"/>
  <c r="N7030" i="8" s="1"/>
  <c r="M7029" i="8"/>
  <c r="L7029" i="8"/>
  <c r="M7030" i="8" l="1"/>
  <c r="L7030" i="8"/>
  <c r="J7032" i="8"/>
  <c r="K7031" i="8"/>
  <c r="N7031" i="8" s="1"/>
  <c r="M7031" i="8" l="1"/>
  <c r="L7031" i="8"/>
  <c r="J7033" i="8"/>
  <c r="K7032" i="8"/>
  <c r="N7032" i="8" s="1"/>
  <c r="M7032" i="8" l="1"/>
  <c r="L7032" i="8"/>
  <c r="J7034" i="8"/>
  <c r="K7033" i="8"/>
  <c r="N7033" i="8" s="1"/>
  <c r="J7035" i="8" l="1"/>
  <c r="K7034" i="8"/>
  <c r="N7034" i="8" s="1"/>
  <c r="M7033" i="8"/>
  <c r="L7033" i="8"/>
  <c r="J7036" i="8" l="1"/>
  <c r="K7035" i="8"/>
  <c r="N7035" i="8" s="1"/>
  <c r="M7034" i="8"/>
  <c r="L7034" i="8"/>
  <c r="M7035" i="8" l="1"/>
  <c r="L7035" i="8"/>
  <c r="J7037" i="8"/>
  <c r="K7036" i="8"/>
  <c r="N7036" i="8" s="1"/>
  <c r="M7036" i="8" l="1"/>
  <c r="L7036" i="8"/>
  <c r="J7038" i="8"/>
  <c r="K7037" i="8"/>
  <c r="N7037" i="8" s="1"/>
  <c r="J7039" i="8" l="1"/>
  <c r="K7038" i="8"/>
  <c r="N7038" i="8" s="1"/>
  <c r="M7037" i="8"/>
  <c r="L7037" i="8"/>
  <c r="J7040" i="8" l="1"/>
  <c r="K7039" i="8"/>
  <c r="N7039" i="8" s="1"/>
  <c r="M7038" i="8"/>
  <c r="L7038" i="8"/>
  <c r="M7039" i="8" l="1"/>
  <c r="L7039" i="8"/>
  <c r="J7041" i="8"/>
  <c r="K7040" i="8"/>
  <c r="N7040" i="8" s="1"/>
  <c r="M7040" i="8" l="1"/>
  <c r="L7040" i="8"/>
  <c r="J7042" i="8"/>
  <c r="K7041" i="8"/>
  <c r="N7041" i="8" s="1"/>
  <c r="J7043" i="8" l="1"/>
  <c r="K7042" i="8"/>
  <c r="N7042" i="8" s="1"/>
  <c r="M7041" i="8"/>
  <c r="L7041" i="8"/>
  <c r="M7042" i="8" l="1"/>
  <c r="L7042" i="8"/>
  <c r="J7044" i="8"/>
  <c r="K7043" i="8"/>
  <c r="N7043" i="8" s="1"/>
  <c r="J7045" i="8" l="1"/>
  <c r="K7044" i="8"/>
  <c r="N7044" i="8" s="1"/>
  <c r="M7043" i="8"/>
  <c r="L7043" i="8"/>
  <c r="J7046" i="8" l="1"/>
  <c r="K7045" i="8"/>
  <c r="N7045" i="8" s="1"/>
  <c r="M7044" i="8"/>
  <c r="L7044" i="8"/>
  <c r="M7045" i="8" l="1"/>
  <c r="L7045" i="8"/>
  <c r="J7047" i="8"/>
  <c r="K7046" i="8"/>
  <c r="N7046" i="8" s="1"/>
  <c r="J7048" i="8" l="1"/>
  <c r="K7047" i="8"/>
  <c r="N7047" i="8" s="1"/>
  <c r="M7046" i="8"/>
  <c r="L7046" i="8"/>
  <c r="M7047" i="8" l="1"/>
  <c r="L7047" i="8"/>
  <c r="J7049" i="8"/>
  <c r="K7048" i="8"/>
  <c r="N7048" i="8" s="1"/>
  <c r="M7048" i="8" l="1"/>
  <c r="L7048" i="8"/>
  <c r="J7050" i="8"/>
  <c r="K7049" i="8"/>
  <c r="N7049" i="8" s="1"/>
  <c r="M7049" i="8" l="1"/>
  <c r="L7049" i="8"/>
  <c r="J7051" i="8"/>
  <c r="K7050" i="8"/>
  <c r="N7050" i="8" s="1"/>
  <c r="M7050" i="8" l="1"/>
  <c r="L7050" i="8"/>
  <c r="J7052" i="8"/>
  <c r="K7051" i="8"/>
  <c r="N7051" i="8" s="1"/>
  <c r="M7051" i="8" l="1"/>
  <c r="L7051" i="8"/>
  <c r="J7053" i="8"/>
  <c r="K7052" i="8"/>
  <c r="N7052" i="8" s="1"/>
  <c r="J7054" i="8" l="1"/>
  <c r="K7053" i="8"/>
  <c r="N7053" i="8" s="1"/>
  <c r="M7052" i="8"/>
  <c r="L7052" i="8"/>
  <c r="M7053" i="8" l="1"/>
  <c r="L7053" i="8"/>
  <c r="J7055" i="8"/>
  <c r="K7054" i="8"/>
  <c r="N7054" i="8" s="1"/>
  <c r="M7054" i="8" l="1"/>
  <c r="L7054" i="8"/>
  <c r="J7056" i="8"/>
  <c r="K7055" i="8"/>
  <c r="N7055" i="8" s="1"/>
  <c r="M7055" i="8" l="1"/>
  <c r="L7055" i="8"/>
  <c r="J7057" i="8"/>
  <c r="K7056" i="8"/>
  <c r="N7056" i="8" s="1"/>
  <c r="M7056" i="8" l="1"/>
  <c r="L7056" i="8"/>
  <c r="J7058" i="8"/>
  <c r="K7057" i="8"/>
  <c r="N7057" i="8" s="1"/>
  <c r="M7057" i="8" l="1"/>
  <c r="L7057" i="8"/>
  <c r="J7059" i="8"/>
  <c r="K7058" i="8"/>
  <c r="N7058" i="8" s="1"/>
  <c r="M7058" i="8" l="1"/>
  <c r="L7058" i="8"/>
  <c r="J7060" i="8"/>
  <c r="K7059" i="8"/>
  <c r="N7059" i="8" s="1"/>
  <c r="M7059" i="8" l="1"/>
  <c r="L7059" i="8"/>
  <c r="J7061" i="8"/>
  <c r="K7060" i="8"/>
  <c r="N7060" i="8" s="1"/>
  <c r="J7062" i="8" l="1"/>
  <c r="K7061" i="8"/>
  <c r="N7061" i="8" s="1"/>
  <c r="M7060" i="8"/>
  <c r="L7060" i="8"/>
  <c r="M7061" i="8" l="1"/>
  <c r="L7061" i="8"/>
  <c r="J7063" i="8"/>
  <c r="K7062" i="8"/>
  <c r="N7062" i="8" s="1"/>
  <c r="M7062" i="8" l="1"/>
  <c r="L7062" i="8"/>
  <c r="J7064" i="8"/>
  <c r="K7063" i="8"/>
  <c r="N7063" i="8" s="1"/>
  <c r="M7063" i="8" l="1"/>
  <c r="L7063" i="8"/>
  <c r="J7065" i="8"/>
  <c r="K7064" i="8"/>
  <c r="N7064" i="8" s="1"/>
  <c r="M7064" i="8" l="1"/>
  <c r="L7064" i="8"/>
  <c r="J7066" i="8"/>
  <c r="K7065" i="8"/>
  <c r="N7065" i="8" s="1"/>
  <c r="M7065" i="8" l="1"/>
  <c r="L7065" i="8"/>
  <c r="J7067" i="8"/>
  <c r="K7066" i="8"/>
  <c r="N7066" i="8" s="1"/>
  <c r="M7066" i="8" l="1"/>
  <c r="L7066" i="8"/>
  <c r="J7068" i="8"/>
  <c r="K7067" i="8"/>
  <c r="N7067" i="8" s="1"/>
  <c r="J7069" i="8" l="1"/>
  <c r="K7068" i="8"/>
  <c r="N7068" i="8" s="1"/>
  <c r="M7067" i="8"/>
  <c r="L7067" i="8"/>
  <c r="M7068" i="8" l="1"/>
  <c r="L7068" i="8"/>
  <c r="J7070" i="8"/>
  <c r="K7069" i="8"/>
  <c r="N7069" i="8" s="1"/>
  <c r="M7069" i="8" l="1"/>
  <c r="L7069" i="8"/>
  <c r="J7071" i="8"/>
  <c r="K7070" i="8"/>
  <c r="N7070" i="8" s="1"/>
  <c r="M7070" i="8" l="1"/>
  <c r="L7070" i="8"/>
  <c r="J7072" i="8"/>
  <c r="K7071" i="8"/>
  <c r="N7071" i="8" s="1"/>
  <c r="M7071" i="8" l="1"/>
  <c r="L7071" i="8"/>
  <c r="J7073" i="8"/>
  <c r="K7072" i="8"/>
  <c r="N7072" i="8" s="1"/>
  <c r="M7072" i="8" l="1"/>
  <c r="L7072" i="8"/>
  <c r="J7074" i="8"/>
  <c r="K7073" i="8"/>
  <c r="N7073" i="8" s="1"/>
  <c r="M7073" i="8" l="1"/>
  <c r="L7073" i="8"/>
  <c r="J7075" i="8"/>
  <c r="K7074" i="8"/>
  <c r="N7074" i="8" s="1"/>
  <c r="M7074" i="8" l="1"/>
  <c r="L7074" i="8"/>
  <c r="J7076" i="8"/>
  <c r="K7075" i="8"/>
  <c r="N7075" i="8" s="1"/>
  <c r="J7077" i="8" l="1"/>
  <c r="K7076" i="8"/>
  <c r="N7076" i="8" s="1"/>
  <c r="M7075" i="8"/>
  <c r="L7075" i="8"/>
  <c r="M7076" i="8" l="1"/>
  <c r="L7076" i="8"/>
  <c r="J7078" i="8"/>
  <c r="K7077" i="8"/>
  <c r="N7077" i="8" s="1"/>
  <c r="M7077" i="8" l="1"/>
  <c r="L7077" i="8"/>
  <c r="J7079" i="8"/>
  <c r="K7078" i="8"/>
  <c r="N7078" i="8" s="1"/>
  <c r="J7080" i="8" l="1"/>
  <c r="K7079" i="8"/>
  <c r="N7079" i="8" s="1"/>
  <c r="M7078" i="8"/>
  <c r="L7078" i="8"/>
  <c r="M7079" i="8" l="1"/>
  <c r="L7079" i="8"/>
  <c r="J7081" i="8"/>
  <c r="K7080" i="8"/>
  <c r="N7080" i="8" s="1"/>
  <c r="J7082" i="8" l="1"/>
  <c r="K7081" i="8"/>
  <c r="N7081" i="8" s="1"/>
  <c r="M7080" i="8"/>
  <c r="L7080" i="8"/>
  <c r="M7081" i="8" l="1"/>
  <c r="L7081" i="8"/>
  <c r="J7083" i="8"/>
  <c r="K7082" i="8"/>
  <c r="N7082" i="8" s="1"/>
  <c r="J7084" i="8" l="1"/>
  <c r="K7083" i="8"/>
  <c r="N7083" i="8" s="1"/>
  <c r="M7082" i="8"/>
  <c r="L7082" i="8"/>
  <c r="M7083" i="8" l="1"/>
  <c r="L7083" i="8"/>
  <c r="J7085" i="8"/>
  <c r="K7084" i="8"/>
  <c r="N7084" i="8" s="1"/>
  <c r="M7084" i="8" l="1"/>
  <c r="L7084" i="8"/>
  <c r="J7086" i="8"/>
  <c r="K7085" i="8"/>
  <c r="N7085" i="8" s="1"/>
  <c r="M7085" i="8" l="1"/>
  <c r="L7085" i="8"/>
  <c r="J7087" i="8"/>
  <c r="K7086" i="8"/>
  <c r="N7086" i="8" s="1"/>
  <c r="M7086" i="8" l="1"/>
  <c r="L7086" i="8"/>
  <c r="J7088" i="8"/>
  <c r="K7087" i="8"/>
  <c r="N7087" i="8" s="1"/>
  <c r="M7087" i="8" l="1"/>
  <c r="L7087" i="8"/>
  <c r="J7089" i="8"/>
  <c r="K7088" i="8"/>
  <c r="N7088" i="8" s="1"/>
  <c r="M7088" i="8" l="1"/>
  <c r="L7088" i="8"/>
  <c r="J7090" i="8"/>
  <c r="K7089" i="8"/>
  <c r="N7089" i="8" s="1"/>
  <c r="M7089" i="8" l="1"/>
  <c r="L7089" i="8"/>
  <c r="J7091" i="8"/>
  <c r="K7090" i="8"/>
  <c r="N7090" i="8" s="1"/>
  <c r="J7092" i="8" l="1"/>
  <c r="K7091" i="8"/>
  <c r="N7091" i="8" s="1"/>
  <c r="M7090" i="8"/>
  <c r="L7090" i="8"/>
  <c r="M7091" i="8" l="1"/>
  <c r="L7091" i="8"/>
  <c r="J7093" i="8"/>
  <c r="K7092" i="8"/>
  <c r="N7092" i="8" s="1"/>
  <c r="M7092" i="8" l="1"/>
  <c r="L7092" i="8"/>
  <c r="J7094" i="8"/>
  <c r="K7093" i="8"/>
  <c r="N7093" i="8" s="1"/>
  <c r="M7093" i="8" l="1"/>
  <c r="L7093" i="8"/>
  <c r="J7095" i="8"/>
  <c r="K7094" i="8"/>
  <c r="N7094" i="8" s="1"/>
  <c r="M7094" i="8" l="1"/>
  <c r="L7094" i="8"/>
  <c r="J7096" i="8"/>
  <c r="K7095" i="8"/>
  <c r="N7095" i="8" s="1"/>
  <c r="M7095" i="8" l="1"/>
  <c r="L7095" i="8"/>
  <c r="J7097" i="8"/>
  <c r="K7096" i="8"/>
  <c r="N7096" i="8" s="1"/>
  <c r="M7096" i="8" l="1"/>
  <c r="L7096" i="8"/>
  <c r="J7098" i="8"/>
  <c r="K7097" i="8"/>
  <c r="N7097" i="8" s="1"/>
  <c r="M7097" i="8" l="1"/>
  <c r="L7097" i="8"/>
  <c r="J7099" i="8"/>
  <c r="K7098" i="8"/>
  <c r="N7098" i="8" s="1"/>
  <c r="M7098" i="8" l="1"/>
  <c r="L7098" i="8"/>
  <c r="J7100" i="8"/>
  <c r="K7099" i="8"/>
  <c r="N7099" i="8" s="1"/>
  <c r="M7099" i="8" l="1"/>
  <c r="L7099" i="8"/>
  <c r="J7101" i="8"/>
  <c r="K7100" i="8"/>
  <c r="N7100" i="8" s="1"/>
  <c r="M7100" i="8" l="1"/>
  <c r="L7100" i="8"/>
  <c r="J7102" i="8"/>
  <c r="K7101" i="8"/>
  <c r="N7101" i="8" s="1"/>
  <c r="M7101" i="8" l="1"/>
  <c r="L7101" i="8"/>
  <c r="J7103" i="8"/>
  <c r="K7102" i="8"/>
  <c r="N7102" i="8" s="1"/>
  <c r="M7102" i="8" l="1"/>
  <c r="L7102" i="8"/>
  <c r="J7104" i="8"/>
  <c r="K7103" i="8"/>
  <c r="N7103" i="8" s="1"/>
  <c r="M7103" i="8" l="1"/>
  <c r="L7103" i="8"/>
  <c r="J7105" i="8"/>
  <c r="K7104" i="8"/>
  <c r="N7104" i="8" s="1"/>
  <c r="M7104" i="8" l="1"/>
  <c r="L7104" i="8"/>
  <c r="J7106" i="8"/>
  <c r="K7105" i="8"/>
  <c r="N7105" i="8" s="1"/>
  <c r="M7105" i="8" l="1"/>
  <c r="L7105" i="8"/>
  <c r="J7107" i="8"/>
  <c r="K7106" i="8"/>
  <c r="N7106" i="8" s="1"/>
  <c r="M7106" i="8" l="1"/>
  <c r="L7106" i="8"/>
  <c r="J7108" i="8"/>
  <c r="K7107" i="8"/>
  <c r="N7107" i="8" s="1"/>
  <c r="M7107" i="8" l="1"/>
  <c r="L7107" i="8"/>
  <c r="J7109" i="8"/>
  <c r="K7108" i="8"/>
  <c r="N7108" i="8" s="1"/>
  <c r="M7108" i="8" l="1"/>
  <c r="L7108" i="8"/>
  <c r="J7110" i="8"/>
  <c r="K7109" i="8"/>
  <c r="N7109" i="8" s="1"/>
  <c r="M7109" i="8" l="1"/>
  <c r="L7109" i="8"/>
  <c r="J7111" i="8"/>
  <c r="K7110" i="8"/>
  <c r="N7110" i="8" s="1"/>
  <c r="M7110" i="8" l="1"/>
  <c r="L7110" i="8"/>
  <c r="J7112" i="8"/>
  <c r="K7111" i="8"/>
  <c r="N7111" i="8" s="1"/>
  <c r="M7111" i="8" l="1"/>
  <c r="L7111" i="8"/>
  <c r="J7113" i="8"/>
  <c r="K7112" i="8"/>
  <c r="N7112" i="8" s="1"/>
  <c r="M7112" i="8" l="1"/>
  <c r="L7112" i="8"/>
  <c r="J7114" i="8"/>
  <c r="K7113" i="8"/>
  <c r="N7113" i="8" s="1"/>
  <c r="M7113" i="8" l="1"/>
  <c r="L7113" i="8"/>
  <c r="J7115" i="8"/>
  <c r="K7114" i="8"/>
  <c r="N7114" i="8" s="1"/>
  <c r="M7114" i="8" l="1"/>
  <c r="L7114" i="8"/>
  <c r="J7116" i="8"/>
  <c r="K7115" i="8"/>
  <c r="N7115" i="8" s="1"/>
  <c r="M7115" i="8" l="1"/>
  <c r="L7115" i="8"/>
  <c r="J7117" i="8"/>
  <c r="K7116" i="8"/>
  <c r="N7116" i="8" s="1"/>
  <c r="M7116" i="8" l="1"/>
  <c r="L7116" i="8"/>
  <c r="J7118" i="8"/>
  <c r="K7117" i="8"/>
  <c r="N7117" i="8" s="1"/>
  <c r="M7117" i="8" l="1"/>
  <c r="L7117" i="8"/>
  <c r="J7119" i="8"/>
  <c r="K7118" i="8"/>
  <c r="N7118" i="8" s="1"/>
  <c r="M7118" i="8" l="1"/>
  <c r="L7118" i="8"/>
  <c r="J7120" i="8"/>
  <c r="K7119" i="8"/>
  <c r="N7119" i="8" s="1"/>
  <c r="M7119" i="8" l="1"/>
  <c r="L7119" i="8"/>
  <c r="J7121" i="8"/>
  <c r="K7120" i="8"/>
  <c r="N7120" i="8" s="1"/>
  <c r="J7122" i="8" l="1"/>
  <c r="K7121" i="8"/>
  <c r="N7121" i="8" s="1"/>
  <c r="M7120" i="8"/>
  <c r="L7120" i="8"/>
  <c r="J7123" i="8" l="1"/>
  <c r="K7122" i="8"/>
  <c r="N7122" i="8" s="1"/>
  <c r="M7121" i="8"/>
  <c r="L7121" i="8"/>
  <c r="J7124" i="8" l="1"/>
  <c r="K7123" i="8"/>
  <c r="N7123" i="8" s="1"/>
  <c r="M7122" i="8"/>
  <c r="L7122" i="8"/>
  <c r="M7123" i="8" l="1"/>
  <c r="L7123" i="8"/>
  <c r="J7125" i="8"/>
  <c r="K7124" i="8"/>
  <c r="N7124" i="8" s="1"/>
  <c r="M7124" i="8" l="1"/>
  <c r="L7124" i="8"/>
  <c r="J7126" i="8"/>
  <c r="K7125" i="8"/>
  <c r="N7125" i="8" s="1"/>
  <c r="M7125" i="8" l="1"/>
  <c r="L7125" i="8"/>
  <c r="J7127" i="8"/>
  <c r="K7126" i="8"/>
  <c r="N7126" i="8" s="1"/>
  <c r="M7126" i="8" l="1"/>
  <c r="L7126" i="8"/>
  <c r="J7128" i="8"/>
  <c r="K7127" i="8"/>
  <c r="N7127" i="8" s="1"/>
  <c r="M7127" i="8" l="1"/>
  <c r="L7127" i="8"/>
  <c r="J7129" i="8"/>
  <c r="K7128" i="8"/>
  <c r="N7128" i="8" s="1"/>
  <c r="M7128" i="8" l="1"/>
  <c r="L7128" i="8"/>
  <c r="J7130" i="8"/>
  <c r="K7129" i="8"/>
  <c r="N7129" i="8" s="1"/>
  <c r="M7129" i="8" l="1"/>
  <c r="L7129" i="8"/>
  <c r="J7131" i="8"/>
  <c r="K7130" i="8"/>
  <c r="N7130" i="8" s="1"/>
  <c r="M7130" i="8" l="1"/>
  <c r="L7130" i="8"/>
  <c r="J7132" i="8"/>
  <c r="K7131" i="8"/>
  <c r="N7131" i="8" s="1"/>
  <c r="M7131" i="8" l="1"/>
  <c r="L7131" i="8"/>
  <c r="J7133" i="8"/>
  <c r="K7132" i="8"/>
  <c r="N7132" i="8" s="1"/>
  <c r="J7134" i="8" l="1"/>
  <c r="K7133" i="8"/>
  <c r="N7133" i="8" s="1"/>
  <c r="M7132" i="8"/>
  <c r="L7132" i="8"/>
  <c r="J7135" i="8" l="1"/>
  <c r="K7134" i="8"/>
  <c r="N7134" i="8" s="1"/>
  <c r="M7133" i="8"/>
  <c r="L7133" i="8"/>
  <c r="J7136" i="8" l="1"/>
  <c r="K7135" i="8"/>
  <c r="N7135" i="8" s="1"/>
  <c r="M7134" i="8"/>
  <c r="L7134" i="8"/>
  <c r="M7135" i="8" l="1"/>
  <c r="L7135" i="8"/>
  <c r="J7137" i="8"/>
  <c r="K7136" i="8"/>
  <c r="N7136" i="8" s="1"/>
  <c r="M7136" i="8" l="1"/>
  <c r="L7136" i="8"/>
  <c r="J7138" i="8"/>
  <c r="K7137" i="8"/>
  <c r="N7137" i="8" s="1"/>
  <c r="M7137" i="8" l="1"/>
  <c r="L7137" i="8"/>
  <c r="J7139" i="8"/>
  <c r="K7138" i="8"/>
  <c r="N7138" i="8" s="1"/>
  <c r="M7138" i="8" l="1"/>
  <c r="L7138" i="8"/>
  <c r="J7140" i="8"/>
  <c r="K7139" i="8"/>
  <c r="N7139" i="8" s="1"/>
  <c r="M7139" i="8" l="1"/>
  <c r="L7139" i="8"/>
  <c r="J7141" i="8"/>
  <c r="K7140" i="8"/>
  <c r="N7140" i="8" s="1"/>
  <c r="M7140" i="8" l="1"/>
  <c r="L7140" i="8"/>
  <c r="J7142" i="8"/>
  <c r="K7141" i="8"/>
  <c r="N7141" i="8" s="1"/>
  <c r="J7143" i="8" l="1"/>
  <c r="K7142" i="8"/>
  <c r="N7142" i="8" s="1"/>
  <c r="M7141" i="8"/>
  <c r="L7141" i="8"/>
  <c r="J7144" i="8" l="1"/>
  <c r="K7143" i="8"/>
  <c r="N7143" i="8" s="1"/>
  <c r="M7142" i="8"/>
  <c r="L7142" i="8"/>
  <c r="M7143" i="8" l="1"/>
  <c r="L7143" i="8"/>
  <c r="J7145" i="8"/>
  <c r="K7144" i="8"/>
  <c r="N7144" i="8" s="1"/>
  <c r="M7144" i="8" l="1"/>
  <c r="L7144" i="8"/>
  <c r="J7146" i="8"/>
  <c r="K7145" i="8"/>
  <c r="N7145" i="8" s="1"/>
  <c r="M7145" i="8" l="1"/>
  <c r="L7145" i="8"/>
  <c r="J7147" i="8"/>
  <c r="K7146" i="8"/>
  <c r="N7146" i="8" s="1"/>
  <c r="M7146" i="8" l="1"/>
  <c r="L7146" i="8"/>
  <c r="J7148" i="8"/>
  <c r="K7147" i="8"/>
  <c r="N7147" i="8" s="1"/>
  <c r="M7147" i="8" l="1"/>
  <c r="L7147" i="8"/>
  <c r="J7149" i="8"/>
  <c r="K7148" i="8"/>
  <c r="N7148" i="8" s="1"/>
  <c r="M7148" i="8" l="1"/>
  <c r="L7148" i="8"/>
  <c r="J7150" i="8"/>
  <c r="K7149" i="8"/>
  <c r="N7149" i="8" s="1"/>
  <c r="M7149" i="8" l="1"/>
  <c r="L7149" i="8"/>
  <c r="J7151" i="8"/>
  <c r="K7150" i="8"/>
  <c r="N7150" i="8" s="1"/>
  <c r="M7150" i="8" l="1"/>
  <c r="L7150" i="8"/>
  <c r="J7152" i="8"/>
  <c r="K7151" i="8"/>
  <c r="N7151" i="8" s="1"/>
  <c r="J7153" i="8" l="1"/>
  <c r="K7152" i="8"/>
  <c r="N7152" i="8" s="1"/>
  <c r="M7151" i="8"/>
  <c r="L7151" i="8"/>
  <c r="M7152" i="8" l="1"/>
  <c r="L7152" i="8"/>
  <c r="J7154" i="8"/>
  <c r="K7153" i="8"/>
  <c r="N7153" i="8" s="1"/>
  <c r="M7153" i="8" l="1"/>
  <c r="L7153" i="8"/>
  <c r="J7155" i="8"/>
  <c r="K7154" i="8"/>
  <c r="N7154" i="8" s="1"/>
  <c r="M7154" i="8" l="1"/>
  <c r="L7154" i="8"/>
  <c r="J7156" i="8"/>
  <c r="K7155" i="8"/>
  <c r="N7155" i="8" s="1"/>
  <c r="M7155" i="8" l="1"/>
  <c r="L7155" i="8"/>
  <c r="J7157" i="8"/>
  <c r="K7156" i="8"/>
  <c r="N7156" i="8" s="1"/>
  <c r="M7156" i="8" l="1"/>
  <c r="L7156" i="8"/>
  <c r="J7158" i="8"/>
  <c r="K7157" i="8"/>
  <c r="N7157" i="8" s="1"/>
  <c r="M7157" i="8" l="1"/>
  <c r="L7157" i="8"/>
  <c r="J7159" i="8"/>
  <c r="K7158" i="8"/>
  <c r="N7158" i="8" s="1"/>
  <c r="M7158" i="8" l="1"/>
  <c r="L7158" i="8"/>
  <c r="J7160" i="8"/>
  <c r="K7159" i="8"/>
  <c r="N7159" i="8" s="1"/>
  <c r="M7159" i="8" l="1"/>
  <c r="L7159" i="8"/>
  <c r="J7161" i="8"/>
  <c r="K7160" i="8"/>
  <c r="N7160" i="8" s="1"/>
  <c r="M7160" i="8" l="1"/>
  <c r="L7160" i="8"/>
  <c r="J7162" i="8"/>
  <c r="K7161" i="8"/>
  <c r="N7161" i="8" s="1"/>
  <c r="M7161" i="8" l="1"/>
  <c r="L7161" i="8"/>
  <c r="J7163" i="8"/>
  <c r="K7162" i="8"/>
  <c r="N7162" i="8" s="1"/>
  <c r="M7162" i="8" l="1"/>
  <c r="L7162" i="8"/>
  <c r="J7164" i="8"/>
  <c r="K7163" i="8"/>
  <c r="N7163" i="8" s="1"/>
  <c r="M7163" i="8" l="1"/>
  <c r="L7163" i="8"/>
  <c r="J7165" i="8"/>
  <c r="K7164" i="8"/>
  <c r="N7164" i="8" s="1"/>
  <c r="J7166" i="8" l="1"/>
  <c r="K7165" i="8"/>
  <c r="N7165" i="8" s="1"/>
  <c r="M7164" i="8"/>
  <c r="L7164" i="8"/>
  <c r="M7165" i="8" l="1"/>
  <c r="L7165" i="8"/>
  <c r="J7167" i="8"/>
  <c r="K7166" i="8"/>
  <c r="N7166" i="8" s="1"/>
  <c r="M7166" i="8" l="1"/>
  <c r="L7166" i="8"/>
  <c r="J7168" i="8"/>
  <c r="K7167" i="8"/>
  <c r="N7167" i="8" s="1"/>
  <c r="M7167" i="8" l="1"/>
  <c r="L7167" i="8"/>
  <c r="J7169" i="8"/>
  <c r="K7168" i="8"/>
  <c r="N7168" i="8" s="1"/>
  <c r="M7168" i="8" l="1"/>
  <c r="L7168" i="8"/>
  <c r="J7170" i="8"/>
  <c r="K7169" i="8"/>
  <c r="N7169" i="8" s="1"/>
  <c r="M7169" i="8" l="1"/>
  <c r="L7169" i="8"/>
  <c r="J7171" i="8"/>
  <c r="K7170" i="8"/>
  <c r="N7170" i="8" s="1"/>
  <c r="M7170" i="8" l="1"/>
  <c r="L7170" i="8"/>
  <c r="J7172" i="8"/>
  <c r="K7171" i="8"/>
  <c r="N7171" i="8" s="1"/>
  <c r="M7171" i="8" l="1"/>
  <c r="L7171" i="8"/>
  <c r="J7173" i="8"/>
  <c r="K7172" i="8"/>
  <c r="N7172" i="8" s="1"/>
  <c r="J7174" i="8" l="1"/>
  <c r="K7173" i="8"/>
  <c r="N7173" i="8" s="1"/>
  <c r="M7172" i="8"/>
  <c r="L7172" i="8"/>
  <c r="M7173" i="8" l="1"/>
  <c r="L7173" i="8"/>
  <c r="J7175" i="8"/>
  <c r="K7174" i="8"/>
  <c r="N7174" i="8" s="1"/>
  <c r="J7176" i="8" l="1"/>
  <c r="K7175" i="8"/>
  <c r="N7175" i="8" s="1"/>
  <c r="M7174" i="8"/>
  <c r="L7174" i="8"/>
  <c r="M7175" i="8" l="1"/>
  <c r="L7175" i="8"/>
  <c r="J7177" i="8"/>
  <c r="K7176" i="8"/>
  <c r="N7176" i="8" s="1"/>
  <c r="M7176" i="8" l="1"/>
  <c r="L7176" i="8"/>
  <c r="J7178" i="8"/>
  <c r="K7177" i="8"/>
  <c r="N7177" i="8" s="1"/>
  <c r="M7177" i="8" l="1"/>
  <c r="L7177" i="8"/>
  <c r="J7179" i="8"/>
  <c r="K7178" i="8"/>
  <c r="N7178" i="8" s="1"/>
  <c r="M7178" i="8" l="1"/>
  <c r="L7178" i="8"/>
  <c r="J7180" i="8"/>
  <c r="K7179" i="8"/>
  <c r="N7179" i="8" s="1"/>
  <c r="M7179" i="8" l="1"/>
  <c r="L7179" i="8"/>
  <c r="J7181" i="8"/>
  <c r="K7180" i="8"/>
  <c r="N7180" i="8" s="1"/>
  <c r="J7182" i="8" l="1"/>
  <c r="K7181" i="8"/>
  <c r="N7181" i="8" s="1"/>
  <c r="M7180" i="8"/>
  <c r="L7180" i="8"/>
  <c r="M7181" i="8" l="1"/>
  <c r="L7181" i="8"/>
  <c r="J7183" i="8"/>
  <c r="K7182" i="8"/>
  <c r="N7182" i="8" s="1"/>
  <c r="M7182" i="8" l="1"/>
  <c r="L7182" i="8"/>
  <c r="J7184" i="8"/>
  <c r="K7183" i="8"/>
  <c r="N7183" i="8" s="1"/>
  <c r="M7183" i="8" l="1"/>
  <c r="L7183" i="8"/>
  <c r="J7185" i="8"/>
  <c r="K7184" i="8"/>
  <c r="N7184" i="8" s="1"/>
  <c r="M7184" i="8" l="1"/>
  <c r="L7184" i="8"/>
  <c r="J7186" i="8"/>
  <c r="K7185" i="8"/>
  <c r="N7185" i="8" s="1"/>
  <c r="M7185" i="8" l="1"/>
  <c r="L7185" i="8"/>
  <c r="J7187" i="8"/>
  <c r="K7186" i="8"/>
  <c r="N7186" i="8" s="1"/>
  <c r="M7186" i="8" l="1"/>
  <c r="L7186" i="8"/>
  <c r="J7188" i="8"/>
  <c r="K7187" i="8"/>
  <c r="N7187" i="8" s="1"/>
  <c r="M7187" i="8" l="1"/>
  <c r="L7187" i="8"/>
  <c r="J7189" i="8"/>
  <c r="K7188" i="8"/>
  <c r="N7188" i="8" s="1"/>
  <c r="M7188" i="8" l="1"/>
  <c r="L7188" i="8"/>
  <c r="J7190" i="8"/>
  <c r="K7189" i="8"/>
  <c r="N7189" i="8" s="1"/>
  <c r="J7191" i="8" l="1"/>
  <c r="K7190" i="8"/>
  <c r="N7190" i="8" s="1"/>
  <c r="M7189" i="8"/>
  <c r="L7189" i="8"/>
  <c r="M7190" i="8" l="1"/>
  <c r="L7190" i="8"/>
  <c r="J7192" i="8"/>
  <c r="K7191" i="8"/>
  <c r="N7191" i="8" s="1"/>
  <c r="J7193" i="8" l="1"/>
  <c r="K7192" i="8"/>
  <c r="N7192" i="8" s="1"/>
  <c r="M7191" i="8"/>
  <c r="L7191" i="8"/>
  <c r="M7192" i="8" l="1"/>
  <c r="L7192" i="8"/>
  <c r="J7194" i="8"/>
  <c r="K7193" i="8"/>
  <c r="N7193" i="8" s="1"/>
  <c r="M7193" i="8" l="1"/>
  <c r="L7193" i="8"/>
  <c r="J7195" i="8"/>
  <c r="K7194" i="8"/>
  <c r="N7194" i="8" s="1"/>
  <c r="J7196" i="8" l="1"/>
  <c r="K7195" i="8"/>
  <c r="N7195" i="8" s="1"/>
  <c r="M7194" i="8"/>
  <c r="L7194" i="8"/>
  <c r="M7195" i="8" l="1"/>
  <c r="L7195" i="8"/>
  <c r="J7197" i="8"/>
  <c r="K7196" i="8"/>
  <c r="N7196" i="8" s="1"/>
  <c r="M7196" i="8" l="1"/>
  <c r="L7196" i="8"/>
  <c r="J7198" i="8"/>
  <c r="K7197" i="8"/>
  <c r="N7197" i="8" s="1"/>
  <c r="M7197" i="8" l="1"/>
  <c r="L7197" i="8"/>
  <c r="J7199" i="8"/>
  <c r="K7198" i="8"/>
  <c r="N7198" i="8" s="1"/>
  <c r="M7198" i="8" l="1"/>
  <c r="L7198" i="8"/>
  <c r="J7200" i="8"/>
  <c r="K7199" i="8"/>
  <c r="N7199" i="8" s="1"/>
  <c r="M7199" i="8" l="1"/>
  <c r="L7199" i="8"/>
  <c r="J7201" i="8"/>
  <c r="K7200" i="8"/>
  <c r="N7200" i="8" s="1"/>
  <c r="M7200" i="8" l="1"/>
  <c r="L7200" i="8"/>
  <c r="J7202" i="8"/>
  <c r="K7201" i="8"/>
  <c r="N7201" i="8" s="1"/>
  <c r="M7201" i="8" l="1"/>
  <c r="L7201" i="8"/>
  <c r="J7203" i="8"/>
  <c r="K7202" i="8"/>
  <c r="N7202" i="8" s="1"/>
  <c r="M7202" i="8" l="1"/>
  <c r="L7202" i="8"/>
  <c r="J7204" i="8"/>
  <c r="K7203" i="8"/>
  <c r="N7203" i="8" s="1"/>
  <c r="M7203" i="8" l="1"/>
  <c r="L7203" i="8"/>
  <c r="J7205" i="8"/>
  <c r="K7204" i="8"/>
  <c r="N7204" i="8" s="1"/>
  <c r="M7204" i="8" l="1"/>
  <c r="L7204" i="8"/>
  <c r="J7206" i="8"/>
  <c r="K7205" i="8"/>
  <c r="N7205" i="8" s="1"/>
  <c r="M7205" i="8" l="1"/>
  <c r="L7205" i="8"/>
  <c r="J7207" i="8"/>
  <c r="K7206" i="8"/>
  <c r="N7206" i="8" s="1"/>
  <c r="M7206" i="8" l="1"/>
  <c r="L7206" i="8"/>
  <c r="J7208" i="8"/>
  <c r="K7207" i="8"/>
  <c r="N7207" i="8" s="1"/>
  <c r="M7207" i="8" l="1"/>
  <c r="L7207" i="8"/>
  <c r="J7209" i="8"/>
  <c r="K7208" i="8"/>
  <c r="N7208" i="8" s="1"/>
  <c r="M7208" i="8" l="1"/>
  <c r="L7208" i="8"/>
  <c r="J7210" i="8"/>
  <c r="K7209" i="8"/>
  <c r="N7209" i="8" s="1"/>
  <c r="M7209" i="8" l="1"/>
  <c r="L7209" i="8"/>
  <c r="J7211" i="8"/>
  <c r="K7210" i="8"/>
  <c r="N7210" i="8" s="1"/>
  <c r="M7210" i="8" l="1"/>
  <c r="L7210" i="8"/>
  <c r="J7212" i="8"/>
  <c r="K7211" i="8"/>
  <c r="N7211" i="8" s="1"/>
  <c r="M7211" i="8" l="1"/>
  <c r="L7211" i="8"/>
  <c r="J7213" i="8"/>
  <c r="K7212" i="8"/>
  <c r="N7212" i="8" s="1"/>
  <c r="M7212" i="8" l="1"/>
  <c r="L7212" i="8"/>
  <c r="J7214" i="8"/>
  <c r="K7213" i="8"/>
  <c r="N7213" i="8" s="1"/>
  <c r="M7213" i="8" l="1"/>
  <c r="L7213" i="8"/>
  <c r="J7215" i="8"/>
  <c r="K7214" i="8"/>
  <c r="N7214" i="8" s="1"/>
  <c r="M7214" i="8" l="1"/>
  <c r="L7214" i="8"/>
  <c r="J7216" i="8"/>
  <c r="K7215" i="8"/>
  <c r="N7215" i="8" s="1"/>
  <c r="M7215" i="8" l="1"/>
  <c r="L7215" i="8"/>
  <c r="J7217" i="8"/>
  <c r="K7216" i="8"/>
  <c r="N7216" i="8" s="1"/>
  <c r="M7216" i="8" l="1"/>
  <c r="L7216" i="8"/>
  <c r="J7218" i="8"/>
  <c r="K7217" i="8"/>
  <c r="N7217" i="8" s="1"/>
  <c r="J7219" i="8" l="1"/>
  <c r="K7218" i="8"/>
  <c r="N7218" i="8" s="1"/>
  <c r="M7217" i="8"/>
  <c r="L7217" i="8"/>
  <c r="M7218" i="8" l="1"/>
  <c r="L7218" i="8"/>
  <c r="J7220" i="8"/>
  <c r="K7219" i="8"/>
  <c r="N7219" i="8" s="1"/>
  <c r="M7219" i="8" l="1"/>
  <c r="L7219" i="8"/>
  <c r="J7221" i="8"/>
  <c r="K7220" i="8"/>
  <c r="N7220" i="8" s="1"/>
  <c r="M7220" i="8" l="1"/>
  <c r="L7220" i="8"/>
  <c r="J7222" i="8"/>
  <c r="K7221" i="8"/>
  <c r="N7221" i="8" s="1"/>
  <c r="M7221" i="8" l="1"/>
  <c r="L7221" i="8"/>
  <c r="J7223" i="8"/>
  <c r="K7222" i="8"/>
  <c r="N7222" i="8" s="1"/>
  <c r="M7222" i="8" l="1"/>
  <c r="L7222" i="8"/>
  <c r="J7224" i="8"/>
  <c r="K7223" i="8"/>
  <c r="N7223" i="8" s="1"/>
  <c r="M7223" i="8" l="1"/>
  <c r="L7223" i="8"/>
  <c r="J7225" i="8"/>
  <c r="K7224" i="8"/>
  <c r="N7224" i="8" s="1"/>
  <c r="M7224" i="8" l="1"/>
  <c r="L7224" i="8"/>
  <c r="J7226" i="8"/>
  <c r="K7225" i="8"/>
  <c r="N7225" i="8" s="1"/>
  <c r="M7225" i="8" l="1"/>
  <c r="L7225" i="8"/>
  <c r="J7227" i="8"/>
  <c r="K7226" i="8"/>
  <c r="N7226" i="8" s="1"/>
  <c r="M7226" i="8" l="1"/>
  <c r="L7226" i="8"/>
  <c r="J7228" i="8"/>
  <c r="K7227" i="8"/>
  <c r="N7227" i="8" s="1"/>
  <c r="M7227" i="8" l="1"/>
  <c r="L7227" i="8"/>
  <c r="J7229" i="8"/>
  <c r="K7228" i="8"/>
  <c r="N7228" i="8" s="1"/>
  <c r="M7228" i="8" l="1"/>
  <c r="L7228" i="8"/>
  <c r="J7230" i="8"/>
  <c r="K7229" i="8"/>
  <c r="N7229" i="8" s="1"/>
  <c r="M7229" i="8" l="1"/>
  <c r="L7229" i="8"/>
  <c r="J7231" i="8"/>
  <c r="K7230" i="8"/>
  <c r="N7230" i="8" s="1"/>
  <c r="J7232" i="8" l="1"/>
  <c r="K7231" i="8"/>
  <c r="N7231" i="8" s="1"/>
  <c r="M7230" i="8"/>
  <c r="L7230" i="8"/>
  <c r="M7231" i="8" l="1"/>
  <c r="L7231" i="8"/>
  <c r="J7233" i="8"/>
  <c r="K7232" i="8"/>
  <c r="N7232" i="8" s="1"/>
  <c r="M7232" i="8" l="1"/>
  <c r="L7232" i="8"/>
  <c r="J7234" i="8"/>
  <c r="K7233" i="8"/>
  <c r="N7233" i="8" s="1"/>
  <c r="M7233" i="8" l="1"/>
  <c r="L7233" i="8"/>
  <c r="J7235" i="8"/>
  <c r="K7234" i="8"/>
  <c r="N7234" i="8" s="1"/>
  <c r="M7234" i="8" l="1"/>
  <c r="L7234" i="8"/>
  <c r="J7236" i="8"/>
  <c r="K7235" i="8"/>
  <c r="N7235" i="8" s="1"/>
  <c r="M7235" i="8" l="1"/>
  <c r="L7235" i="8"/>
  <c r="J7237" i="8"/>
  <c r="K7236" i="8"/>
  <c r="N7236" i="8" s="1"/>
  <c r="M7236" i="8" l="1"/>
  <c r="L7236" i="8"/>
  <c r="J7238" i="8"/>
  <c r="K7237" i="8"/>
  <c r="N7237" i="8" s="1"/>
  <c r="M7237" i="8" l="1"/>
  <c r="L7237" i="8"/>
  <c r="J7239" i="8"/>
  <c r="K7238" i="8"/>
  <c r="N7238" i="8" s="1"/>
  <c r="M7238" i="8" l="1"/>
  <c r="L7238" i="8"/>
  <c r="J7240" i="8"/>
  <c r="K7239" i="8"/>
  <c r="N7239" i="8" s="1"/>
  <c r="M7239" i="8" l="1"/>
  <c r="L7239" i="8"/>
  <c r="J7241" i="8"/>
  <c r="K7240" i="8"/>
  <c r="N7240" i="8" s="1"/>
  <c r="M7240" i="8" l="1"/>
  <c r="L7240" i="8"/>
  <c r="J7242" i="8"/>
  <c r="K7241" i="8"/>
  <c r="N7241" i="8" s="1"/>
  <c r="M7241" i="8" l="1"/>
  <c r="L7241" i="8"/>
  <c r="J7243" i="8"/>
  <c r="K7242" i="8"/>
  <c r="N7242" i="8" s="1"/>
  <c r="M7242" i="8" l="1"/>
  <c r="L7242" i="8"/>
  <c r="J7244" i="8"/>
  <c r="K7243" i="8"/>
  <c r="N7243" i="8" s="1"/>
  <c r="M7243" i="8" l="1"/>
  <c r="L7243" i="8"/>
  <c r="J7245" i="8"/>
  <c r="K7244" i="8"/>
  <c r="N7244" i="8" s="1"/>
  <c r="M7244" i="8" l="1"/>
  <c r="L7244" i="8"/>
  <c r="J7246" i="8"/>
  <c r="K7245" i="8"/>
  <c r="N7245" i="8" s="1"/>
  <c r="M7245" i="8" l="1"/>
  <c r="L7245" i="8"/>
  <c r="J7247" i="8"/>
  <c r="K7246" i="8"/>
  <c r="N7246" i="8" s="1"/>
  <c r="M7246" i="8" l="1"/>
  <c r="L7246" i="8"/>
  <c r="J7248" i="8"/>
  <c r="K7247" i="8"/>
  <c r="N7247" i="8" s="1"/>
  <c r="M7247" i="8" l="1"/>
  <c r="L7247" i="8"/>
  <c r="J7249" i="8"/>
  <c r="K7248" i="8"/>
  <c r="N7248" i="8" s="1"/>
  <c r="M7248" i="8" l="1"/>
  <c r="L7248" i="8"/>
  <c r="J7250" i="8"/>
  <c r="K7249" i="8"/>
  <c r="N7249" i="8" s="1"/>
  <c r="M7249" i="8" l="1"/>
  <c r="L7249" i="8"/>
  <c r="J7251" i="8"/>
  <c r="K7250" i="8"/>
  <c r="N7250" i="8" s="1"/>
  <c r="J7252" i="8" l="1"/>
  <c r="K7251" i="8"/>
  <c r="N7251" i="8" s="1"/>
  <c r="M7250" i="8"/>
  <c r="L7250" i="8"/>
  <c r="M7251" i="8" l="1"/>
  <c r="L7251" i="8"/>
  <c r="J7253" i="8"/>
  <c r="K7252" i="8"/>
  <c r="N7252" i="8" s="1"/>
  <c r="M7252" i="8" l="1"/>
  <c r="L7252" i="8"/>
  <c r="J7254" i="8"/>
  <c r="K7253" i="8"/>
  <c r="N7253" i="8" s="1"/>
  <c r="M7253" i="8" l="1"/>
  <c r="L7253" i="8"/>
  <c r="J7255" i="8"/>
  <c r="K7254" i="8"/>
  <c r="N7254" i="8" s="1"/>
  <c r="M7254" i="8" l="1"/>
  <c r="L7254" i="8"/>
  <c r="J7256" i="8"/>
  <c r="K7255" i="8"/>
  <c r="N7255" i="8" s="1"/>
  <c r="M7255" i="8" l="1"/>
  <c r="L7255" i="8"/>
  <c r="J7257" i="8"/>
  <c r="K7256" i="8"/>
  <c r="N7256" i="8" s="1"/>
  <c r="M7256" i="8" l="1"/>
  <c r="L7256" i="8"/>
  <c r="J7258" i="8"/>
  <c r="K7257" i="8"/>
  <c r="N7257" i="8" s="1"/>
  <c r="M7257" i="8" l="1"/>
  <c r="L7257" i="8"/>
  <c r="J7259" i="8"/>
  <c r="K7258" i="8"/>
  <c r="N7258" i="8" s="1"/>
  <c r="J7260" i="8" l="1"/>
  <c r="K7259" i="8"/>
  <c r="N7259" i="8" s="1"/>
  <c r="M7258" i="8"/>
  <c r="L7258" i="8"/>
  <c r="M7259" i="8" l="1"/>
  <c r="L7259" i="8"/>
  <c r="J7261" i="8"/>
  <c r="K7260" i="8"/>
  <c r="N7260" i="8" s="1"/>
  <c r="M7260" i="8" l="1"/>
  <c r="L7260" i="8"/>
  <c r="J7262" i="8"/>
  <c r="K7261" i="8"/>
  <c r="N7261" i="8" s="1"/>
  <c r="M7261" i="8" l="1"/>
  <c r="L7261" i="8"/>
  <c r="J7263" i="8"/>
  <c r="K7262" i="8"/>
  <c r="N7262" i="8" s="1"/>
  <c r="M7262" i="8" l="1"/>
  <c r="L7262" i="8"/>
  <c r="J7264" i="8"/>
  <c r="K7263" i="8"/>
  <c r="N7263" i="8" s="1"/>
  <c r="M7263" i="8" l="1"/>
  <c r="L7263" i="8"/>
  <c r="J7265" i="8"/>
  <c r="K7264" i="8"/>
  <c r="N7264" i="8" s="1"/>
  <c r="M7264" i="8" l="1"/>
  <c r="L7264" i="8"/>
  <c r="J7266" i="8"/>
  <c r="K7265" i="8"/>
  <c r="N7265" i="8" s="1"/>
  <c r="M7265" i="8" l="1"/>
  <c r="L7265" i="8"/>
  <c r="J7267" i="8"/>
  <c r="K7266" i="8"/>
  <c r="N7266" i="8" s="1"/>
  <c r="M7266" i="8" l="1"/>
  <c r="L7266" i="8"/>
  <c r="J7268" i="8"/>
  <c r="K7267" i="8"/>
  <c r="N7267" i="8" s="1"/>
  <c r="M7267" i="8" l="1"/>
  <c r="L7267" i="8"/>
  <c r="J7269" i="8"/>
  <c r="K7268" i="8"/>
  <c r="N7268" i="8" s="1"/>
  <c r="M7268" i="8" l="1"/>
  <c r="L7268" i="8"/>
  <c r="J7270" i="8"/>
  <c r="K7269" i="8"/>
  <c r="N7269" i="8" s="1"/>
  <c r="M7269" i="8" l="1"/>
  <c r="L7269" i="8"/>
  <c r="J7271" i="8"/>
  <c r="K7270" i="8"/>
  <c r="N7270" i="8" s="1"/>
  <c r="M7270" i="8" l="1"/>
  <c r="L7270" i="8"/>
  <c r="J7272" i="8"/>
  <c r="K7271" i="8"/>
  <c r="N7271" i="8" s="1"/>
  <c r="M7271" i="8" l="1"/>
  <c r="L7271" i="8"/>
  <c r="J7273" i="8"/>
  <c r="K7272" i="8"/>
  <c r="N7272" i="8" s="1"/>
  <c r="M7272" i="8" l="1"/>
  <c r="L7272" i="8"/>
  <c r="J7274" i="8"/>
  <c r="K7273" i="8"/>
  <c r="N7273" i="8" s="1"/>
  <c r="M7273" i="8" l="1"/>
  <c r="L7273" i="8"/>
  <c r="J7275" i="8"/>
  <c r="K7274" i="8"/>
  <c r="N7274" i="8" s="1"/>
  <c r="M7274" i="8" l="1"/>
  <c r="L7274" i="8"/>
  <c r="J7276" i="8"/>
  <c r="K7275" i="8"/>
  <c r="N7275" i="8" s="1"/>
  <c r="M7275" i="8" l="1"/>
  <c r="L7275" i="8"/>
  <c r="J7277" i="8"/>
  <c r="K7276" i="8"/>
  <c r="N7276" i="8" s="1"/>
  <c r="M7276" i="8" l="1"/>
  <c r="L7276" i="8"/>
  <c r="J7278" i="8"/>
  <c r="K7277" i="8"/>
  <c r="N7277" i="8" s="1"/>
  <c r="M7277" i="8" l="1"/>
  <c r="L7277" i="8"/>
  <c r="J7279" i="8"/>
  <c r="K7278" i="8"/>
  <c r="N7278" i="8" s="1"/>
  <c r="M7278" i="8" l="1"/>
  <c r="L7278" i="8"/>
  <c r="J7280" i="8"/>
  <c r="K7279" i="8"/>
  <c r="N7279" i="8" s="1"/>
  <c r="M7279" i="8" l="1"/>
  <c r="L7279" i="8"/>
  <c r="J7281" i="8"/>
  <c r="K7280" i="8"/>
  <c r="N7280" i="8" s="1"/>
  <c r="M7280" i="8" l="1"/>
  <c r="L7280" i="8"/>
  <c r="J7282" i="8"/>
  <c r="K7281" i="8"/>
  <c r="N7281" i="8" s="1"/>
  <c r="M7281" i="8" l="1"/>
  <c r="L7281" i="8"/>
  <c r="J7283" i="8"/>
  <c r="K7282" i="8"/>
  <c r="N7282" i="8" s="1"/>
  <c r="M7282" i="8" l="1"/>
  <c r="L7282" i="8"/>
  <c r="J7284" i="8"/>
  <c r="K7283" i="8"/>
  <c r="N7283" i="8" s="1"/>
  <c r="M7283" i="8" l="1"/>
  <c r="L7283" i="8"/>
  <c r="J7285" i="8"/>
  <c r="K7284" i="8"/>
  <c r="N7284" i="8" s="1"/>
  <c r="M7284" i="8" l="1"/>
  <c r="L7284" i="8"/>
  <c r="J7286" i="8"/>
  <c r="K7285" i="8"/>
  <c r="N7285" i="8" s="1"/>
  <c r="M7285" i="8" l="1"/>
  <c r="L7285" i="8"/>
  <c r="J7287" i="8"/>
  <c r="K7286" i="8"/>
  <c r="N7286" i="8" s="1"/>
  <c r="M7286" i="8" l="1"/>
  <c r="L7286" i="8"/>
  <c r="J7288" i="8"/>
  <c r="K7287" i="8"/>
  <c r="N7287" i="8" s="1"/>
  <c r="M7287" i="8" l="1"/>
  <c r="L7287" i="8"/>
  <c r="J7289" i="8"/>
  <c r="K7288" i="8"/>
  <c r="N7288" i="8" s="1"/>
  <c r="M7288" i="8" l="1"/>
  <c r="L7288" i="8"/>
  <c r="J7290" i="8"/>
  <c r="K7289" i="8"/>
  <c r="N7289" i="8" s="1"/>
  <c r="M7289" i="8" l="1"/>
  <c r="L7289" i="8"/>
  <c r="J7291" i="8"/>
  <c r="K7290" i="8"/>
  <c r="N7290" i="8" s="1"/>
  <c r="M7290" i="8" l="1"/>
  <c r="L7290" i="8"/>
  <c r="J7292" i="8"/>
  <c r="K7291" i="8"/>
  <c r="N7291" i="8" s="1"/>
  <c r="M7291" i="8" l="1"/>
  <c r="L7291" i="8"/>
  <c r="J7293" i="8"/>
  <c r="K7292" i="8"/>
  <c r="N7292" i="8" s="1"/>
  <c r="M7292" i="8" l="1"/>
  <c r="L7292" i="8"/>
  <c r="J7294" i="8"/>
  <c r="K7293" i="8"/>
  <c r="N7293" i="8" s="1"/>
  <c r="M7293" i="8" l="1"/>
  <c r="L7293" i="8"/>
  <c r="J7295" i="8"/>
  <c r="K7294" i="8"/>
  <c r="N7294" i="8" s="1"/>
  <c r="M7294" i="8" l="1"/>
  <c r="L7294" i="8"/>
  <c r="J7296" i="8"/>
  <c r="K7295" i="8"/>
  <c r="N7295" i="8" s="1"/>
  <c r="M7295" i="8" l="1"/>
  <c r="L7295" i="8"/>
  <c r="J7297" i="8"/>
  <c r="K7296" i="8"/>
  <c r="N7296" i="8" s="1"/>
  <c r="M7296" i="8" l="1"/>
  <c r="L7296" i="8"/>
  <c r="J7298" i="8"/>
  <c r="K7297" i="8"/>
  <c r="N7297" i="8" s="1"/>
  <c r="M7297" i="8" l="1"/>
  <c r="L7297" i="8"/>
  <c r="J7299" i="8"/>
  <c r="K7298" i="8"/>
  <c r="N7298" i="8" s="1"/>
  <c r="M7298" i="8" l="1"/>
  <c r="L7298" i="8"/>
  <c r="J7300" i="8"/>
  <c r="K7299" i="8"/>
  <c r="N7299" i="8" s="1"/>
  <c r="M7299" i="8" l="1"/>
  <c r="L7299" i="8"/>
  <c r="J7301" i="8"/>
  <c r="K7300" i="8"/>
  <c r="N7300" i="8" s="1"/>
  <c r="M7300" i="8" l="1"/>
  <c r="L7300" i="8"/>
  <c r="J7302" i="8"/>
  <c r="K7301" i="8"/>
  <c r="N7301" i="8" s="1"/>
  <c r="M7301" i="8" l="1"/>
  <c r="L7301" i="8"/>
  <c r="J7303" i="8"/>
  <c r="K7302" i="8"/>
  <c r="N7302" i="8" s="1"/>
  <c r="M7302" i="8" l="1"/>
  <c r="L7302" i="8"/>
  <c r="J7304" i="8"/>
  <c r="K7303" i="8"/>
  <c r="N7303" i="8" s="1"/>
  <c r="M7303" i="8" l="1"/>
  <c r="L7303" i="8"/>
  <c r="J7305" i="8"/>
  <c r="K7304" i="8"/>
  <c r="N7304" i="8" s="1"/>
  <c r="M7304" i="8" l="1"/>
  <c r="L7304" i="8"/>
  <c r="J7306" i="8"/>
  <c r="K7305" i="8"/>
  <c r="N7305" i="8" s="1"/>
  <c r="M7305" i="8" l="1"/>
  <c r="L7305" i="8"/>
  <c r="J7307" i="8"/>
  <c r="K7306" i="8"/>
  <c r="N7306" i="8" s="1"/>
  <c r="M7306" i="8" l="1"/>
  <c r="L7306" i="8"/>
  <c r="J7308" i="8"/>
  <c r="K7307" i="8"/>
  <c r="N7307" i="8" s="1"/>
  <c r="M7307" i="8" l="1"/>
  <c r="L7307" i="8"/>
  <c r="J7309" i="8"/>
  <c r="K7308" i="8"/>
  <c r="N7308" i="8" s="1"/>
  <c r="M7308" i="8" l="1"/>
  <c r="L7308" i="8"/>
  <c r="J7310" i="8"/>
  <c r="K7309" i="8"/>
  <c r="N7309" i="8" s="1"/>
  <c r="M7309" i="8" l="1"/>
  <c r="L7309" i="8"/>
  <c r="J7311" i="8"/>
  <c r="K7310" i="8"/>
  <c r="N7310" i="8" s="1"/>
  <c r="M7310" i="8" l="1"/>
  <c r="L7310" i="8"/>
  <c r="J7312" i="8"/>
  <c r="K7311" i="8"/>
  <c r="N7311" i="8" s="1"/>
  <c r="M7311" i="8" l="1"/>
  <c r="L7311" i="8"/>
  <c r="J7313" i="8"/>
  <c r="K7312" i="8"/>
  <c r="N7312" i="8" s="1"/>
  <c r="M7312" i="8" l="1"/>
  <c r="L7312" i="8"/>
  <c r="J7314" i="8"/>
  <c r="K7313" i="8"/>
  <c r="N7313" i="8" s="1"/>
  <c r="M7313" i="8" l="1"/>
  <c r="L7313" i="8"/>
  <c r="J7315" i="8"/>
  <c r="K7314" i="8"/>
  <c r="N7314" i="8" s="1"/>
  <c r="J7316" i="8" l="1"/>
  <c r="K7315" i="8"/>
  <c r="N7315" i="8" s="1"/>
  <c r="M7314" i="8"/>
  <c r="L7314" i="8"/>
  <c r="M7315" i="8" l="1"/>
  <c r="L7315" i="8"/>
  <c r="J7317" i="8"/>
  <c r="K7316" i="8"/>
  <c r="N7316" i="8" s="1"/>
  <c r="M7316" i="8" l="1"/>
  <c r="L7316" i="8"/>
  <c r="J7318" i="8"/>
  <c r="K7317" i="8"/>
  <c r="N7317" i="8" s="1"/>
  <c r="M7317" i="8" l="1"/>
  <c r="L7317" i="8"/>
  <c r="J7319" i="8"/>
  <c r="K7318" i="8"/>
  <c r="N7318" i="8" s="1"/>
  <c r="M7318" i="8" l="1"/>
  <c r="L7318" i="8"/>
  <c r="J7320" i="8"/>
  <c r="K7319" i="8"/>
  <c r="N7319" i="8" s="1"/>
  <c r="M7319" i="8" l="1"/>
  <c r="L7319" i="8"/>
  <c r="J7321" i="8"/>
  <c r="K7320" i="8"/>
  <c r="N7320" i="8" s="1"/>
  <c r="M7320" i="8" l="1"/>
  <c r="L7320" i="8"/>
  <c r="J7322" i="8"/>
  <c r="K7321" i="8"/>
  <c r="N7321" i="8" s="1"/>
  <c r="M7321" i="8" l="1"/>
  <c r="L7321" i="8"/>
  <c r="J7323" i="8"/>
  <c r="K7322" i="8"/>
  <c r="N7322" i="8" s="1"/>
  <c r="M7322" i="8" l="1"/>
  <c r="L7322" i="8"/>
  <c r="J7324" i="8"/>
  <c r="K7323" i="8"/>
  <c r="N7323" i="8" s="1"/>
  <c r="M7323" i="8" l="1"/>
  <c r="L7323" i="8"/>
  <c r="J7325" i="8"/>
  <c r="K7324" i="8"/>
  <c r="N7324" i="8" s="1"/>
  <c r="M7324" i="8" l="1"/>
  <c r="L7324" i="8"/>
  <c r="J7326" i="8"/>
  <c r="K7325" i="8"/>
  <c r="N7325" i="8" s="1"/>
  <c r="M7325" i="8" l="1"/>
  <c r="L7325" i="8"/>
  <c r="J7327" i="8"/>
  <c r="K7326" i="8"/>
  <c r="N7326" i="8" s="1"/>
  <c r="M7326" i="8" l="1"/>
  <c r="L7326" i="8"/>
  <c r="J7328" i="8"/>
  <c r="K7327" i="8"/>
  <c r="N7327" i="8" s="1"/>
  <c r="M7327" i="8" l="1"/>
  <c r="L7327" i="8"/>
  <c r="J7329" i="8"/>
  <c r="K7328" i="8"/>
  <c r="N7328" i="8" s="1"/>
  <c r="M7328" i="8" l="1"/>
  <c r="L7328" i="8"/>
  <c r="J7330" i="8"/>
  <c r="K7329" i="8"/>
  <c r="N7329" i="8" s="1"/>
  <c r="M7329" i="8" l="1"/>
  <c r="L7329" i="8"/>
  <c r="J7331" i="8"/>
  <c r="K7330" i="8"/>
  <c r="N7330" i="8" s="1"/>
  <c r="M7330" i="8" l="1"/>
  <c r="L7330" i="8"/>
  <c r="J7332" i="8"/>
  <c r="K7331" i="8"/>
  <c r="N7331" i="8" s="1"/>
  <c r="J7333" i="8" l="1"/>
  <c r="K7332" i="8"/>
  <c r="N7332" i="8" s="1"/>
  <c r="M7331" i="8"/>
  <c r="L7331" i="8"/>
  <c r="M7332" i="8" l="1"/>
  <c r="L7332" i="8"/>
  <c r="J7334" i="8"/>
  <c r="K7333" i="8"/>
  <c r="N7333" i="8" s="1"/>
  <c r="M7333" i="8" l="1"/>
  <c r="L7333" i="8"/>
  <c r="J7335" i="8"/>
  <c r="K7334" i="8"/>
  <c r="N7334" i="8" s="1"/>
  <c r="M7334" i="8" l="1"/>
  <c r="L7334" i="8"/>
  <c r="J7336" i="8"/>
  <c r="K7335" i="8"/>
  <c r="N7335" i="8" s="1"/>
  <c r="M7335" i="8" l="1"/>
  <c r="L7335" i="8"/>
  <c r="J7337" i="8"/>
  <c r="K7336" i="8"/>
  <c r="N7336" i="8" s="1"/>
  <c r="M7336" i="8" l="1"/>
  <c r="L7336" i="8"/>
  <c r="J7338" i="8"/>
  <c r="K7337" i="8"/>
  <c r="N7337" i="8" s="1"/>
  <c r="M7337" i="8" l="1"/>
  <c r="L7337" i="8"/>
  <c r="J7339" i="8"/>
  <c r="K7338" i="8"/>
  <c r="N7338" i="8" s="1"/>
  <c r="M7338" i="8" l="1"/>
  <c r="L7338" i="8"/>
  <c r="J7340" i="8"/>
  <c r="K7339" i="8"/>
  <c r="N7339" i="8" s="1"/>
  <c r="M7339" i="8" l="1"/>
  <c r="L7339" i="8"/>
  <c r="J7341" i="8"/>
  <c r="K7340" i="8"/>
  <c r="N7340" i="8" s="1"/>
  <c r="M7340" i="8" l="1"/>
  <c r="L7340" i="8"/>
  <c r="J7342" i="8"/>
  <c r="K7341" i="8"/>
  <c r="N7341" i="8" s="1"/>
  <c r="M7341" i="8" l="1"/>
  <c r="L7341" i="8"/>
  <c r="J7343" i="8"/>
  <c r="K7342" i="8"/>
  <c r="N7342" i="8" s="1"/>
  <c r="M7342" i="8" l="1"/>
  <c r="L7342" i="8"/>
  <c r="J7344" i="8"/>
  <c r="K7343" i="8"/>
  <c r="N7343" i="8" s="1"/>
  <c r="M7343" i="8" l="1"/>
  <c r="L7343" i="8"/>
  <c r="J7345" i="8"/>
  <c r="K7344" i="8"/>
  <c r="N7344" i="8" s="1"/>
  <c r="M7344" i="8" l="1"/>
  <c r="L7344" i="8"/>
  <c r="J7346" i="8"/>
  <c r="K7345" i="8"/>
  <c r="N7345" i="8" s="1"/>
  <c r="M7345" i="8" l="1"/>
  <c r="L7345" i="8"/>
  <c r="J7347" i="8"/>
  <c r="K7346" i="8"/>
  <c r="N7346" i="8" s="1"/>
  <c r="M7346" i="8" l="1"/>
  <c r="L7346" i="8"/>
  <c r="J7348" i="8"/>
  <c r="K7347" i="8"/>
  <c r="N7347" i="8" s="1"/>
  <c r="M7347" i="8" l="1"/>
  <c r="L7347" i="8"/>
  <c r="J7349" i="8"/>
  <c r="K7348" i="8"/>
  <c r="N7348" i="8" s="1"/>
  <c r="J7350" i="8" l="1"/>
  <c r="K7349" i="8"/>
  <c r="N7349" i="8" s="1"/>
  <c r="M7348" i="8"/>
  <c r="L7348" i="8"/>
  <c r="M7349" i="8" l="1"/>
  <c r="L7349" i="8"/>
  <c r="J7351" i="8"/>
  <c r="K7350" i="8"/>
  <c r="N7350" i="8" s="1"/>
  <c r="M7350" i="8" l="1"/>
  <c r="L7350" i="8"/>
  <c r="J7352" i="8"/>
  <c r="K7351" i="8"/>
  <c r="N7351" i="8" s="1"/>
  <c r="M7351" i="8" l="1"/>
  <c r="L7351" i="8"/>
  <c r="J7353" i="8"/>
  <c r="K7352" i="8"/>
  <c r="N7352" i="8" s="1"/>
  <c r="M7352" i="8" l="1"/>
  <c r="L7352" i="8"/>
  <c r="J7354" i="8"/>
  <c r="K7353" i="8"/>
  <c r="N7353" i="8" s="1"/>
  <c r="M7353" i="8" l="1"/>
  <c r="L7353" i="8"/>
  <c r="J7355" i="8"/>
  <c r="K7354" i="8"/>
  <c r="N7354" i="8" s="1"/>
  <c r="M7354" i="8" l="1"/>
  <c r="L7354" i="8"/>
  <c r="J7356" i="8"/>
  <c r="K7355" i="8"/>
  <c r="N7355" i="8" s="1"/>
  <c r="M7355" i="8" l="1"/>
  <c r="L7355" i="8"/>
  <c r="J7357" i="8"/>
  <c r="K7356" i="8"/>
  <c r="N7356" i="8" s="1"/>
  <c r="M7356" i="8" l="1"/>
  <c r="L7356" i="8"/>
  <c r="J7358" i="8"/>
  <c r="K7357" i="8"/>
  <c r="N7357" i="8" s="1"/>
  <c r="M7357" i="8" l="1"/>
  <c r="L7357" i="8"/>
  <c r="J7359" i="8"/>
  <c r="K7358" i="8"/>
  <c r="N7358" i="8" s="1"/>
  <c r="M7358" i="8" l="1"/>
  <c r="L7358" i="8"/>
  <c r="J7360" i="8"/>
  <c r="K7359" i="8"/>
  <c r="N7359" i="8" s="1"/>
  <c r="M7359" i="8" l="1"/>
  <c r="L7359" i="8"/>
  <c r="J7361" i="8"/>
  <c r="K7360" i="8"/>
  <c r="N7360" i="8" s="1"/>
  <c r="M7360" i="8" l="1"/>
  <c r="L7360" i="8"/>
  <c r="J7362" i="8"/>
  <c r="K7361" i="8"/>
  <c r="N7361" i="8" s="1"/>
  <c r="M7361" i="8" l="1"/>
  <c r="L7361" i="8"/>
  <c r="J7363" i="8"/>
  <c r="K7362" i="8"/>
  <c r="N7362" i="8" s="1"/>
  <c r="M7362" i="8" l="1"/>
  <c r="L7362" i="8"/>
  <c r="J7364" i="8"/>
  <c r="K7363" i="8"/>
  <c r="N7363" i="8" s="1"/>
  <c r="M7363" i="8" l="1"/>
  <c r="L7363" i="8"/>
  <c r="J7365" i="8"/>
  <c r="K7364" i="8"/>
  <c r="N7364" i="8" s="1"/>
  <c r="M7364" i="8" l="1"/>
  <c r="L7364" i="8"/>
  <c r="J7366" i="8"/>
  <c r="K7365" i="8"/>
  <c r="N7365" i="8" s="1"/>
  <c r="M7365" i="8" l="1"/>
  <c r="L7365" i="8"/>
  <c r="J7367" i="8"/>
  <c r="K7366" i="8"/>
  <c r="N7366" i="8" s="1"/>
  <c r="M7366" i="8" l="1"/>
  <c r="L7366" i="8"/>
  <c r="J7368" i="8"/>
  <c r="K7367" i="8"/>
  <c r="N7367" i="8" s="1"/>
  <c r="M7367" i="8" l="1"/>
  <c r="L7367" i="8"/>
  <c r="J7369" i="8"/>
  <c r="K7368" i="8"/>
  <c r="N7368" i="8" s="1"/>
  <c r="M7368" i="8" l="1"/>
  <c r="L7368" i="8"/>
  <c r="J7370" i="8"/>
  <c r="K7369" i="8"/>
  <c r="N7369" i="8" s="1"/>
  <c r="M7369" i="8" l="1"/>
  <c r="L7369" i="8"/>
  <c r="J7371" i="8"/>
  <c r="K7370" i="8"/>
  <c r="N7370" i="8" s="1"/>
  <c r="M7370" i="8" l="1"/>
  <c r="L7370" i="8"/>
  <c r="J7372" i="8"/>
  <c r="K7371" i="8"/>
  <c r="N7371" i="8" s="1"/>
  <c r="M7371" i="8" l="1"/>
  <c r="L7371" i="8"/>
  <c r="J7373" i="8"/>
  <c r="K7372" i="8"/>
  <c r="N7372" i="8" s="1"/>
  <c r="M7372" i="8" l="1"/>
  <c r="L7372" i="8"/>
  <c r="J7374" i="8"/>
  <c r="K7373" i="8"/>
  <c r="N7373" i="8" s="1"/>
  <c r="M7373" i="8" l="1"/>
  <c r="L7373" i="8"/>
  <c r="J7375" i="8"/>
  <c r="K7374" i="8"/>
  <c r="N7374" i="8" s="1"/>
  <c r="M7374" i="8" l="1"/>
  <c r="L7374" i="8"/>
  <c r="J7376" i="8"/>
  <c r="K7375" i="8"/>
  <c r="N7375" i="8" s="1"/>
  <c r="M7375" i="8" l="1"/>
  <c r="L7375" i="8"/>
  <c r="J7377" i="8"/>
  <c r="K7376" i="8"/>
  <c r="N7376" i="8" s="1"/>
  <c r="M7376" i="8" l="1"/>
  <c r="L7376" i="8"/>
  <c r="J7378" i="8"/>
  <c r="K7377" i="8"/>
  <c r="N7377" i="8" s="1"/>
  <c r="M7377" i="8" l="1"/>
  <c r="L7377" i="8"/>
  <c r="J7379" i="8"/>
  <c r="K7378" i="8"/>
  <c r="N7378" i="8" s="1"/>
  <c r="M7378" i="8" l="1"/>
  <c r="L7378" i="8"/>
  <c r="J7380" i="8"/>
  <c r="K7379" i="8"/>
  <c r="N7379" i="8" s="1"/>
  <c r="M7379" i="8" l="1"/>
  <c r="L7379" i="8"/>
  <c r="J7381" i="8"/>
  <c r="K7380" i="8"/>
  <c r="N7380" i="8" s="1"/>
  <c r="M7380" i="8" l="1"/>
  <c r="L7380" i="8"/>
  <c r="J7382" i="8"/>
  <c r="K7381" i="8"/>
  <c r="N7381" i="8" s="1"/>
  <c r="M7381" i="8" l="1"/>
  <c r="L7381" i="8"/>
  <c r="J7383" i="8"/>
  <c r="K7382" i="8"/>
  <c r="N7382" i="8" s="1"/>
  <c r="M7382" i="8" l="1"/>
  <c r="L7382" i="8"/>
  <c r="J7384" i="8"/>
  <c r="K7383" i="8"/>
  <c r="N7383" i="8" s="1"/>
  <c r="M7383" i="8" l="1"/>
  <c r="L7383" i="8"/>
  <c r="J7385" i="8"/>
  <c r="K7384" i="8"/>
  <c r="N7384" i="8" s="1"/>
  <c r="M7384" i="8" l="1"/>
  <c r="L7384" i="8"/>
  <c r="J7386" i="8"/>
  <c r="K7385" i="8"/>
  <c r="N7385" i="8" s="1"/>
  <c r="M7385" i="8" l="1"/>
  <c r="L7385" i="8"/>
  <c r="J7387" i="8"/>
  <c r="K7386" i="8"/>
  <c r="N7386" i="8" s="1"/>
  <c r="M7386" i="8" l="1"/>
  <c r="L7386" i="8"/>
  <c r="J7388" i="8"/>
  <c r="K7387" i="8"/>
  <c r="N7387" i="8" s="1"/>
  <c r="M7387" i="8" l="1"/>
  <c r="L7387" i="8"/>
  <c r="J7389" i="8"/>
  <c r="K7388" i="8"/>
  <c r="N7388" i="8" s="1"/>
  <c r="M7388" i="8" l="1"/>
  <c r="L7388" i="8"/>
  <c r="J7390" i="8"/>
  <c r="K7389" i="8"/>
  <c r="N7389" i="8" s="1"/>
  <c r="M7389" i="8" l="1"/>
  <c r="L7389" i="8"/>
  <c r="J7391" i="8"/>
  <c r="K7390" i="8"/>
  <c r="N7390" i="8" s="1"/>
  <c r="M7390" i="8" l="1"/>
  <c r="L7390" i="8"/>
  <c r="J7392" i="8"/>
  <c r="K7391" i="8"/>
  <c r="N7391" i="8" s="1"/>
  <c r="M7391" i="8" l="1"/>
  <c r="L7391" i="8"/>
  <c r="J7393" i="8"/>
  <c r="K7392" i="8"/>
  <c r="N7392" i="8" s="1"/>
  <c r="M7392" i="8" l="1"/>
  <c r="L7392" i="8"/>
  <c r="J7394" i="8"/>
  <c r="K7393" i="8"/>
  <c r="N7393" i="8" s="1"/>
  <c r="M7393" i="8" l="1"/>
  <c r="L7393" i="8"/>
  <c r="J7395" i="8"/>
  <c r="K7394" i="8"/>
  <c r="N7394" i="8" s="1"/>
  <c r="M7394" i="8" l="1"/>
  <c r="L7394" i="8"/>
  <c r="J7396" i="8"/>
  <c r="K7395" i="8"/>
  <c r="N7395" i="8" s="1"/>
  <c r="M7395" i="8" l="1"/>
  <c r="L7395" i="8"/>
  <c r="J7397" i="8"/>
  <c r="K7396" i="8"/>
  <c r="N7396" i="8" s="1"/>
  <c r="M7396" i="8" l="1"/>
  <c r="L7396" i="8"/>
  <c r="J7398" i="8"/>
  <c r="K7397" i="8"/>
  <c r="N7397" i="8" s="1"/>
  <c r="M7397" i="8" l="1"/>
  <c r="L7397" i="8"/>
  <c r="J7399" i="8"/>
  <c r="K7398" i="8"/>
  <c r="N7398" i="8" s="1"/>
  <c r="M7398" i="8" l="1"/>
  <c r="L7398" i="8"/>
  <c r="J7400" i="8"/>
  <c r="K7399" i="8"/>
  <c r="N7399" i="8" s="1"/>
  <c r="M7399" i="8" l="1"/>
  <c r="L7399" i="8"/>
  <c r="J7401" i="8"/>
  <c r="K7400" i="8"/>
  <c r="N7400" i="8" s="1"/>
  <c r="M7400" i="8" l="1"/>
  <c r="L7400" i="8"/>
  <c r="J7402" i="8"/>
  <c r="K7401" i="8"/>
  <c r="N7401" i="8" s="1"/>
  <c r="M7401" i="8" l="1"/>
  <c r="L7401" i="8"/>
  <c r="J7403" i="8"/>
  <c r="K7402" i="8"/>
  <c r="N7402" i="8" s="1"/>
  <c r="M7402" i="8" l="1"/>
  <c r="L7402" i="8"/>
  <c r="J7404" i="8"/>
  <c r="K7403" i="8"/>
  <c r="N7403" i="8" s="1"/>
  <c r="M7403" i="8" l="1"/>
  <c r="L7403" i="8"/>
  <c r="J7405" i="8"/>
  <c r="K7404" i="8"/>
  <c r="N7404" i="8" s="1"/>
  <c r="M7404" i="8" l="1"/>
  <c r="L7404" i="8"/>
  <c r="J7406" i="8"/>
  <c r="K7405" i="8"/>
  <c r="N7405" i="8" s="1"/>
  <c r="M7405" i="8" l="1"/>
  <c r="L7405" i="8"/>
  <c r="J7407" i="8"/>
  <c r="K7406" i="8"/>
  <c r="N7406" i="8" s="1"/>
  <c r="M7406" i="8" l="1"/>
  <c r="L7406" i="8"/>
  <c r="J7408" i="8"/>
  <c r="K7407" i="8"/>
  <c r="N7407" i="8" s="1"/>
  <c r="M7407" i="8" l="1"/>
  <c r="L7407" i="8"/>
  <c r="J7409" i="8"/>
  <c r="K7408" i="8"/>
  <c r="N7408" i="8" s="1"/>
  <c r="M7408" i="8" l="1"/>
  <c r="L7408" i="8"/>
  <c r="J7410" i="8"/>
  <c r="K7409" i="8"/>
  <c r="N7409" i="8" s="1"/>
  <c r="M7409" i="8" l="1"/>
  <c r="L7409" i="8"/>
  <c r="J7411" i="8"/>
  <c r="K7410" i="8"/>
  <c r="N7410" i="8" s="1"/>
  <c r="M7410" i="8" l="1"/>
  <c r="L7410" i="8"/>
  <c r="J7412" i="8"/>
  <c r="K7411" i="8"/>
  <c r="N7411" i="8" s="1"/>
  <c r="M7411" i="8" l="1"/>
  <c r="L7411" i="8"/>
  <c r="J7413" i="8"/>
  <c r="K7412" i="8"/>
  <c r="N7412" i="8" s="1"/>
  <c r="M7412" i="8" l="1"/>
  <c r="L7412" i="8"/>
  <c r="J7414" i="8"/>
  <c r="K7413" i="8"/>
  <c r="N7413" i="8" s="1"/>
  <c r="M7413" i="8" l="1"/>
  <c r="L7413" i="8"/>
  <c r="J7415" i="8"/>
  <c r="K7414" i="8"/>
  <c r="N7414" i="8" s="1"/>
  <c r="M7414" i="8" l="1"/>
  <c r="L7414" i="8"/>
  <c r="J7416" i="8"/>
  <c r="K7415" i="8"/>
  <c r="N7415" i="8" s="1"/>
  <c r="M7415" i="8" l="1"/>
  <c r="L7415" i="8"/>
  <c r="J7417" i="8"/>
  <c r="K7416" i="8"/>
  <c r="N7416" i="8" s="1"/>
  <c r="M7416" i="8" l="1"/>
  <c r="L7416" i="8"/>
  <c r="J7418" i="8"/>
  <c r="K7417" i="8"/>
  <c r="N7417" i="8" s="1"/>
  <c r="M7417" i="8" l="1"/>
  <c r="L7417" i="8"/>
  <c r="J7419" i="8"/>
  <c r="K7418" i="8"/>
  <c r="N7418" i="8" s="1"/>
  <c r="M7418" i="8" l="1"/>
  <c r="L7418" i="8"/>
  <c r="J7420" i="8"/>
  <c r="K7419" i="8"/>
  <c r="N7419" i="8" s="1"/>
  <c r="M7419" i="8" l="1"/>
  <c r="L7419" i="8"/>
  <c r="J7421" i="8"/>
  <c r="K7420" i="8"/>
  <c r="N7420" i="8" s="1"/>
  <c r="M7420" i="8" l="1"/>
  <c r="L7420" i="8"/>
  <c r="J7422" i="8"/>
  <c r="K7421" i="8"/>
  <c r="N7421" i="8" s="1"/>
  <c r="M7421" i="8" l="1"/>
  <c r="L7421" i="8"/>
  <c r="J7423" i="8"/>
  <c r="K7422" i="8"/>
  <c r="N7422" i="8" s="1"/>
  <c r="M7422" i="8" l="1"/>
  <c r="L7422" i="8"/>
  <c r="J7424" i="8"/>
  <c r="K7423" i="8"/>
  <c r="N7423" i="8" s="1"/>
  <c r="M7423" i="8" l="1"/>
  <c r="L7423" i="8"/>
  <c r="J7425" i="8"/>
  <c r="K7424" i="8"/>
  <c r="N7424" i="8" s="1"/>
  <c r="M7424" i="8" l="1"/>
  <c r="L7424" i="8"/>
  <c r="J7426" i="8"/>
  <c r="K7425" i="8"/>
  <c r="N7425" i="8" s="1"/>
  <c r="M7425" i="8" l="1"/>
  <c r="L7425" i="8"/>
  <c r="J7427" i="8"/>
  <c r="K7426" i="8"/>
  <c r="N7426" i="8" s="1"/>
  <c r="M7426" i="8" l="1"/>
  <c r="L7426" i="8"/>
  <c r="J7428" i="8"/>
  <c r="K7427" i="8"/>
  <c r="N7427" i="8" s="1"/>
  <c r="M7427" i="8" l="1"/>
  <c r="L7427" i="8"/>
  <c r="J7429" i="8"/>
  <c r="K7428" i="8"/>
  <c r="N7428" i="8" s="1"/>
  <c r="M7428" i="8" l="1"/>
  <c r="L7428" i="8"/>
  <c r="J7430" i="8"/>
  <c r="K7429" i="8"/>
  <c r="N7429" i="8" s="1"/>
  <c r="M7429" i="8" l="1"/>
  <c r="L7429" i="8"/>
  <c r="J7431" i="8"/>
  <c r="K7430" i="8"/>
  <c r="N7430" i="8" s="1"/>
  <c r="M7430" i="8" l="1"/>
  <c r="L7430" i="8"/>
  <c r="J7432" i="8"/>
  <c r="K7431" i="8"/>
  <c r="N7431" i="8" s="1"/>
  <c r="M7431" i="8" l="1"/>
  <c r="L7431" i="8"/>
  <c r="J7433" i="8"/>
  <c r="K7432" i="8"/>
  <c r="N7432" i="8" s="1"/>
  <c r="M7432" i="8" l="1"/>
  <c r="L7432" i="8"/>
  <c r="J7434" i="8"/>
  <c r="K7433" i="8"/>
  <c r="N7433" i="8" s="1"/>
  <c r="M7433" i="8" l="1"/>
  <c r="L7433" i="8"/>
  <c r="J7435" i="8"/>
  <c r="K7434" i="8"/>
  <c r="N7434" i="8" s="1"/>
  <c r="M7434" i="8" l="1"/>
  <c r="L7434" i="8"/>
  <c r="J7436" i="8"/>
  <c r="K7435" i="8"/>
  <c r="N7435" i="8" s="1"/>
  <c r="M7435" i="8" l="1"/>
  <c r="L7435" i="8"/>
  <c r="J7437" i="8"/>
  <c r="K7436" i="8"/>
  <c r="N7436" i="8" s="1"/>
  <c r="M7436" i="8" l="1"/>
  <c r="L7436" i="8"/>
  <c r="J7438" i="8"/>
  <c r="K7437" i="8"/>
  <c r="N7437" i="8" s="1"/>
  <c r="M7437" i="8" l="1"/>
  <c r="L7437" i="8"/>
  <c r="J7439" i="8"/>
  <c r="K7438" i="8"/>
  <c r="N7438" i="8" s="1"/>
  <c r="M7438" i="8" l="1"/>
  <c r="L7438" i="8"/>
  <c r="J7440" i="8"/>
  <c r="K7439" i="8"/>
  <c r="N7439" i="8" s="1"/>
  <c r="M7439" i="8" l="1"/>
  <c r="L7439" i="8"/>
  <c r="J7441" i="8"/>
  <c r="K7440" i="8"/>
  <c r="N7440" i="8" s="1"/>
  <c r="M7440" i="8" l="1"/>
  <c r="L7440" i="8"/>
  <c r="J7442" i="8"/>
  <c r="K7441" i="8"/>
  <c r="N7441" i="8" s="1"/>
  <c r="M7441" i="8" l="1"/>
  <c r="L7441" i="8"/>
  <c r="J7443" i="8"/>
  <c r="K7442" i="8"/>
  <c r="N7442" i="8" s="1"/>
  <c r="M7442" i="8" l="1"/>
  <c r="L7442" i="8"/>
  <c r="J7444" i="8"/>
  <c r="K7443" i="8"/>
  <c r="N7443" i="8" s="1"/>
  <c r="M7443" i="8" l="1"/>
  <c r="L7443" i="8"/>
  <c r="J7445" i="8"/>
  <c r="K7444" i="8"/>
  <c r="N7444" i="8" s="1"/>
  <c r="M7444" i="8" l="1"/>
  <c r="L7444" i="8"/>
  <c r="J7446" i="8"/>
  <c r="K7445" i="8"/>
  <c r="N7445" i="8" s="1"/>
  <c r="M7445" i="8" l="1"/>
  <c r="L7445" i="8"/>
  <c r="J7447" i="8"/>
  <c r="K7446" i="8"/>
  <c r="N7446" i="8" s="1"/>
  <c r="M7446" i="8" l="1"/>
  <c r="L7446" i="8"/>
  <c r="J7448" i="8"/>
  <c r="K7447" i="8"/>
  <c r="N7447" i="8" s="1"/>
  <c r="M7447" i="8" l="1"/>
  <c r="L7447" i="8"/>
  <c r="J7449" i="8"/>
  <c r="K7448" i="8"/>
  <c r="N7448" i="8" s="1"/>
  <c r="M7448" i="8" l="1"/>
  <c r="L7448" i="8"/>
  <c r="J7450" i="8"/>
  <c r="K7449" i="8"/>
  <c r="N7449" i="8" s="1"/>
  <c r="M7449" i="8" l="1"/>
  <c r="L7449" i="8"/>
  <c r="J7451" i="8"/>
  <c r="K7450" i="8"/>
  <c r="N7450" i="8" s="1"/>
  <c r="M7450" i="8" l="1"/>
  <c r="L7450" i="8"/>
  <c r="J7452" i="8"/>
  <c r="K7451" i="8"/>
  <c r="N7451" i="8" s="1"/>
  <c r="M7451" i="8" l="1"/>
  <c r="L7451" i="8"/>
  <c r="J7453" i="8"/>
  <c r="K7452" i="8"/>
  <c r="N7452" i="8" s="1"/>
  <c r="M7452" i="8" l="1"/>
  <c r="L7452" i="8"/>
  <c r="J7454" i="8"/>
  <c r="K7453" i="8"/>
  <c r="N7453" i="8" s="1"/>
  <c r="M7453" i="8" l="1"/>
  <c r="L7453" i="8"/>
  <c r="J7455" i="8"/>
  <c r="K7454" i="8"/>
  <c r="N7454" i="8" s="1"/>
  <c r="M7454" i="8" l="1"/>
  <c r="L7454" i="8"/>
  <c r="J7456" i="8"/>
  <c r="K7455" i="8"/>
  <c r="N7455" i="8" s="1"/>
  <c r="M7455" i="8" l="1"/>
  <c r="L7455" i="8"/>
  <c r="J7457" i="8"/>
  <c r="K7456" i="8"/>
  <c r="N7456" i="8" s="1"/>
  <c r="M7456" i="8" l="1"/>
  <c r="L7456" i="8"/>
  <c r="J7458" i="8"/>
  <c r="K7457" i="8"/>
  <c r="N7457" i="8" s="1"/>
  <c r="M7457" i="8" l="1"/>
  <c r="L7457" i="8"/>
  <c r="J7459" i="8"/>
  <c r="K7458" i="8"/>
  <c r="N7458" i="8" s="1"/>
  <c r="M7458" i="8" l="1"/>
  <c r="L7458" i="8"/>
  <c r="J7460" i="8"/>
  <c r="K7459" i="8"/>
  <c r="N7459" i="8" s="1"/>
  <c r="M7459" i="8" l="1"/>
  <c r="L7459" i="8"/>
  <c r="J7461" i="8"/>
  <c r="K7460" i="8"/>
  <c r="N7460" i="8" s="1"/>
  <c r="M7460" i="8" l="1"/>
  <c r="L7460" i="8"/>
  <c r="J7462" i="8"/>
  <c r="K7461" i="8"/>
  <c r="N7461" i="8" s="1"/>
  <c r="M7461" i="8" l="1"/>
  <c r="L7461" i="8"/>
  <c r="J7463" i="8"/>
  <c r="K7462" i="8"/>
  <c r="N7462" i="8" s="1"/>
  <c r="M7462" i="8" l="1"/>
  <c r="L7462" i="8"/>
  <c r="J7464" i="8"/>
  <c r="K7463" i="8"/>
  <c r="N7463" i="8" s="1"/>
  <c r="M7463" i="8" l="1"/>
  <c r="L7463" i="8"/>
  <c r="J7465" i="8"/>
  <c r="K7464" i="8"/>
  <c r="N7464" i="8" s="1"/>
  <c r="M7464" i="8" l="1"/>
  <c r="L7464" i="8"/>
  <c r="J7466" i="8"/>
  <c r="K7465" i="8"/>
  <c r="N7465" i="8" s="1"/>
  <c r="M7465" i="8" l="1"/>
  <c r="L7465" i="8"/>
  <c r="J7467" i="8"/>
  <c r="K7466" i="8"/>
  <c r="N7466" i="8" s="1"/>
  <c r="M7466" i="8" l="1"/>
  <c r="L7466" i="8"/>
  <c r="J7468" i="8"/>
  <c r="K7467" i="8"/>
  <c r="N7467" i="8" s="1"/>
  <c r="M7467" i="8" l="1"/>
  <c r="L7467" i="8"/>
  <c r="J7469" i="8"/>
  <c r="K7468" i="8"/>
  <c r="N7468" i="8" s="1"/>
  <c r="M7468" i="8" l="1"/>
  <c r="L7468" i="8"/>
  <c r="J7470" i="8"/>
  <c r="K7469" i="8"/>
  <c r="N7469" i="8" s="1"/>
  <c r="M7469" i="8" l="1"/>
  <c r="L7469" i="8"/>
  <c r="J7471" i="8"/>
  <c r="K7470" i="8"/>
  <c r="N7470" i="8" s="1"/>
  <c r="M7470" i="8" l="1"/>
  <c r="L7470" i="8"/>
  <c r="J7472" i="8"/>
  <c r="K7471" i="8"/>
  <c r="N7471" i="8" s="1"/>
  <c r="M7471" i="8" l="1"/>
  <c r="L7471" i="8"/>
  <c r="J7473" i="8"/>
  <c r="K7472" i="8"/>
  <c r="N7472" i="8" s="1"/>
  <c r="M7472" i="8" l="1"/>
  <c r="L7472" i="8"/>
  <c r="J7474" i="8"/>
  <c r="K7473" i="8"/>
  <c r="N7473" i="8" s="1"/>
  <c r="M7473" i="8" l="1"/>
  <c r="L7473" i="8"/>
  <c r="J7475" i="8"/>
  <c r="K7474" i="8"/>
  <c r="N7474" i="8" s="1"/>
  <c r="M7474" i="8" l="1"/>
  <c r="L7474" i="8"/>
  <c r="J7476" i="8"/>
  <c r="K7475" i="8"/>
  <c r="N7475" i="8" s="1"/>
  <c r="M7475" i="8" l="1"/>
  <c r="L7475" i="8"/>
  <c r="J7477" i="8"/>
  <c r="K7476" i="8"/>
  <c r="N7476" i="8" s="1"/>
  <c r="M7476" i="8" l="1"/>
  <c r="L7476" i="8"/>
  <c r="J7478" i="8"/>
  <c r="K7477" i="8"/>
  <c r="N7477" i="8" s="1"/>
  <c r="M7477" i="8" l="1"/>
  <c r="L7477" i="8"/>
  <c r="J7479" i="8"/>
  <c r="K7478" i="8"/>
  <c r="N7478" i="8" s="1"/>
  <c r="M7478" i="8" l="1"/>
  <c r="L7478" i="8"/>
  <c r="J7480" i="8"/>
  <c r="K7479" i="8"/>
  <c r="N7479" i="8" s="1"/>
  <c r="M7479" i="8" l="1"/>
  <c r="L7479" i="8"/>
  <c r="J7481" i="8"/>
  <c r="K7480" i="8"/>
  <c r="N7480" i="8" s="1"/>
  <c r="M7480" i="8" l="1"/>
  <c r="L7480" i="8"/>
  <c r="J7482" i="8"/>
  <c r="K7481" i="8"/>
  <c r="N7481" i="8" s="1"/>
  <c r="M7481" i="8" l="1"/>
  <c r="L7481" i="8"/>
  <c r="J7483" i="8"/>
  <c r="K7482" i="8"/>
  <c r="N7482" i="8" s="1"/>
  <c r="M7482" i="8" l="1"/>
  <c r="L7482" i="8"/>
  <c r="J7484" i="8"/>
  <c r="K7483" i="8"/>
  <c r="N7483" i="8" s="1"/>
  <c r="M7483" i="8" l="1"/>
  <c r="L7483" i="8"/>
  <c r="J7485" i="8"/>
  <c r="K7484" i="8"/>
  <c r="N7484" i="8" s="1"/>
  <c r="M7484" i="8" l="1"/>
  <c r="L7484" i="8"/>
  <c r="J7486" i="8"/>
  <c r="K7485" i="8"/>
  <c r="N7485" i="8" s="1"/>
  <c r="M7485" i="8" l="1"/>
  <c r="L7485" i="8"/>
  <c r="J7487" i="8"/>
  <c r="K7486" i="8"/>
  <c r="N7486" i="8" s="1"/>
  <c r="M7486" i="8" l="1"/>
  <c r="L7486" i="8"/>
  <c r="J7488" i="8"/>
  <c r="K7487" i="8"/>
  <c r="N7487" i="8" s="1"/>
  <c r="M7487" i="8" l="1"/>
  <c r="L7487" i="8"/>
  <c r="J7489" i="8"/>
  <c r="K7488" i="8"/>
  <c r="N7488" i="8" s="1"/>
  <c r="M7488" i="8" l="1"/>
  <c r="L7488" i="8"/>
  <c r="J7490" i="8"/>
  <c r="K7489" i="8"/>
  <c r="N7489" i="8" s="1"/>
  <c r="M7489" i="8" l="1"/>
  <c r="L7489" i="8"/>
  <c r="J7491" i="8"/>
  <c r="K7490" i="8"/>
  <c r="N7490" i="8" s="1"/>
  <c r="M7490" i="8" l="1"/>
  <c r="L7490" i="8"/>
  <c r="J7492" i="8"/>
  <c r="K7491" i="8"/>
  <c r="N7491" i="8" s="1"/>
  <c r="M7491" i="8" l="1"/>
  <c r="L7491" i="8"/>
  <c r="J7493" i="8"/>
  <c r="K7492" i="8"/>
  <c r="N7492" i="8" s="1"/>
  <c r="M7492" i="8" l="1"/>
  <c r="L7492" i="8"/>
  <c r="J7494" i="8"/>
  <c r="K7493" i="8"/>
  <c r="N7493" i="8" s="1"/>
  <c r="M7493" i="8" l="1"/>
  <c r="L7493" i="8"/>
  <c r="J7495" i="8"/>
  <c r="K7494" i="8"/>
  <c r="N7494" i="8" s="1"/>
  <c r="M7494" i="8" l="1"/>
  <c r="L7494" i="8"/>
  <c r="J7496" i="8"/>
  <c r="K7495" i="8"/>
  <c r="N7495" i="8" s="1"/>
  <c r="M7495" i="8" l="1"/>
  <c r="L7495" i="8"/>
  <c r="J7497" i="8"/>
  <c r="K7496" i="8"/>
  <c r="N7496" i="8" s="1"/>
  <c r="M7496" i="8" l="1"/>
  <c r="L7496" i="8"/>
  <c r="J7498" i="8"/>
  <c r="K7497" i="8"/>
  <c r="N7497" i="8" s="1"/>
  <c r="M7497" i="8" l="1"/>
  <c r="L7497" i="8"/>
  <c r="J7499" i="8"/>
  <c r="K7498" i="8"/>
  <c r="N7498" i="8" s="1"/>
  <c r="M7498" i="8" l="1"/>
  <c r="L7498" i="8"/>
  <c r="J7500" i="8"/>
  <c r="K7499" i="8"/>
  <c r="N7499" i="8" s="1"/>
  <c r="M7499" i="8" l="1"/>
  <c r="L7499" i="8"/>
  <c r="J7501" i="8"/>
  <c r="K7500" i="8"/>
  <c r="N7500" i="8" s="1"/>
  <c r="M7500" i="8" l="1"/>
  <c r="L7500" i="8"/>
  <c r="J7502" i="8"/>
  <c r="K7501" i="8"/>
  <c r="N7501" i="8" s="1"/>
  <c r="M7501" i="8" l="1"/>
  <c r="L7501" i="8"/>
  <c r="J7503" i="8"/>
  <c r="K7502" i="8"/>
  <c r="N7502" i="8" s="1"/>
  <c r="M7502" i="8" l="1"/>
  <c r="L7502" i="8"/>
  <c r="J7504" i="8"/>
  <c r="K7503" i="8"/>
  <c r="N7503" i="8" s="1"/>
  <c r="M7503" i="8" l="1"/>
  <c r="L7503" i="8"/>
  <c r="J7505" i="8"/>
  <c r="K7504" i="8"/>
  <c r="N7504" i="8" s="1"/>
  <c r="M7504" i="8" l="1"/>
  <c r="L7504" i="8"/>
  <c r="J7506" i="8"/>
  <c r="K7505" i="8"/>
  <c r="N7505" i="8" s="1"/>
  <c r="M7505" i="8" l="1"/>
  <c r="L7505" i="8"/>
  <c r="J7507" i="8"/>
  <c r="K7506" i="8"/>
  <c r="N7506" i="8" s="1"/>
  <c r="M7506" i="8" l="1"/>
  <c r="L7506" i="8"/>
  <c r="J7508" i="8"/>
  <c r="K7507" i="8"/>
  <c r="N7507" i="8" s="1"/>
  <c r="M7507" i="8" l="1"/>
  <c r="L7507" i="8"/>
  <c r="J7509" i="8"/>
  <c r="K7508" i="8"/>
  <c r="N7508" i="8" s="1"/>
  <c r="M7508" i="8" l="1"/>
  <c r="L7508" i="8"/>
  <c r="J7510" i="8"/>
  <c r="K7509" i="8"/>
  <c r="N7509" i="8" s="1"/>
  <c r="M7509" i="8" l="1"/>
  <c r="L7509" i="8"/>
  <c r="J7511" i="8"/>
  <c r="K7510" i="8"/>
  <c r="N7510" i="8" s="1"/>
  <c r="M7510" i="8" l="1"/>
  <c r="L7510" i="8"/>
  <c r="J7512" i="8"/>
  <c r="K7511" i="8"/>
  <c r="N7511" i="8" s="1"/>
  <c r="M7511" i="8" l="1"/>
  <c r="L7511" i="8"/>
  <c r="J7513" i="8"/>
  <c r="K7512" i="8"/>
  <c r="N7512" i="8" s="1"/>
  <c r="M7512" i="8" l="1"/>
  <c r="L7512" i="8"/>
  <c r="J7514" i="8"/>
  <c r="K7513" i="8"/>
  <c r="N7513" i="8" s="1"/>
  <c r="M7513" i="8" l="1"/>
  <c r="L7513" i="8"/>
  <c r="J7515" i="8"/>
  <c r="K7514" i="8"/>
  <c r="N7514" i="8" s="1"/>
  <c r="M7514" i="8" l="1"/>
  <c r="L7514" i="8"/>
  <c r="J7516" i="8"/>
  <c r="K7515" i="8"/>
  <c r="N7515" i="8" s="1"/>
  <c r="M7515" i="8" l="1"/>
  <c r="L7515" i="8"/>
  <c r="J7517" i="8"/>
  <c r="K7516" i="8"/>
  <c r="N7516" i="8" s="1"/>
  <c r="M7516" i="8" l="1"/>
  <c r="L7516" i="8"/>
  <c r="J7518" i="8"/>
  <c r="K7517" i="8"/>
  <c r="N7517" i="8" s="1"/>
  <c r="M7517" i="8" l="1"/>
  <c r="L7517" i="8"/>
  <c r="J7519" i="8"/>
  <c r="K7518" i="8"/>
  <c r="N7518" i="8" s="1"/>
  <c r="M7518" i="8" l="1"/>
  <c r="L7518" i="8"/>
  <c r="J7520" i="8"/>
  <c r="K7519" i="8"/>
  <c r="N7519" i="8" s="1"/>
  <c r="M7519" i="8" l="1"/>
  <c r="L7519" i="8"/>
  <c r="J7521" i="8"/>
  <c r="K7520" i="8"/>
  <c r="N7520" i="8" s="1"/>
  <c r="M7520" i="8" l="1"/>
  <c r="L7520" i="8"/>
  <c r="J7522" i="8"/>
  <c r="K7521" i="8"/>
  <c r="N7521" i="8" s="1"/>
  <c r="M7521" i="8" l="1"/>
  <c r="L7521" i="8"/>
  <c r="J7523" i="8"/>
  <c r="K7522" i="8"/>
  <c r="N7522" i="8" s="1"/>
  <c r="M7522" i="8" l="1"/>
  <c r="L7522" i="8"/>
  <c r="J7524" i="8"/>
  <c r="K7523" i="8"/>
  <c r="N7523" i="8" s="1"/>
  <c r="M7523" i="8" l="1"/>
  <c r="L7523" i="8"/>
  <c r="J7525" i="8"/>
  <c r="K7524" i="8"/>
  <c r="N7524" i="8" s="1"/>
  <c r="M7524" i="8" l="1"/>
  <c r="L7524" i="8"/>
  <c r="J7526" i="8"/>
  <c r="K7525" i="8"/>
  <c r="N7525" i="8" s="1"/>
  <c r="M7525" i="8" l="1"/>
  <c r="L7525" i="8"/>
  <c r="J7527" i="8"/>
  <c r="K7526" i="8"/>
  <c r="N7526" i="8" s="1"/>
  <c r="M7526" i="8" l="1"/>
  <c r="L7526" i="8"/>
  <c r="J7528" i="8"/>
  <c r="K7527" i="8"/>
  <c r="N7527" i="8" s="1"/>
  <c r="M7527" i="8" l="1"/>
  <c r="L7527" i="8"/>
  <c r="J7529" i="8"/>
  <c r="K7528" i="8"/>
  <c r="N7528" i="8" s="1"/>
  <c r="M7528" i="8" l="1"/>
  <c r="L7528" i="8"/>
  <c r="J7530" i="8"/>
  <c r="K7529" i="8"/>
  <c r="N7529" i="8" s="1"/>
  <c r="M7529" i="8" l="1"/>
  <c r="L7529" i="8"/>
  <c r="J7531" i="8"/>
  <c r="K7530" i="8"/>
  <c r="N7530" i="8" s="1"/>
  <c r="M7530" i="8" l="1"/>
  <c r="L7530" i="8"/>
  <c r="J7532" i="8"/>
  <c r="K7531" i="8"/>
  <c r="N7531" i="8" s="1"/>
  <c r="M7531" i="8" l="1"/>
  <c r="L7531" i="8"/>
  <c r="J7533" i="8"/>
  <c r="K7532" i="8"/>
  <c r="N7532" i="8" s="1"/>
  <c r="M7532" i="8" l="1"/>
  <c r="L7532" i="8"/>
  <c r="J7534" i="8"/>
  <c r="K7533" i="8"/>
  <c r="N7533" i="8" s="1"/>
  <c r="M7533" i="8" l="1"/>
  <c r="L7533" i="8"/>
  <c r="J7535" i="8"/>
  <c r="K7534" i="8"/>
  <c r="N7534" i="8" s="1"/>
  <c r="M7534" i="8" l="1"/>
  <c r="L7534" i="8"/>
  <c r="J7536" i="8"/>
  <c r="K7535" i="8"/>
  <c r="N7535" i="8" s="1"/>
  <c r="M7535" i="8" l="1"/>
  <c r="L7535" i="8"/>
  <c r="J7537" i="8"/>
  <c r="K7536" i="8"/>
  <c r="N7536" i="8" s="1"/>
  <c r="M7536" i="8" l="1"/>
  <c r="L7536" i="8"/>
  <c r="J7538" i="8"/>
  <c r="K7537" i="8"/>
  <c r="N7537" i="8" s="1"/>
  <c r="M7537" i="8" l="1"/>
  <c r="L7537" i="8"/>
  <c r="J7539" i="8"/>
  <c r="K7538" i="8"/>
  <c r="N7538" i="8" s="1"/>
  <c r="M7538" i="8" l="1"/>
  <c r="L7538" i="8"/>
  <c r="J7540" i="8"/>
  <c r="K7539" i="8"/>
  <c r="N7539" i="8" s="1"/>
  <c r="M7539" i="8" l="1"/>
  <c r="L7539" i="8"/>
  <c r="J7541" i="8"/>
  <c r="K7540" i="8"/>
  <c r="N7540" i="8" s="1"/>
  <c r="M7540" i="8" l="1"/>
  <c r="L7540" i="8"/>
  <c r="J7542" i="8"/>
  <c r="K7541" i="8"/>
  <c r="N7541" i="8" s="1"/>
  <c r="M7541" i="8" l="1"/>
  <c r="L7541" i="8"/>
  <c r="J7543" i="8"/>
  <c r="K7542" i="8"/>
  <c r="N7542" i="8" s="1"/>
  <c r="M7542" i="8" l="1"/>
  <c r="L7542" i="8"/>
  <c r="J7544" i="8"/>
  <c r="K7543" i="8"/>
  <c r="N7543" i="8" s="1"/>
  <c r="M7543" i="8" l="1"/>
  <c r="L7543" i="8"/>
  <c r="J7545" i="8"/>
  <c r="K7544" i="8"/>
  <c r="N7544" i="8" s="1"/>
  <c r="M7544" i="8" l="1"/>
  <c r="L7544" i="8"/>
  <c r="J7546" i="8"/>
  <c r="K7545" i="8"/>
  <c r="N7545" i="8" s="1"/>
  <c r="M7545" i="8" l="1"/>
  <c r="L7545" i="8"/>
  <c r="J7547" i="8"/>
  <c r="K7546" i="8"/>
  <c r="N7546" i="8" s="1"/>
  <c r="M7546" i="8" l="1"/>
  <c r="L7546" i="8"/>
  <c r="J7548" i="8"/>
  <c r="K7547" i="8"/>
  <c r="N7547" i="8" s="1"/>
  <c r="M7547" i="8" l="1"/>
  <c r="L7547" i="8"/>
  <c r="J7549" i="8"/>
  <c r="K7548" i="8"/>
  <c r="N7548" i="8" s="1"/>
  <c r="M7548" i="8" l="1"/>
  <c r="L7548" i="8"/>
  <c r="J7550" i="8"/>
  <c r="K7549" i="8"/>
  <c r="N7549" i="8" s="1"/>
  <c r="M7549" i="8" l="1"/>
  <c r="L7549" i="8"/>
  <c r="J7551" i="8"/>
  <c r="K7550" i="8"/>
  <c r="N7550" i="8" s="1"/>
  <c r="M7550" i="8" l="1"/>
  <c r="L7550" i="8"/>
  <c r="J7552" i="8"/>
  <c r="K7551" i="8"/>
  <c r="N7551" i="8" s="1"/>
  <c r="M7551" i="8" l="1"/>
  <c r="L7551" i="8"/>
  <c r="J7553" i="8"/>
  <c r="K7552" i="8"/>
  <c r="N7552" i="8" s="1"/>
  <c r="M7552" i="8" l="1"/>
  <c r="L7552" i="8"/>
  <c r="J7554" i="8"/>
  <c r="K7553" i="8"/>
  <c r="N7553" i="8" s="1"/>
  <c r="M7553" i="8" l="1"/>
  <c r="L7553" i="8"/>
  <c r="J7555" i="8"/>
  <c r="K7554" i="8"/>
  <c r="N7554" i="8" s="1"/>
  <c r="M7554" i="8" l="1"/>
  <c r="L7554" i="8"/>
  <c r="J7556" i="8"/>
  <c r="K7555" i="8"/>
  <c r="N7555" i="8" s="1"/>
  <c r="M7555" i="8" l="1"/>
  <c r="L7555" i="8"/>
  <c r="J7557" i="8"/>
  <c r="K7556" i="8"/>
  <c r="N7556" i="8" s="1"/>
  <c r="M7556" i="8" l="1"/>
  <c r="L7556" i="8"/>
  <c r="J7558" i="8"/>
  <c r="K7557" i="8"/>
  <c r="N7557" i="8" s="1"/>
  <c r="M7557" i="8" l="1"/>
  <c r="L7557" i="8"/>
  <c r="J7559" i="8"/>
  <c r="K7558" i="8"/>
  <c r="N7558" i="8" s="1"/>
  <c r="M7558" i="8" l="1"/>
  <c r="L7558" i="8"/>
  <c r="J7560" i="8"/>
  <c r="K7559" i="8"/>
  <c r="N7559" i="8" s="1"/>
  <c r="M7559" i="8" l="1"/>
  <c r="L7559" i="8"/>
  <c r="J7561" i="8"/>
  <c r="K7560" i="8"/>
  <c r="N7560" i="8" s="1"/>
  <c r="M7560" i="8" l="1"/>
  <c r="L7560" i="8"/>
  <c r="J7562" i="8"/>
  <c r="K7561" i="8"/>
  <c r="N7561" i="8" s="1"/>
  <c r="M7561" i="8" l="1"/>
  <c r="L7561" i="8"/>
  <c r="J7563" i="8"/>
  <c r="K7562" i="8"/>
  <c r="N7562" i="8" s="1"/>
  <c r="M7562" i="8" l="1"/>
  <c r="L7562" i="8"/>
  <c r="J7564" i="8"/>
  <c r="K7563" i="8"/>
  <c r="N7563" i="8" s="1"/>
  <c r="M7563" i="8" l="1"/>
  <c r="L7563" i="8"/>
  <c r="J7565" i="8"/>
  <c r="K7564" i="8"/>
  <c r="N7564" i="8" s="1"/>
  <c r="M7564" i="8" l="1"/>
  <c r="L7564" i="8"/>
  <c r="J7566" i="8"/>
  <c r="K7565" i="8"/>
  <c r="N7565" i="8" s="1"/>
  <c r="M7565" i="8" l="1"/>
  <c r="L7565" i="8"/>
  <c r="J7567" i="8"/>
  <c r="K7566" i="8"/>
  <c r="N7566" i="8" s="1"/>
  <c r="M7566" i="8" l="1"/>
  <c r="L7566" i="8"/>
  <c r="J7568" i="8"/>
  <c r="K7567" i="8"/>
  <c r="N7567" i="8" s="1"/>
  <c r="M7567" i="8" l="1"/>
  <c r="L7567" i="8"/>
  <c r="J7569" i="8"/>
  <c r="K7568" i="8"/>
  <c r="N7568" i="8" s="1"/>
  <c r="M7568" i="8" l="1"/>
  <c r="L7568" i="8"/>
  <c r="J7570" i="8"/>
  <c r="K7569" i="8"/>
  <c r="N7569" i="8" s="1"/>
  <c r="M7569" i="8" l="1"/>
  <c r="L7569" i="8"/>
  <c r="J7571" i="8"/>
  <c r="K7570" i="8"/>
  <c r="N7570" i="8" s="1"/>
  <c r="M7570" i="8" l="1"/>
  <c r="L7570" i="8"/>
  <c r="J7572" i="8"/>
  <c r="K7571" i="8"/>
  <c r="N7571" i="8" s="1"/>
  <c r="M7571" i="8" l="1"/>
  <c r="L7571" i="8"/>
  <c r="J7573" i="8"/>
  <c r="K7572" i="8"/>
  <c r="N7572" i="8" s="1"/>
  <c r="M7572" i="8" l="1"/>
  <c r="L7572" i="8"/>
  <c r="J7574" i="8"/>
  <c r="K7573" i="8"/>
  <c r="N7573" i="8" s="1"/>
  <c r="M7573" i="8" l="1"/>
  <c r="L7573" i="8"/>
  <c r="J7575" i="8"/>
  <c r="K7574" i="8"/>
  <c r="N7574" i="8" s="1"/>
  <c r="M7574" i="8" l="1"/>
  <c r="L7574" i="8"/>
  <c r="J7576" i="8"/>
  <c r="K7575" i="8"/>
  <c r="N7575" i="8" s="1"/>
  <c r="M7575" i="8" l="1"/>
  <c r="L7575" i="8"/>
  <c r="J7577" i="8"/>
  <c r="K7576" i="8"/>
  <c r="N7576" i="8" s="1"/>
  <c r="M7576" i="8" l="1"/>
  <c r="L7576" i="8"/>
  <c r="J7578" i="8"/>
  <c r="K7577" i="8"/>
  <c r="N7577" i="8" s="1"/>
  <c r="M7577" i="8" l="1"/>
  <c r="L7577" i="8"/>
  <c r="J7579" i="8"/>
  <c r="K7578" i="8"/>
  <c r="N7578" i="8" s="1"/>
  <c r="M7578" i="8" l="1"/>
  <c r="L7578" i="8"/>
  <c r="J7580" i="8"/>
  <c r="K7579" i="8"/>
  <c r="N7579" i="8" s="1"/>
  <c r="M7579" i="8" l="1"/>
  <c r="L7579" i="8"/>
  <c r="J7581" i="8"/>
  <c r="K7580" i="8"/>
  <c r="N7580" i="8" s="1"/>
  <c r="M7580" i="8" l="1"/>
  <c r="L7580" i="8"/>
  <c r="J7582" i="8"/>
  <c r="K7581" i="8"/>
  <c r="N7581" i="8" s="1"/>
  <c r="M7581" i="8" l="1"/>
  <c r="L7581" i="8"/>
  <c r="J7583" i="8"/>
  <c r="K7582" i="8"/>
  <c r="N7582" i="8" s="1"/>
  <c r="M7582" i="8" l="1"/>
  <c r="L7582" i="8"/>
  <c r="J7584" i="8"/>
  <c r="K7583" i="8"/>
  <c r="N7583" i="8" s="1"/>
  <c r="M7583" i="8" l="1"/>
  <c r="L7583" i="8"/>
  <c r="J7585" i="8"/>
  <c r="K7584" i="8"/>
  <c r="N7584" i="8" s="1"/>
  <c r="M7584" i="8" l="1"/>
  <c r="L7584" i="8"/>
  <c r="J7586" i="8"/>
  <c r="K7585" i="8"/>
  <c r="N7585" i="8" s="1"/>
  <c r="M7585" i="8" l="1"/>
  <c r="L7585" i="8"/>
  <c r="J7587" i="8"/>
  <c r="K7586" i="8"/>
  <c r="N7586" i="8" s="1"/>
  <c r="M7586" i="8" l="1"/>
  <c r="L7586" i="8"/>
  <c r="J7588" i="8"/>
  <c r="K7587" i="8"/>
  <c r="N7587" i="8" s="1"/>
  <c r="M7587" i="8" l="1"/>
  <c r="L7587" i="8"/>
  <c r="J7589" i="8"/>
  <c r="K7588" i="8"/>
  <c r="N7588" i="8" s="1"/>
  <c r="M7588" i="8" l="1"/>
  <c r="L7588" i="8"/>
  <c r="J7590" i="8"/>
  <c r="K7589" i="8"/>
  <c r="N7589" i="8" s="1"/>
  <c r="M7589" i="8" l="1"/>
  <c r="L7589" i="8"/>
  <c r="J7591" i="8"/>
  <c r="K7590" i="8"/>
  <c r="N7590" i="8" s="1"/>
  <c r="M7590" i="8" l="1"/>
  <c r="L7590" i="8"/>
  <c r="J7592" i="8"/>
  <c r="K7591" i="8"/>
  <c r="N7591" i="8" s="1"/>
  <c r="M7591" i="8" l="1"/>
  <c r="L7591" i="8"/>
  <c r="J7593" i="8"/>
  <c r="K7592" i="8"/>
  <c r="N7592" i="8" s="1"/>
  <c r="M7592" i="8" l="1"/>
  <c r="L7592" i="8"/>
  <c r="J7594" i="8"/>
  <c r="K7593" i="8"/>
  <c r="N7593" i="8" s="1"/>
  <c r="M7593" i="8" l="1"/>
  <c r="L7593" i="8"/>
  <c r="J7595" i="8"/>
  <c r="K7594" i="8"/>
  <c r="N7594" i="8" s="1"/>
  <c r="M7594" i="8" l="1"/>
  <c r="L7594" i="8"/>
  <c r="J7596" i="8"/>
  <c r="K7595" i="8"/>
  <c r="N7595" i="8" s="1"/>
  <c r="M7595" i="8" l="1"/>
  <c r="L7595" i="8"/>
  <c r="J7597" i="8"/>
  <c r="K7596" i="8"/>
  <c r="N7596" i="8" s="1"/>
  <c r="M7596" i="8" l="1"/>
  <c r="L7596" i="8"/>
  <c r="J7598" i="8"/>
  <c r="K7597" i="8"/>
  <c r="N7597" i="8" s="1"/>
  <c r="M7597" i="8" l="1"/>
  <c r="L7597" i="8"/>
  <c r="J7599" i="8"/>
  <c r="K7598" i="8"/>
  <c r="N7598" i="8" s="1"/>
  <c r="M7598" i="8" l="1"/>
  <c r="L7598" i="8"/>
  <c r="J7600" i="8"/>
  <c r="K7599" i="8"/>
  <c r="N7599" i="8" s="1"/>
  <c r="M7599" i="8" l="1"/>
  <c r="L7599" i="8"/>
  <c r="J7601" i="8"/>
  <c r="K7600" i="8"/>
  <c r="N7600" i="8" s="1"/>
  <c r="M7600" i="8" l="1"/>
  <c r="L7600" i="8"/>
  <c r="J7602" i="8"/>
  <c r="K7601" i="8"/>
  <c r="N7601" i="8" s="1"/>
  <c r="M7601" i="8" l="1"/>
  <c r="L7601" i="8"/>
  <c r="J7603" i="8"/>
  <c r="K7602" i="8"/>
  <c r="N7602" i="8" s="1"/>
  <c r="M7602" i="8" l="1"/>
  <c r="L7602" i="8"/>
  <c r="J7604" i="8"/>
  <c r="K7603" i="8"/>
  <c r="N7603" i="8" s="1"/>
  <c r="M7603" i="8" l="1"/>
  <c r="L7603" i="8"/>
  <c r="J7605" i="8"/>
  <c r="K7604" i="8"/>
  <c r="N7604" i="8" s="1"/>
  <c r="M7604" i="8" l="1"/>
  <c r="L7604" i="8"/>
  <c r="J7606" i="8"/>
  <c r="K7605" i="8"/>
  <c r="N7605" i="8" s="1"/>
  <c r="M7605" i="8" l="1"/>
  <c r="L7605" i="8"/>
  <c r="J7607" i="8"/>
  <c r="K7606" i="8"/>
  <c r="N7606" i="8" s="1"/>
  <c r="M7606" i="8" l="1"/>
  <c r="L7606" i="8"/>
  <c r="J7608" i="8"/>
  <c r="K7607" i="8"/>
  <c r="N7607" i="8" s="1"/>
  <c r="M7607" i="8" l="1"/>
  <c r="L7607" i="8"/>
  <c r="J7609" i="8"/>
  <c r="K7608" i="8"/>
  <c r="N7608" i="8" s="1"/>
  <c r="M7608" i="8" l="1"/>
  <c r="L7608" i="8"/>
  <c r="J7610" i="8"/>
  <c r="K7609" i="8"/>
  <c r="N7609" i="8" s="1"/>
  <c r="M7609" i="8" l="1"/>
  <c r="L7609" i="8"/>
  <c r="J7611" i="8"/>
  <c r="K7610" i="8"/>
  <c r="N7610" i="8" s="1"/>
  <c r="M7610" i="8" l="1"/>
  <c r="L7610" i="8"/>
  <c r="J7612" i="8"/>
  <c r="K7611" i="8"/>
  <c r="N7611" i="8" s="1"/>
  <c r="M7611" i="8" l="1"/>
  <c r="L7611" i="8"/>
  <c r="J7613" i="8"/>
  <c r="K7612" i="8"/>
  <c r="N7612" i="8" s="1"/>
  <c r="M7612" i="8" l="1"/>
  <c r="L7612" i="8"/>
  <c r="J7614" i="8"/>
  <c r="K7613" i="8"/>
  <c r="N7613" i="8" s="1"/>
  <c r="M7613" i="8" l="1"/>
  <c r="L7613" i="8"/>
  <c r="J7615" i="8"/>
  <c r="K7614" i="8"/>
  <c r="N7614" i="8" s="1"/>
  <c r="M7614" i="8" l="1"/>
  <c r="L7614" i="8"/>
  <c r="J7616" i="8"/>
  <c r="K7615" i="8"/>
  <c r="N7615" i="8" s="1"/>
  <c r="M7615" i="8" l="1"/>
  <c r="L7615" i="8"/>
  <c r="J7617" i="8"/>
  <c r="K7616" i="8"/>
  <c r="N7616" i="8" s="1"/>
  <c r="M7616" i="8" l="1"/>
  <c r="L7616" i="8"/>
  <c r="J7618" i="8"/>
  <c r="K7617" i="8"/>
  <c r="N7617" i="8" s="1"/>
  <c r="M7617" i="8" l="1"/>
  <c r="L7617" i="8"/>
  <c r="J7619" i="8"/>
  <c r="K7618" i="8"/>
  <c r="N7618" i="8" s="1"/>
  <c r="M7618" i="8" l="1"/>
  <c r="L7618" i="8"/>
  <c r="J7620" i="8"/>
  <c r="K7619" i="8"/>
  <c r="N7619" i="8" s="1"/>
  <c r="M7619" i="8" l="1"/>
  <c r="L7619" i="8"/>
  <c r="J7621" i="8"/>
  <c r="K7620" i="8"/>
  <c r="N7620" i="8" s="1"/>
  <c r="M7620" i="8" l="1"/>
  <c r="L7620" i="8"/>
  <c r="J7622" i="8"/>
  <c r="K7621" i="8"/>
  <c r="N7621" i="8" s="1"/>
  <c r="M7621" i="8" l="1"/>
  <c r="L7621" i="8"/>
  <c r="J7623" i="8"/>
  <c r="K7622" i="8"/>
  <c r="N7622" i="8" s="1"/>
  <c r="M7622" i="8" l="1"/>
  <c r="L7622" i="8"/>
  <c r="J7624" i="8"/>
  <c r="K7623" i="8"/>
  <c r="N7623" i="8" s="1"/>
  <c r="M7623" i="8" l="1"/>
  <c r="L7623" i="8"/>
  <c r="J7625" i="8"/>
  <c r="K7624" i="8"/>
  <c r="N7624" i="8" s="1"/>
  <c r="M7624" i="8" l="1"/>
  <c r="L7624" i="8"/>
  <c r="J7626" i="8"/>
  <c r="K7625" i="8"/>
  <c r="N7625" i="8" s="1"/>
  <c r="M7625" i="8" l="1"/>
  <c r="L7625" i="8"/>
  <c r="J7627" i="8"/>
  <c r="K7626" i="8"/>
  <c r="N7626" i="8" s="1"/>
  <c r="M7626" i="8" l="1"/>
  <c r="L7626" i="8"/>
  <c r="J7628" i="8"/>
  <c r="K7627" i="8"/>
  <c r="N7627" i="8" s="1"/>
  <c r="M7627" i="8" l="1"/>
  <c r="L7627" i="8"/>
  <c r="J7629" i="8"/>
  <c r="K7628" i="8"/>
  <c r="N7628" i="8" s="1"/>
  <c r="M7628" i="8" l="1"/>
  <c r="L7628" i="8"/>
  <c r="J7630" i="8"/>
  <c r="K7629" i="8"/>
  <c r="N7629" i="8" s="1"/>
  <c r="M7629" i="8" l="1"/>
  <c r="L7629" i="8"/>
  <c r="J7631" i="8"/>
  <c r="K7630" i="8"/>
  <c r="N7630" i="8" s="1"/>
  <c r="M7630" i="8" l="1"/>
  <c r="L7630" i="8"/>
  <c r="J7632" i="8"/>
  <c r="K7631" i="8"/>
  <c r="N7631" i="8" s="1"/>
  <c r="M7631" i="8" l="1"/>
  <c r="L7631" i="8"/>
  <c r="J7633" i="8"/>
  <c r="K7632" i="8"/>
  <c r="N7632" i="8" s="1"/>
  <c r="M7632" i="8" l="1"/>
  <c r="L7632" i="8"/>
  <c r="J7634" i="8"/>
  <c r="K7633" i="8"/>
  <c r="N7633" i="8" s="1"/>
  <c r="J7635" i="8" l="1"/>
  <c r="K7634" i="8"/>
  <c r="N7634" i="8" s="1"/>
  <c r="M7633" i="8"/>
  <c r="L7633" i="8"/>
  <c r="M7634" i="8" l="1"/>
  <c r="L7634" i="8"/>
  <c r="J7636" i="8"/>
  <c r="K7635" i="8"/>
  <c r="N7635" i="8" s="1"/>
  <c r="J7637" i="8" l="1"/>
  <c r="K7636" i="8"/>
  <c r="N7636" i="8" s="1"/>
  <c r="M7635" i="8"/>
  <c r="L7635" i="8"/>
  <c r="M7636" i="8" l="1"/>
  <c r="L7636" i="8"/>
  <c r="J7638" i="8"/>
  <c r="K7637" i="8"/>
  <c r="N7637" i="8" s="1"/>
  <c r="M7637" i="8" l="1"/>
  <c r="L7637" i="8"/>
  <c r="J7639" i="8"/>
  <c r="K7638" i="8"/>
  <c r="N7638" i="8" s="1"/>
  <c r="M7638" i="8" l="1"/>
  <c r="L7638" i="8"/>
  <c r="J7640" i="8"/>
  <c r="K7639" i="8"/>
  <c r="N7639" i="8" s="1"/>
  <c r="M7639" i="8" l="1"/>
  <c r="L7639" i="8"/>
  <c r="J7641" i="8"/>
  <c r="K7640" i="8"/>
  <c r="N7640" i="8" s="1"/>
  <c r="M7640" i="8" l="1"/>
  <c r="L7640" i="8"/>
  <c r="J7642" i="8"/>
  <c r="K7641" i="8"/>
  <c r="N7641" i="8" s="1"/>
  <c r="M7641" i="8" l="1"/>
  <c r="L7641" i="8"/>
  <c r="J7643" i="8"/>
  <c r="K7642" i="8"/>
  <c r="N7642" i="8" s="1"/>
  <c r="M7642" i="8" l="1"/>
  <c r="L7642" i="8"/>
  <c r="J7644" i="8"/>
  <c r="K7643" i="8"/>
  <c r="N7643" i="8" s="1"/>
  <c r="M7643" i="8" l="1"/>
  <c r="L7643" i="8"/>
  <c r="J7645" i="8"/>
  <c r="K7644" i="8"/>
  <c r="N7644" i="8" s="1"/>
  <c r="M7644" i="8" l="1"/>
  <c r="L7644" i="8"/>
  <c r="J7646" i="8"/>
  <c r="K7645" i="8"/>
  <c r="N7645" i="8" s="1"/>
  <c r="M7645" i="8" l="1"/>
  <c r="L7645" i="8"/>
  <c r="J7647" i="8"/>
  <c r="K7646" i="8"/>
  <c r="N7646" i="8" s="1"/>
  <c r="M7646" i="8" l="1"/>
  <c r="L7646" i="8"/>
  <c r="J7648" i="8"/>
  <c r="K7647" i="8"/>
  <c r="N7647" i="8" s="1"/>
  <c r="M7647" i="8" l="1"/>
  <c r="L7647" i="8"/>
  <c r="J7649" i="8"/>
  <c r="K7648" i="8"/>
  <c r="N7648" i="8" s="1"/>
  <c r="M7648" i="8" l="1"/>
  <c r="L7648" i="8"/>
  <c r="J7650" i="8"/>
  <c r="K7649" i="8"/>
  <c r="N7649" i="8" s="1"/>
  <c r="M7649" i="8" l="1"/>
  <c r="L7649" i="8"/>
  <c r="J7651" i="8"/>
  <c r="K7650" i="8"/>
  <c r="N7650" i="8" s="1"/>
  <c r="M7650" i="8" l="1"/>
  <c r="L7650" i="8"/>
  <c r="J7652" i="8"/>
  <c r="K7651" i="8"/>
  <c r="N7651" i="8" s="1"/>
  <c r="M7651" i="8" l="1"/>
  <c r="L7651" i="8"/>
  <c r="J7653" i="8"/>
  <c r="K7652" i="8"/>
  <c r="N7652" i="8" s="1"/>
  <c r="M7652" i="8" l="1"/>
  <c r="L7652" i="8"/>
  <c r="J7654" i="8"/>
  <c r="K7653" i="8"/>
  <c r="N7653" i="8" s="1"/>
  <c r="M7653" i="8" l="1"/>
  <c r="L7653" i="8"/>
  <c r="J7655" i="8"/>
  <c r="K7654" i="8"/>
  <c r="N7654" i="8" s="1"/>
  <c r="M7654" i="8" l="1"/>
  <c r="L7654" i="8"/>
  <c r="J7656" i="8"/>
  <c r="K7655" i="8"/>
  <c r="N7655" i="8" s="1"/>
  <c r="M7655" i="8" l="1"/>
  <c r="L7655" i="8"/>
  <c r="J7657" i="8"/>
  <c r="K7656" i="8"/>
  <c r="N7656" i="8" s="1"/>
  <c r="M7656" i="8" l="1"/>
  <c r="L7656" i="8"/>
  <c r="J7658" i="8"/>
  <c r="K7657" i="8"/>
  <c r="N7657" i="8" s="1"/>
  <c r="M7657" i="8" l="1"/>
  <c r="L7657" i="8"/>
  <c r="J7659" i="8"/>
  <c r="K7658" i="8"/>
  <c r="N7658" i="8" s="1"/>
  <c r="M7658" i="8" l="1"/>
  <c r="L7658" i="8"/>
  <c r="J7660" i="8"/>
  <c r="K7659" i="8"/>
  <c r="N7659" i="8" s="1"/>
  <c r="M7659" i="8" l="1"/>
  <c r="L7659" i="8"/>
  <c r="J7661" i="8"/>
  <c r="K7660" i="8"/>
  <c r="N7660" i="8" s="1"/>
  <c r="M7660" i="8" l="1"/>
  <c r="L7660" i="8"/>
  <c r="J7662" i="8"/>
  <c r="K7661" i="8"/>
  <c r="N7661" i="8" s="1"/>
  <c r="M7661" i="8" l="1"/>
  <c r="L7661" i="8"/>
  <c r="J7663" i="8"/>
  <c r="K7662" i="8"/>
  <c r="N7662" i="8" s="1"/>
  <c r="M7662" i="8" l="1"/>
  <c r="L7662" i="8"/>
  <c r="J7664" i="8"/>
  <c r="K7663" i="8"/>
  <c r="N7663" i="8" s="1"/>
  <c r="M7663" i="8" l="1"/>
  <c r="L7663" i="8"/>
  <c r="J7665" i="8"/>
  <c r="K7664" i="8"/>
  <c r="N7664" i="8" s="1"/>
  <c r="M7664" i="8" l="1"/>
  <c r="L7664" i="8"/>
  <c r="J7666" i="8"/>
  <c r="K7665" i="8"/>
  <c r="N7665" i="8" s="1"/>
  <c r="M7665" i="8" l="1"/>
  <c r="L7665" i="8"/>
  <c r="J7667" i="8"/>
  <c r="K7666" i="8"/>
  <c r="N7666" i="8" s="1"/>
  <c r="M7666" i="8" l="1"/>
  <c r="L7666" i="8"/>
  <c r="J7668" i="8"/>
  <c r="K7667" i="8"/>
  <c r="N7667" i="8" s="1"/>
  <c r="M7667" i="8" l="1"/>
  <c r="L7667" i="8"/>
  <c r="J7669" i="8"/>
  <c r="K7668" i="8"/>
  <c r="N7668" i="8" s="1"/>
  <c r="M7668" i="8" l="1"/>
  <c r="L7668" i="8"/>
  <c r="J7670" i="8"/>
  <c r="K7669" i="8"/>
  <c r="N7669" i="8" s="1"/>
  <c r="M7669" i="8" l="1"/>
  <c r="L7669" i="8"/>
  <c r="J7671" i="8"/>
  <c r="K7670" i="8"/>
  <c r="N7670" i="8" s="1"/>
  <c r="M7670" i="8" l="1"/>
  <c r="L7670" i="8"/>
  <c r="J7672" i="8"/>
  <c r="K7671" i="8"/>
  <c r="N7671" i="8" s="1"/>
  <c r="M7671" i="8" l="1"/>
  <c r="L7671" i="8"/>
  <c r="J7673" i="8"/>
  <c r="K7672" i="8"/>
  <c r="N7672" i="8" s="1"/>
  <c r="M7672" i="8" l="1"/>
  <c r="L7672" i="8"/>
  <c r="J7674" i="8"/>
  <c r="K7673" i="8"/>
  <c r="N7673" i="8" s="1"/>
  <c r="M7673" i="8" l="1"/>
  <c r="L7673" i="8"/>
  <c r="J7675" i="8"/>
  <c r="K7674" i="8"/>
  <c r="N7674" i="8" s="1"/>
  <c r="M7674" i="8" l="1"/>
  <c r="L7674" i="8"/>
  <c r="J7676" i="8"/>
  <c r="K7675" i="8"/>
  <c r="N7675" i="8" s="1"/>
  <c r="M7675" i="8" l="1"/>
  <c r="L7675" i="8"/>
  <c r="J7677" i="8"/>
  <c r="K7676" i="8"/>
  <c r="N7676" i="8" s="1"/>
  <c r="M7676" i="8" l="1"/>
  <c r="L7676" i="8"/>
  <c r="J7678" i="8"/>
  <c r="K7677" i="8"/>
  <c r="N7677" i="8" s="1"/>
  <c r="M7677" i="8" l="1"/>
  <c r="L7677" i="8"/>
  <c r="J7679" i="8"/>
  <c r="K7678" i="8"/>
  <c r="N7678" i="8" s="1"/>
  <c r="M7678" i="8" l="1"/>
  <c r="L7678" i="8"/>
  <c r="J7680" i="8"/>
  <c r="K7679" i="8"/>
  <c r="N7679" i="8" s="1"/>
  <c r="M7679" i="8" l="1"/>
  <c r="L7679" i="8"/>
  <c r="J7681" i="8"/>
  <c r="K7680" i="8"/>
  <c r="N7680" i="8" s="1"/>
  <c r="M7680" i="8" l="1"/>
  <c r="L7680" i="8"/>
  <c r="J7682" i="8"/>
  <c r="K7681" i="8"/>
  <c r="N7681" i="8" s="1"/>
  <c r="M7681" i="8" l="1"/>
  <c r="L7681" i="8"/>
  <c r="J7683" i="8"/>
  <c r="K7682" i="8"/>
  <c r="N7682" i="8" s="1"/>
  <c r="M7682" i="8" l="1"/>
  <c r="L7682" i="8"/>
  <c r="J7684" i="8"/>
  <c r="K7683" i="8"/>
  <c r="N7683" i="8" s="1"/>
  <c r="J7685" i="8" l="1"/>
  <c r="K7684" i="8"/>
  <c r="N7684" i="8" s="1"/>
  <c r="M7683" i="8"/>
  <c r="L7683" i="8"/>
  <c r="M7684" i="8" l="1"/>
  <c r="L7684" i="8"/>
  <c r="J7686" i="8"/>
  <c r="K7685" i="8"/>
  <c r="N7685" i="8" s="1"/>
  <c r="M7685" i="8" l="1"/>
  <c r="L7685" i="8"/>
  <c r="J7687" i="8"/>
  <c r="K7686" i="8"/>
  <c r="N7686" i="8" s="1"/>
  <c r="M7686" i="8" l="1"/>
  <c r="L7686" i="8"/>
  <c r="J7688" i="8"/>
  <c r="K7687" i="8"/>
  <c r="N7687" i="8" s="1"/>
  <c r="M7687" i="8" l="1"/>
  <c r="L7687" i="8"/>
  <c r="J7689" i="8"/>
  <c r="K7688" i="8"/>
  <c r="N7688" i="8" s="1"/>
  <c r="M7688" i="8" l="1"/>
  <c r="L7688" i="8"/>
  <c r="J7690" i="8"/>
  <c r="K7689" i="8"/>
  <c r="N7689" i="8" s="1"/>
  <c r="M7689" i="8" l="1"/>
  <c r="L7689" i="8"/>
  <c r="J7691" i="8"/>
  <c r="K7690" i="8"/>
  <c r="N7690" i="8" s="1"/>
  <c r="M7690" i="8" l="1"/>
  <c r="L7690" i="8"/>
  <c r="J7692" i="8"/>
  <c r="K7691" i="8"/>
  <c r="N7691" i="8" s="1"/>
  <c r="M7691" i="8" l="1"/>
  <c r="L7691" i="8"/>
  <c r="J7693" i="8"/>
  <c r="K7692" i="8"/>
  <c r="N7692" i="8" s="1"/>
  <c r="M7692" i="8" l="1"/>
  <c r="L7692" i="8"/>
  <c r="J7694" i="8"/>
  <c r="K7693" i="8"/>
  <c r="N7693" i="8" s="1"/>
  <c r="M7693" i="8" l="1"/>
  <c r="L7693" i="8"/>
  <c r="J7695" i="8"/>
  <c r="K7694" i="8"/>
  <c r="N7694" i="8" s="1"/>
  <c r="J7696" i="8" l="1"/>
  <c r="K7695" i="8"/>
  <c r="N7695" i="8" s="1"/>
  <c r="M7694" i="8"/>
  <c r="L7694" i="8"/>
  <c r="M7695" i="8" l="1"/>
  <c r="L7695" i="8"/>
  <c r="J7697" i="8"/>
  <c r="K7696" i="8"/>
  <c r="N7696" i="8" s="1"/>
  <c r="M7696" i="8" l="1"/>
  <c r="L7696" i="8"/>
  <c r="J7698" i="8"/>
  <c r="K7697" i="8"/>
  <c r="N7697" i="8" s="1"/>
  <c r="M7697" i="8" l="1"/>
  <c r="L7697" i="8"/>
  <c r="J7699" i="8"/>
  <c r="K7698" i="8"/>
  <c r="N7698" i="8" s="1"/>
  <c r="J7700" i="8" l="1"/>
  <c r="K7699" i="8"/>
  <c r="N7699" i="8" s="1"/>
  <c r="M7698" i="8"/>
  <c r="L7698" i="8"/>
  <c r="M7699" i="8" l="1"/>
  <c r="L7699" i="8"/>
  <c r="J7701" i="8"/>
  <c r="K7700" i="8"/>
  <c r="N7700" i="8" s="1"/>
  <c r="M7700" i="8" l="1"/>
  <c r="L7700" i="8"/>
  <c r="J7702" i="8"/>
  <c r="K7701" i="8"/>
  <c r="N7701" i="8" s="1"/>
  <c r="M7701" i="8" l="1"/>
  <c r="L7701" i="8"/>
  <c r="J7703" i="8"/>
  <c r="K7702" i="8"/>
  <c r="N7702" i="8" s="1"/>
  <c r="M7702" i="8" l="1"/>
  <c r="L7702" i="8"/>
  <c r="J7704" i="8"/>
  <c r="K7703" i="8"/>
  <c r="N7703" i="8" s="1"/>
  <c r="J7705" i="8" l="1"/>
  <c r="K7704" i="8"/>
  <c r="N7704" i="8" s="1"/>
  <c r="M7703" i="8"/>
  <c r="L7703" i="8"/>
  <c r="M7704" i="8" l="1"/>
  <c r="L7704" i="8"/>
  <c r="J7706" i="8"/>
  <c r="K7705" i="8"/>
  <c r="N7705" i="8" s="1"/>
  <c r="M7705" i="8" l="1"/>
  <c r="L7705" i="8"/>
  <c r="J7707" i="8"/>
  <c r="K7706" i="8"/>
  <c r="N7706" i="8" s="1"/>
  <c r="M7706" i="8" l="1"/>
  <c r="L7706" i="8"/>
  <c r="J7708" i="8"/>
  <c r="K7707" i="8"/>
  <c r="N7707" i="8" s="1"/>
  <c r="M7707" i="8" l="1"/>
  <c r="L7707" i="8"/>
  <c r="J7709" i="8"/>
  <c r="K7708" i="8"/>
  <c r="N7708" i="8" s="1"/>
  <c r="M7708" i="8" l="1"/>
  <c r="L7708" i="8"/>
  <c r="J7710" i="8"/>
  <c r="K7709" i="8"/>
  <c r="N7709" i="8" s="1"/>
  <c r="M7709" i="8" l="1"/>
  <c r="L7709" i="8"/>
  <c r="J7711" i="8"/>
  <c r="K7710" i="8"/>
  <c r="N7710" i="8" s="1"/>
  <c r="J7712" i="8" l="1"/>
  <c r="K7711" i="8"/>
  <c r="N7711" i="8" s="1"/>
  <c r="M7710" i="8"/>
  <c r="L7710" i="8"/>
  <c r="M7711" i="8" l="1"/>
  <c r="L7711" i="8"/>
  <c r="J7713" i="8"/>
  <c r="K7712" i="8"/>
  <c r="N7712" i="8" s="1"/>
  <c r="M7712" i="8" l="1"/>
  <c r="L7712" i="8"/>
  <c r="J7714" i="8"/>
  <c r="K7713" i="8"/>
  <c r="N7713" i="8" s="1"/>
  <c r="M7713" i="8" l="1"/>
  <c r="L7713" i="8"/>
  <c r="J7715" i="8"/>
  <c r="K7714" i="8"/>
  <c r="N7714" i="8" s="1"/>
  <c r="M7714" i="8" l="1"/>
  <c r="L7714" i="8"/>
  <c r="J7716" i="8"/>
  <c r="K7715" i="8"/>
  <c r="N7715" i="8" s="1"/>
  <c r="M7715" i="8" l="1"/>
  <c r="L7715" i="8"/>
  <c r="J7717" i="8"/>
  <c r="K7716" i="8"/>
  <c r="N7716" i="8" s="1"/>
  <c r="M7716" i="8" l="1"/>
  <c r="L7716" i="8"/>
  <c r="J7718" i="8"/>
  <c r="K7717" i="8"/>
  <c r="N7717" i="8" s="1"/>
  <c r="M7717" i="8" l="1"/>
  <c r="L7717" i="8"/>
  <c r="J7719" i="8"/>
  <c r="K7718" i="8"/>
  <c r="N7718" i="8" s="1"/>
  <c r="M7718" i="8" l="1"/>
  <c r="L7718" i="8"/>
  <c r="J7720" i="8"/>
  <c r="K7719" i="8"/>
  <c r="N7719" i="8" s="1"/>
  <c r="M7719" i="8" l="1"/>
  <c r="L7719" i="8"/>
  <c r="J7721" i="8"/>
  <c r="K7720" i="8"/>
  <c r="N7720" i="8" s="1"/>
  <c r="M7720" i="8" l="1"/>
  <c r="L7720" i="8"/>
  <c r="J7722" i="8"/>
  <c r="K7721" i="8"/>
  <c r="N7721" i="8" s="1"/>
  <c r="J7723" i="8" l="1"/>
  <c r="K7722" i="8"/>
  <c r="N7722" i="8" s="1"/>
  <c r="M7721" i="8"/>
  <c r="L7721" i="8"/>
  <c r="M7722" i="8" l="1"/>
  <c r="L7722" i="8"/>
  <c r="J7724" i="8"/>
  <c r="K7723" i="8"/>
  <c r="N7723" i="8" s="1"/>
  <c r="M7723" i="8" l="1"/>
  <c r="L7723" i="8"/>
  <c r="J7725" i="8"/>
  <c r="K7724" i="8"/>
  <c r="N7724" i="8" s="1"/>
  <c r="J7726" i="8" l="1"/>
  <c r="K7725" i="8"/>
  <c r="N7725" i="8" s="1"/>
  <c r="M7724" i="8"/>
  <c r="L7724" i="8"/>
  <c r="M7725" i="8" l="1"/>
  <c r="L7725" i="8"/>
  <c r="J7727" i="8"/>
  <c r="K7726" i="8"/>
  <c r="N7726" i="8" s="1"/>
  <c r="M7726" i="8" l="1"/>
  <c r="L7726" i="8"/>
  <c r="J7728" i="8"/>
  <c r="K7727" i="8"/>
  <c r="N7727" i="8" s="1"/>
  <c r="M7727" i="8" l="1"/>
  <c r="L7727" i="8"/>
  <c r="J7729" i="8"/>
  <c r="K7728" i="8"/>
  <c r="N7728" i="8" s="1"/>
  <c r="M7728" i="8" l="1"/>
  <c r="L7728" i="8"/>
  <c r="J7730" i="8"/>
  <c r="K7729" i="8"/>
  <c r="N7729" i="8" s="1"/>
  <c r="J7731" i="8" l="1"/>
  <c r="K7730" i="8"/>
  <c r="N7730" i="8" s="1"/>
  <c r="M7729" i="8"/>
  <c r="L7729" i="8"/>
  <c r="M7730" i="8" l="1"/>
  <c r="L7730" i="8"/>
  <c r="J7732" i="8"/>
  <c r="K7731" i="8"/>
  <c r="N7731" i="8" s="1"/>
  <c r="M7731" i="8" l="1"/>
  <c r="L7731" i="8"/>
  <c r="J7733" i="8"/>
  <c r="K7732" i="8"/>
  <c r="N7732" i="8" s="1"/>
  <c r="M7732" i="8" l="1"/>
  <c r="L7732" i="8"/>
  <c r="J7734" i="8"/>
  <c r="K7733" i="8"/>
  <c r="N7733" i="8" s="1"/>
  <c r="M7733" i="8" l="1"/>
  <c r="L7733" i="8"/>
  <c r="J7735" i="8"/>
  <c r="K7734" i="8"/>
  <c r="N7734" i="8" s="1"/>
  <c r="M7734" i="8" l="1"/>
  <c r="L7734" i="8"/>
  <c r="J7736" i="8"/>
  <c r="K7735" i="8"/>
  <c r="N7735" i="8" s="1"/>
  <c r="J7737" i="8" l="1"/>
  <c r="K7736" i="8"/>
  <c r="N7736" i="8" s="1"/>
  <c r="M7735" i="8"/>
  <c r="L7735" i="8"/>
  <c r="M7736" i="8" l="1"/>
  <c r="L7736" i="8"/>
  <c r="J7738" i="8"/>
  <c r="K7737" i="8"/>
  <c r="N7737" i="8" s="1"/>
  <c r="M7737" i="8" l="1"/>
  <c r="L7737" i="8"/>
  <c r="J7739" i="8"/>
  <c r="K7738" i="8"/>
  <c r="N7738" i="8" s="1"/>
  <c r="M7738" i="8" l="1"/>
  <c r="L7738" i="8"/>
  <c r="J7740" i="8"/>
  <c r="K7739" i="8"/>
  <c r="N7739" i="8" s="1"/>
  <c r="M7739" i="8" l="1"/>
  <c r="L7739" i="8"/>
  <c r="J7741" i="8"/>
  <c r="K7740" i="8"/>
  <c r="N7740" i="8" s="1"/>
  <c r="M7740" i="8" l="1"/>
  <c r="L7740" i="8"/>
  <c r="J7742" i="8"/>
  <c r="K7741" i="8"/>
  <c r="N7741" i="8" s="1"/>
  <c r="M7741" i="8" l="1"/>
  <c r="L7741" i="8"/>
  <c r="J7743" i="8"/>
  <c r="K7742" i="8"/>
  <c r="N7742" i="8" s="1"/>
  <c r="M7742" i="8" l="1"/>
  <c r="L7742" i="8"/>
  <c r="J7744" i="8"/>
  <c r="K7743" i="8"/>
  <c r="N7743" i="8" s="1"/>
  <c r="M7743" i="8" l="1"/>
  <c r="L7743" i="8"/>
  <c r="J7745" i="8"/>
  <c r="K7744" i="8"/>
  <c r="N7744" i="8" s="1"/>
  <c r="M7744" i="8" l="1"/>
  <c r="L7744" i="8"/>
  <c r="J7746" i="8"/>
  <c r="K7745" i="8"/>
  <c r="N7745" i="8" s="1"/>
  <c r="M7745" i="8" l="1"/>
  <c r="L7745" i="8"/>
  <c r="J7747" i="8"/>
  <c r="K7746" i="8"/>
  <c r="N7746" i="8" s="1"/>
  <c r="M7746" i="8" l="1"/>
  <c r="L7746" i="8"/>
  <c r="J7748" i="8"/>
  <c r="K7747" i="8"/>
  <c r="N7747" i="8" s="1"/>
  <c r="M7747" i="8" l="1"/>
  <c r="L7747" i="8"/>
  <c r="J7749" i="8"/>
  <c r="K7748" i="8"/>
  <c r="N7748" i="8" s="1"/>
  <c r="M7748" i="8" l="1"/>
  <c r="L7748" i="8"/>
  <c r="J7750" i="8"/>
  <c r="K7749" i="8"/>
  <c r="N7749" i="8" s="1"/>
  <c r="M7749" i="8" l="1"/>
  <c r="L7749" i="8"/>
  <c r="J7751" i="8"/>
  <c r="K7750" i="8"/>
  <c r="N7750" i="8" s="1"/>
  <c r="M7750" i="8" l="1"/>
  <c r="L7750" i="8"/>
  <c r="J7752" i="8"/>
  <c r="K7751" i="8"/>
  <c r="N7751" i="8" s="1"/>
  <c r="J7753" i="8" l="1"/>
  <c r="K7752" i="8"/>
  <c r="N7752" i="8" s="1"/>
  <c r="M7751" i="8"/>
  <c r="L7751" i="8"/>
  <c r="M7752" i="8" l="1"/>
  <c r="L7752" i="8"/>
  <c r="J7754" i="8"/>
  <c r="K7753" i="8"/>
  <c r="N7753" i="8" s="1"/>
  <c r="J7755" i="8" l="1"/>
  <c r="K7754" i="8"/>
  <c r="N7754" i="8" s="1"/>
  <c r="M7753" i="8"/>
  <c r="L7753" i="8"/>
  <c r="M7754" i="8" l="1"/>
  <c r="L7754" i="8"/>
  <c r="J7756" i="8"/>
  <c r="K7755" i="8"/>
  <c r="N7755" i="8" s="1"/>
  <c r="M7755" i="8" l="1"/>
  <c r="L7755" i="8"/>
  <c r="J7757" i="8"/>
  <c r="K7756" i="8"/>
  <c r="N7756" i="8" s="1"/>
  <c r="M7756" i="8" l="1"/>
  <c r="L7756" i="8"/>
  <c r="J7758" i="8"/>
  <c r="K7757" i="8"/>
  <c r="N7757" i="8" s="1"/>
  <c r="M7757" i="8" l="1"/>
  <c r="L7757" i="8"/>
  <c r="J7759" i="8"/>
  <c r="K7758" i="8"/>
  <c r="N7758" i="8" s="1"/>
  <c r="M7758" i="8" l="1"/>
  <c r="L7758" i="8"/>
  <c r="J7760" i="8"/>
  <c r="K7759" i="8"/>
  <c r="N7759" i="8" s="1"/>
  <c r="M7759" i="8" l="1"/>
  <c r="L7759" i="8"/>
  <c r="J7761" i="8"/>
  <c r="K7760" i="8"/>
  <c r="N7760" i="8" s="1"/>
  <c r="M7760" i="8" l="1"/>
  <c r="L7760" i="8"/>
  <c r="J7762" i="8"/>
  <c r="K7761" i="8"/>
  <c r="N7761" i="8" s="1"/>
  <c r="M7761" i="8" l="1"/>
  <c r="L7761" i="8"/>
  <c r="J7763" i="8"/>
  <c r="K7762" i="8"/>
  <c r="N7762" i="8" s="1"/>
  <c r="M7762" i="8" l="1"/>
  <c r="L7762" i="8"/>
  <c r="J7764" i="8"/>
  <c r="K7763" i="8"/>
  <c r="N7763" i="8" s="1"/>
  <c r="M7763" i="8" l="1"/>
  <c r="L7763" i="8"/>
  <c r="J7765" i="8"/>
  <c r="K7764" i="8"/>
  <c r="N7764" i="8" s="1"/>
  <c r="M7764" i="8" l="1"/>
  <c r="L7764" i="8"/>
  <c r="J7766" i="8"/>
  <c r="K7765" i="8"/>
  <c r="N7765" i="8" s="1"/>
  <c r="J7767" i="8" l="1"/>
  <c r="K7766" i="8"/>
  <c r="N7766" i="8" s="1"/>
  <c r="M7765" i="8"/>
  <c r="L7765" i="8"/>
  <c r="M7766" i="8" l="1"/>
  <c r="L7766" i="8"/>
  <c r="J7768" i="8"/>
  <c r="K7767" i="8"/>
  <c r="N7767" i="8" s="1"/>
  <c r="M7767" i="8" l="1"/>
  <c r="L7767" i="8"/>
  <c r="J7769" i="8"/>
  <c r="K7768" i="8"/>
  <c r="N7768" i="8" s="1"/>
  <c r="M7768" i="8" l="1"/>
  <c r="L7768" i="8"/>
  <c r="J7770" i="8"/>
  <c r="K7769" i="8"/>
  <c r="N7769" i="8" s="1"/>
  <c r="M7769" i="8" l="1"/>
  <c r="L7769" i="8"/>
  <c r="J7771" i="8"/>
  <c r="K7770" i="8"/>
  <c r="N7770" i="8" s="1"/>
  <c r="M7770" i="8" l="1"/>
  <c r="L7770" i="8"/>
  <c r="J7772" i="8"/>
  <c r="K7771" i="8"/>
  <c r="N7771" i="8" s="1"/>
  <c r="M7771" i="8" l="1"/>
  <c r="L7771" i="8"/>
  <c r="J7773" i="8"/>
  <c r="K7772" i="8"/>
  <c r="N7772" i="8" s="1"/>
  <c r="M7772" i="8" l="1"/>
  <c r="L7772" i="8"/>
  <c r="J7774" i="8"/>
  <c r="K7773" i="8"/>
  <c r="N7773" i="8" s="1"/>
  <c r="M7773" i="8" l="1"/>
  <c r="L7773" i="8"/>
  <c r="J7775" i="8"/>
  <c r="K7774" i="8"/>
  <c r="N7774" i="8" s="1"/>
  <c r="M7774" i="8" l="1"/>
  <c r="L7774" i="8"/>
  <c r="J7776" i="8"/>
  <c r="K7775" i="8"/>
  <c r="N7775" i="8" s="1"/>
  <c r="J7777" i="8" l="1"/>
  <c r="K7776" i="8"/>
  <c r="N7776" i="8" s="1"/>
  <c r="M7775" i="8"/>
  <c r="L7775" i="8"/>
  <c r="M7776" i="8" l="1"/>
  <c r="L7776" i="8"/>
  <c r="J7778" i="8"/>
  <c r="K7777" i="8"/>
  <c r="N7777" i="8" s="1"/>
  <c r="M7777" i="8" l="1"/>
  <c r="L7777" i="8"/>
  <c r="J7779" i="8"/>
  <c r="K7778" i="8"/>
  <c r="N7778" i="8" s="1"/>
  <c r="J7780" i="8" l="1"/>
  <c r="K7779" i="8"/>
  <c r="N7779" i="8" s="1"/>
  <c r="M7778" i="8"/>
  <c r="L7778" i="8"/>
  <c r="M7779" i="8" l="1"/>
  <c r="L7779" i="8"/>
  <c r="J7781" i="8"/>
  <c r="K7780" i="8"/>
  <c r="N7780" i="8" s="1"/>
  <c r="M7780" i="8" l="1"/>
  <c r="L7780" i="8"/>
  <c r="J7782" i="8"/>
  <c r="K7781" i="8"/>
  <c r="N7781" i="8" s="1"/>
  <c r="M7781" i="8" l="1"/>
  <c r="L7781" i="8"/>
  <c r="J7783" i="8"/>
  <c r="K7782" i="8"/>
  <c r="N7782" i="8" s="1"/>
  <c r="M7782" i="8" l="1"/>
  <c r="L7782" i="8"/>
  <c r="J7784" i="8"/>
  <c r="K7783" i="8"/>
  <c r="N7783" i="8" s="1"/>
  <c r="M7783" i="8" l="1"/>
  <c r="L7783" i="8"/>
  <c r="J7785" i="8"/>
  <c r="K7784" i="8"/>
  <c r="N7784" i="8" s="1"/>
  <c r="M7784" i="8" l="1"/>
  <c r="L7784" i="8"/>
  <c r="J7786" i="8"/>
  <c r="K7785" i="8"/>
  <c r="N7785" i="8" s="1"/>
  <c r="M7785" i="8" l="1"/>
  <c r="L7785" i="8"/>
  <c r="J7787" i="8"/>
  <c r="K7786" i="8"/>
  <c r="N7786" i="8" s="1"/>
  <c r="M7786" i="8" l="1"/>
  <c r="L7786" i="8"/>
  <c r="J7788" i="8"/>
  <c r="K7787" i="8"/>
  <c r="N7787" i="8" s="1"/>
  <c r="M7787" i="8" l="1"/>
  <c r="L7787" i="8"/>
  <c r="J7789" i="8"/>
  <c r="K7788" i="8"/>
  <c r="N7788" i="8" s="1"/>
  <c r="M7788" i="8" l="1"/>
  <c r="L7788" i="8"/>
  <c r="J7790" i="8"/>
  <c r="K7789" i="8"/>
  <c r="N7789" i="8" s="1"/>
  <c r="M7789" i="8" l="1"/>
  <c r="L7789" i="8"/>
  <c r="J7791" i="8"/>
  <c r="K7790" i="8"/>
  <c r="N7790" i="8" s="1"/>
  <c r="M7790" i="8" l="1"/>
  <c r="L7790" i="8"/>
  <c r="J7792" i="8"/>
  <c r="K7791" i="8"/>
  <c r="N7791" i="8" s="1"/>
  <c r="M7791" i="8" l="1"/>
  <c r="L7791" i="8"/>
  <c r="J7793" i="8"/>
  <c r="K7792" i="8"/>
  <c r="N7792" i="8" s="1"/>
  <c r="M7792" i="8" l="1"/>
  <c r="L7792" i="8"/>
  <c r="J7794" i="8"/>
  <c r="K7793" i="8"/>
  <c r="N7793" i="8" s="1"/>
  <c r="J7795" i="8" l="1"/>
  <c r="K7794" i="8"/>
  <c r="N7794" i="8" s="1"/>
  <c r="M7793" i="8"/>
  <c r="L7793" i="8"/>
  <c r="M7794" i="8" l="1"/>
  <c r="L7794" i="8"/>
  <c r="J7796" i="8"/>
  <c r="K7795" i="8"/>
  <c r="N7795" i="8" s="1"/>
  <c r="M7795" i="8" l="1"/>
  <c r="L7795" i="8"/>
  <c r="J7797" i="8"/>
  <c r="K7796" i="8"/>
  <c r="N7796" i="8" s="1"/>
  <c r="M7796" i="8" l="1"/>
  <c r="L7796" i="8"/>
  <c r="J7798" i="8"/>
  <c r="K7797" i="8"/>
  <c r="N7797" i="8" s="1"/>
  <c r="M7797" i="8" l="1"/>
  <c r="L7797" i="8"/>
  <c r="J7799" i="8"/>
  <c r="K7798" i="8"/>
  <c r="N7798" i="8" s="1"/>
  <c r="M7798" i="8" l="1"/>
  <c r="L7798" i="8"/>
  <c r="J7800" i="8"/>
  <c r="K7799" i="8"/>
  <c r="N7799" i="8" s="1"/>
  <c r="M7799" i="8" l="1"/>
  <c r="L7799" i="8"/>
  <c r="J7801" i="8"/>
  <c r="K7800" i="8"/>
  <c r="N7800" i="8" s="1"/>
  <c r="M7800" i="8" l="1"/>
  <c r="L7800" i="8"/>
  <c r="J7802" i="8"/>
  <c r="K7801" i="8"/>
  <c r="N7801" i="8" s="1"/>
  <c r="M7801" i="8" l="1"/>
  <c r="L7801" i="8"/>
  <c r="J7803" i="8"/>
  <c r="K7802" i="8"/>
  <c r="N7802" i="8" s="1"/>
  <c r="M7802" i="8" l="1"/>
  <c r="L7802" i="8"/>
  <c r="J7804" i="8"/>
  <c r="K7803" i="8"/>
  <c r="N7803" i="8" s="1"/>
  <c r="M7803" i="8" l="1"/>
  <c r="L7803" i="8"/>
  <c r="J7805" i="8"/>
  <c r="K7804" i="8"/>
  <c r="N7804" i="8" s="1"/>
  <c r="M7804" i="8" l="1"/>
  <c r="L7804" i="8"/>
  <c r="J7806" i="8"/>
  <c r="K7805" i="8"/>
  <c r="N7805" i="8" s="1"/>
  <c r="M7805" i="8" l="1"/>
  <c r="L7805" i="8"/>
  <c r="J7807" i="8"/>
  <c r="K7806" i="8"/>
  <c r="N7806" i="8" s="1"/>
  <c r="M7806" i="8" l="1"/>
  <c r="L7806" i="8"/>
  <c r="J7808" i="8"/>
  <c r="K7807" i="8"/>
  <c r="N7807" i="8" s="1"/>
  <c r="M7807" i="8" l="1"/>
  <c r="L7807" i="8"/>
  <c r="J7809" i="8"/>
  <c r="K7808" i="8"/>
  <c r="N7808" i="8" s="1"/>
  <c r="M7808" i="8" l="1"/>
  <c r="L7808" i="8"/>
  <c r="J7810" i="8"/>
  <c r="K7809" i="8"/>
  <c r="N7809" i="8" s="1"/>
  <c r="M7809" i="8" l="1"/>
  <c r="L7809" i="8"/>
  <c r="J7811" i="8"/>
  <c r="K7810" i="8"/>
  <c r="N7810" i="8" s="1"/>
  <c r="M7810" i="8" l="1"/>
  <c r="L7810" i="8"/>
  <c r="J7812" i="8"/>
  <c r="K7811" i="8"/>
  <c r="N7811" i="8" s="1"/>
  <c r="M7811" i="8" l="1"/>
  <c r="L7811" i="8"/>
  <c r="J7813" i="8"/>
  <c r="K7812" i="8"/>
  <c r="N7812" i="8" s="1"/>
  <c r="M7812" i="8" l="1"/>
  <c r="L7812" i="8"/>
  <c r="J7814" i="8"/>
  <c r="K7813" i="8"/>
  <c r="N7813" i="8" s="1"/>
  <c r="M7813" i="8" l="1"/>
  <c r="L7813" i="8"/>
  <c r="J7815" i="8"/>
  <c r="K7814" i="8"/>
  <c r="N7814" i="8" s="1"/>
  <c r="M7814" i="8" l="1"/>
  <c r="L7814" i="8"/>
  <c r="J7816" i="8"/>
  <c r="K7815" i="8"/>
  <c r="N7815" i="8" s="1"/>
  <c r="M7815" i="8" l="1"/>
  <c r="L7815" i="8"/>
  <c r="J7817" i="8"/>
  <c r="K7816" i="8"/>
  <c r="N7816" i="8" s="1"/>
  <c r="M7816" i="8" l="1"/>
  <c r="L7816" i="8"/>
  <c r="J7818" i="8"/>
  <c r="K7817" i="8"/>
  <c r="N7817" i="8" s="1"/>
  <c r="M7817" i="8" l="1"/>
  <c r="L7817" i="8"/>
  <c r="J7819" i="8"/>
  <c r="K7818" i="8"/>
  <c r="N7818" i="8" s="1"/>
  <c r="M7818" i="8" l="1"/>
  <c r="L7818" i="8"/>
  <c r="J7820" i="8"/>
  <c r="K7819" i="8"/>
  <c r="N7819" i="8" s="1"/>
  <c r="M7819" i="8" l="1"/>
  <c r="L7819" i="8"/>
  <c r="J7821" i="8"/>
  <c r="K7820" i="8"/>
  <c r="N7820" i="8" s="1"/>
  <c r="M7820" i="8" l="1"/>
  <c r="L7820" i="8"/>
  <c r="J7822" i="8"/>
  <c r="K7821" i="8"/>
  <c r="N7821" i="8" s="1"/>
  <c r="M7821" i="8" l="1"/>
  <c r="L7821" i="8"/>
  <c r="J7823" i="8"/>
  <c r="K7822" i="8"/>
  <c r="N7822" i="8" s="1"/>
  <c r="M7822" i="8" l="1"/>
  <c r="L7822" i="8"/>
  <c r="J7824" i="8"/>
  <c r="K7823" i="8"/>
  <c r="N7823" i="8" s="1"/>
  <c r="M7823" i="8" l="1"/>
  <c r="L7823" i="8"/>
  <c r="J7825" i="8"/>
  <c r="K7824" i="8"/>
  <c r="N7824" i="8" s="1"/>
  <c r="M7824" i="8" l="1"/>
  <c r="L7824" i="8"/>
  <c r="J7826" i="8"/>
  <c r="K7825" i="8"/>
  <c r="N7825" i="8" s="1"/>
  <c r="M7825" i="8" l="1"/>
  <c r="L7825" i="8"/>
  <c r="J7827" i="8"/>
  <c r="K7826" i="8"/>
  <c r="N7826" i="8" s="1"/>
  <c r="M7826" i="8" l="1"/>
  <c r="L7826" i="8"/>
  <c r="J7828" i="8"/>
  <c r="K7827" i="8"/>
  <c r="N7827" i="8" s="1"/>
  <c r="M7827" i="8" l="1"/>
  <c r="L7827" i="8"/>
  <c r="J7829" i="8"/>
  <c r="K7828" i="8"/>
  <c r="N7828" i="8" s="1"/>
  <c r="M7828" i="8" l="1"/>
  <c r="L7828" i="8"/>
  <c r="J7830" i="8"/>
  <c r="K7829" i="8"/>
  <c r="N7829" i="8" s="1"/>
  <c r="M7829" i="8" l="1"/>
  <c r="L7829" i="8"/>
  <c r="J7831" i="8"/>
  <c r="K7830" i="8"/>
  <c r="N7830" i="8" s="1"/>
  <c r="M7830" i="8" l="1"/>
  <c r="L7830" i="8"/>
  <c r="J7832" i="8"/>
  <c r="K7831" i="8"/>
  <c r="N7831" i="8" s="1"/>
  <c r="M7831" i="8" l="1"/>
  <c r="L7831" i="8"/>
  <c r="J7833" i="8"/>
  <c r="K7832" i="8"/>
  <c r="N7832" i="8" s="1"/>
  <c r="M7832" i="8" l="1"/>
  <c r="L7832" i="8"/>
  <c r="J7834" i="8"/>
  <c r="K7833" i="8"/>
  <c r="N7833" i="8" s="1"/>
  <c r="M7833" i="8" l="1"/>
  <c r="L7833" i="8"/>
  <c r="J7835" i="8"/>
  <c r="K7834" i="8"/>
  <c r="N7834" i="8" s="1"/>
  <c r="M7834" i="8" l="1"/>
  <c r="L7834" i="8"/>
  <c r="J7836" i="8"/>
  <c r="K7835" i="8"/>
  <c r="N7835" i="8" s="1"/>
  <c r="M7835" i="8" l="1"/>
  <c r="L7835" i="8"/>
  <c r="J7837" i="8"/>
  <c r="K7836" i="8"/>
  <c r="N7836" i="8" s="1"/>
  <c r="M7836" i="8" l="1"/>
  <c r="L7836" i="8"/>
  <c r="J7838" i="8"/>
  <c r="K7837" i="8"/>
  <c r="N7837" i="8" s="1"/>
  <c r="M7837" i="8" l="1"/>
  <c r="L7837" i="8"/>
  <c r="J7839" i="8"/>
  <c r="K7838" i="8"/>
  <c r="N7838" i="8" s="1"/>
  <c r="M7838" i="8" l="1"/>
  <c r="L7838" i="8"/>
  <c r="J7840" i="8"/>
  <c r="K7839" i="8"/>
  <c r="N7839" i="8" s="1"/>
  <c r="M7839" i="8" l="1"/>
  <c r="L7839" i="8"/>
  <c r="J7841" i="8"/>
  <c r="K7840" i="8"/>
  <c r="N7840" i="8" s="1"/>
  <c r="M7840" i="8" l="1"/>
  <c r="L7840" i="8"/>
  <c r="J7842" i="8"/>
  <c r="K7841" i="8"/>
  <c r="N7841" i="8" s="1"/>
  <c r="M7841" i="8" l="1"/>
  <c r="L7841" i="8"/>
  <c r="J7843" i="8"/>
  <c r="K7842" i="8"/>
  <c r="N7842" i="8" s="1"/>
  <c r="M7842" i="8" l="1"/>
  <c r="L7842" i="8"/>
  <c r="J7844" i="8"/>
  <c r="K7843" i="8"/>
  <c r="N7843" i="8" s="1"/>
  <c r="M7843" i="8" l="1"/>
  <c r="L7843" i="8"/>
  <c r="J7845" i="8"/>
  <c r="K7844" i="8"/>
  <c r="N7844" i="8" s="1"/>
  <c r="M7844" i="8" l="1"/>
  <c r="L7844" i="8"/>
  <c r="J7846" i="8"/>
  <c r="K7845" i="8"/>
  <c r="N7845" i="8" s="1"/>
  <c r="M7845" i="8" l="1"/>
  <c r="L7845" i="8"/>
  <c r="J7847" i="8"/>
  <c r="K7846" i="8"/>
  <c r="N7846" i="8" s="1"/>
  <c r="M7846" i="8" l="1"/>
  <c r="L7846" i="8"/>
  <c r="J7848" i="8"/>
  <c r="K7847" i="8"/>
  <c r="N7847" i="8" s="1"/>
  <c r="M7847" i="8" l="1"/>
  <c r="L7847" i="8"/>
  <c r="J7849" i="8"/>
  <c r="K7848" i="8"/>
  <c r="N7848" i="8" s="1"/>
  <c r="M7848" i="8" l="1"/>
  <c r="L7848" i="8"/>
  <c r="J7850" i="8"/>
  <c r="K7849" i="8"/>
  <c r="N7849" i="8" s="1"/>
  <c r="M7849" i="8" l="1"/>
  <c r="L7849" i="8"/>
  <c r="J7851" i="8"/>
  <c r="K7850" i="8"/>
  <c r="N7850" i="8" s="1"/>
  <c r="J7852" i="8" l="1"/>
  <c r="K7851" i="8"/>
  <c r="N7851" i="8" s="1"/>
  <c r="M7850" i="8"/>
  <c r="L7850" i="8"/>
  <c r="M7851" i="8" l="1"/>
  <c r="L7851" i="8"/>
  <c r="J7853" i="8"/>
  <c r="K7852" i="8"/>
  <c r="N7852" i="8" s="1"/>
  <c r="M7852" i="8" l="1"/>
  <c r="L7852" i="8"/>
  <c r="J7854" i="8"/>
  <c r="K7853" i="8"/>
  <c r="N7853" i="8" s="1"/>
  <c r="M7853" i="8" l="1"/>
  <c r="L7853" i="8"/>
  <c r="J7855" i="8"/>
  <c r="K7854" i="8"/>
  <c r="N7854" i="8" s="1"/>
  <c r="M7854" i="8" l="1"/>
  <c r="L7854" i="8"/>
  <c r="J7856" i="8"/>
  <c r="K7855" i="8"/>
  <c r="N7855" i="8" s="1"/>
  <c r="J7857" i="8" l="1"/>
  <c r="K7856" i="8"/>
  <c r="N7856" i="8" s="1"/>
  <c r="M7855" i="8"/>
  <c r="L7855" i="8"/>
  <c r="M7856" i="8" l="1"/>
  <c r="L7856" i="8"/>
  <c r="J7858" i="8"/>
  <c r="K7857" i="8"/>
  <c r="N7857" i="8" s="1"/>
  <c r="M7857" i="8" l="1"/>
  <c r="L7857" i="8"/>
  <c r="J7859" i="8"/>
  <c r="K7858" i="8"/>
  <c r="N7858" i="8" s="1"/>
  <c r="M7858" i="8" l="1"/>
  <c r="L7858" i="8"/>
  <c r="J7860" i="8"/>
  <c r="K7859" i="8"/>
  <c r="N7859" i="8" s="1"/>
  <c r="M7859" i="8" l="1"/>
  <c r="L7859" i="8"/>
  <c r="J7861" i="8"/>
  <c r="K7860" i="8"/>
  <c r="N7860" i="8" s="1"/>
  <c r="M7860" i="8" l="1"/>
  <c r="L7860" i="8"/>
  <c r="J7862" i="8"/>
  <c r="K7861" i="8"/>
  <c r="N7861" i="8" s="1"/>
  <c r="M7861" i="8" l="1"/>
  <c r="L7861" i="8"/>
  <c r="J7863" i="8"/>
  <c r="K7862" i="8"/>
  <c r="N7862" i="8" s="1"/>
  <c r="M7862" i="8" l="1"/>
  <c r="L7862" i="8"/>
  <c r="J7864" i="8"/>
  <c r="K7863" i="8"/>
  <c r="N7863" i="8" s="1"/>
  <c r="M7863" i="8" l="1"/>
  <c r="L7863" i="8"/>
  <c r="J7865" i="8"/>
  <c r="K7864" i="8"/>
  <c r="N7864" i="8" s="1"/>
  <c r="M7864" i="8" l="1"/>
  <c r="L7864" i="8"/>
  <c r="J7866" i="8"/>
  <c r="K7865" i="8"/>
  <c r="N7865" i="8" s="1"/>
  <c r="M7865" i="8" l="1"/>
  <c r="L7865" i="8"/>
  <c r="J7867" i="8"/>
  <c r="K7866" i="8"/>
  <c r="N7866" i="8" s="1"/>
  <c r="M7866" i="8" l="1"/>
  <c r="L7866" i="8"/>
  <c r="J7868" i="8"/>
  <c r="K7867" i="8"/>
  <c r="N7867" i="8" s="1"/>
  <c r="M7867" i="8" l="1"/>
  <c r="L7867" i="8"/>
  <c r="J7869" i="8"/>
  <c r="K7868" i="8"/>
  <c r="N7868" i="8" s="1"/>
  <c r="M7868" i="8" l="1"/>
  <c r="L7868" i="8"/>
  <c r="J7870" i="8"/>
  <c r="K7869" i="8"/>
  <c r="N7869" i="8" s="1"/>
  <c r="M7869" i="8" l="1"/>
  <c r="L7869" i="8"/>
  <c r="J7871" i="8"/>
  <c r="K7870" i="8"/>
  <c r="N7870" i="8" s="1"/>
  <c r="M7870" i="8" l="1"/>
  <c r="L7870" i="8"/>
  <c r="J7872" i="8"/>
  <c r="K7871" i="8"/>
  <c r="N7871" i="8" s="1"/>
  <c r="M7871" i="8" l="1"/>
  <c r="L7871" i="8"/>
  <c r="J7873" i="8"/>
  <c r="K7872" i="8"/>
  <c r="N7872" i="8" s="1"/>
  <c r="M7872" i="8" l="1"/>
  <c r="L7872" i="8"/>
  <c r="J7874" i="8"/>
  <c r="K7873" i="8"/>
  <c r="N7873" i="8" s="1"/>
  <c r="M7873" i="8" l="1"/>
  <c r="L7873" i="8"/>
  <c r="J7875" i="8"/>
  <c r="K7874" i="8"/>
  <c r="N7874" i="8" s="1"/>
  <c r="J7876" i="8" l="1"/>
  <c r="K7875" i="8"/>
  <c r="N7875" i="8" s="1"/>
  <c r="M7874" i="8"/>
  <c r="L7874" i="8"/>
  <c r="M7875" i="8" l="1"/>
  <c r="L7875" i="8"/>
  <c r="J7877" i="8"/>
  <c r="K7876" i="8"/>
  <c r="N7876" i="8" s="1"/>
  <c r="M7876" i="8" l="1"/>
  <c r="L7876" i="8"/>
  <c r="J7878" i="8"/>
  <c r="K7877" i="8"/>
  <c r="N7877" i="8" s="1"/>
  <c r="M7877" i="8" l="1"/>
  <c r="L7877" i="8"/>
  <c r="J7879" i="8"/>
  <c r="K7878" i="8"/>
  <c r="N7878" i="8" s="1"/>
  <c r="M7878" i="8" l="1"/>
  <c r="L7878" i="8"/>
  <c r="J7880" i="8"/>
  <c r="K7879" i="8"/>
  <c r="N7879" i="8" s="1"/>
  <c r="M7879" i="8" l="1"/>
  <c r="L7879" i="8"/>
  <c r="J7881" i="8"/>
  <c r="K7880" i="8"/>
  <c r="N7880" i="8" s="1"/>
  <c r="M7880" i="8" l="1"/>
  <c r="L7880" i="8"/>
  <c r="J7882" i="8"/>
  <c r="K7881" i="8"/>
  <c r="N7881" i="8" s="1"/>
  <c r="M7881" i="8" l="1"/>
  <c r="L7881" i="8"/>
  <c r="J7883" i="8"/>
  <c r="K7882" i="8"/>
  <c r="N7882" i="8" s="1"/>
  <c r="M7882" i="8" l="1"/>
  <c r="L7882" i="8"/>
  <c r="J7884" i="8"/>
  <c r="K7883" i="8"/>
  <c r="N7883" i="8" s="1"/>
  <c r="M7883" i="8" l="1"/>
  <c r="L7883" i="8"/>
  <c r="J7885" i="8"/>
  <c r="K7884" i="8"/>
  <c r="N7884" i="8" s="1"/>
  <c r="M7884" i="8" l="1"/>
  <c r="L7884" i="8"/>
  <c r="J7886" i="8"/>
  <c r="K7885" i="8"/>
  <c r="N7885" i="8" s="1"/>
  <c r="M7885" i="8" l="1"/>
  <c r="L7885" i="8"/>
  <c r="J7887" i="8"/>
  <c r="K7886" i="8"/>
  <c r="N7886" i="8" s="1"/>
  <c r="J7888" i="8" l="1"/>
  <c r="K7887" i="8"/>
  <c r="N7887" i="8" s="1"/>
  <c r="M7886" i="8"/>
  <c r="L7886" i="8"/>
  <c r="M7887" i="8" l="1"/>
  <c r="L7887" i="8"/>
  <c r="J7889" i="8"/>
  <c r="K7888" i="8"/>
  <c r="N7888" i="8" s="1"/>
  <c r="M7888" i="8" l="1"/>
  <c r="L7888" i="8"/>
  <c r="J7890" i="8"/>
  <c r="K7889" i="8"/>
  <c r="N7889" i="8" s="1"/>
  <c r="M7889" i="8" l="1"/>
  <c r="L7889" i="8"/>
  <c r="J7891" i="8"/>
  <c r="K7890" i="8"/>
  <c r="N7890" i="8" s="1"/>
  <c r="M7890" i="8" l="1"/>
  <c r="L7890" i="8"/>
  <c r="J7892" i="8"/>
  <c r="K7891" i="8"/>
  <c r="N7891" i="8" s="1"/>
  <c r="M7891" i="8" l="1"/>
  <c r="L7891" i="8"/>
  <c r="J7893" i="8"/>
  <c r="K7892" i="8"/>
  <c r="N7892" i="8" s="1"/>
  <c r="M7892" i="8" l="1"/>
  <c r="L7892" i="8"/>
  <c r="J7894" i="8"/>
  <c r="K7893" i="8"/>
  <c r="N7893" i="8" s="1"/>
  <c r="M7893" i="8" l="1"/>
  <c r="L7893" i="8"/>
  <c r="J7895" i="8"/>
  <c r="K7894" i="8"/>
  <c r="N7894" i="8" s="1"/>
  <c r="M7894" i="8" l="1"/>
  <c r="L7894" i="8"/>
  <c r="J7896" i="8"/>
  <c r="K7895" i="8"/>
  <c r="N7895" i="8" s="1"/>
  <c r="M7895" i="8" l="1"/>
  <c r="L7895" i="8"/>
  <c r="J7897" i="8"/>
  <c r="K7896" i="8"/>
  <c r="N7896" i="8" s="1"/>
  <c r="M7896" i="8" l="1"/>
  <c r="L7896" i="8"/>
  <c r="J7898" i="8"/>
  <c r="K7897" i="8"/>
  <c r="N7897" i="8" s="1"/>
  <c r="M7897" i="8" l="1"/>
  <c r="L7897" i="8"/>
  <c r="J7899" i="8"/>
  <c r="K7898" i="8"/>
  <c r="N7898" i="8" s="1"/>
  <c r="M7898" i="8" l="1"/>
  <c r="L7898" i="8"/>
  <c r="J7900" i="8"/>
  <c r="K7899" i="8"/>
  <c r="N7899" i="8" s="1"/>
  <c r="M7899" i="8" l="1"/>
  <c r="L7899" i="8"/>
  <c r="J7901" i="8"/>
  <c r="K7900" i="8"/>
  <c r="N7900" i="8" s="1"/>
  <c r="M7900" i="8" l="1"/>
  <c r="L7900" i="8"/>
  <c r="J7902" i="8"/>
  <c r="K7901" i="8"/>
  <c r="N7901" i="8" s="1"/>
  <c r="M7901" i="8" l="1"/>
  <c r="L7901" i="8"/>
  <c r="J7903" i="8"/>
  <c r="K7902" i="8"/>
  <c r="N7902" i="8" s="1"/>
  <c r="M7902" i="8" l="1"/>
  <c r="L7902" i="8"/>
  <c r="J7904" i="8"/>
  <c r="K7903" i="8"/>
  <c r="N7903" i="8" s="1"/>
  <c r="M7903" i="8" l="1"/>
  <c r="L7903" i="8"/>
  <c r="J7905" i="8"/>
  <c r="K7904" i="8"/>
  <c r="N7904" i="8" s="1"/>
  <c r="M7904" i="8" l="1"/>
  <c r="L7904" i="8"/>
  <c r="J7906" i="8"/>
  <c r="K7905" i="8"/>
  <c r="N7905" i="8" s="1"/>
  <c r="M7905" i="8" l="1"/>
  <c r="L7905" i="8"/>
  <c r="J7907" i="8"/>
  <c r="K7906" i="8"/>
  <c r="N7906" i="8" s="1"/>
  <c r="M7906" i="8" l="1"/>
  <c r="L7906" i="8"/>
  <c r="J7908" i="8"/>
  <c r="K7907" i="8"/>
  <c r="N7907" i="8" s="1"/>
  <c r="J7909" i="8" l="1"/>
  <c r="K7908" i="8"/>
  <c r="N7908" i="8" s="1"/>
  <c r="M7907" i="8"/>
  <c r="L7907" i="8"/>
  <c r="M7908" i="8" l="1"/>
  <c r="L7908" i="8"/>
  <c r="J7910" i="8"/>
  <c r="K7909" i="8"/>
  <c r="N7909" i="8" s="1"/>
  <c r="J7911" i="8" l="1"/>
  <c r="K7910" i="8"/>
  <c r="N7910" i="8" s="1"/>
  <c r="M7909" i="8"/>
  <c r="L7909" i="8"/>
  <c r="M7910" i="8" l="1"/>
  <c r="L7910" i="8"/>
  <c r="J7912" i="8"/>
  <c r="K7911" i="8"/>
  <c r="N7911" i="8" s="1"/>
  <c r="M7911" i="8" l="1"/>
  <c r="L7911" i="8"/>
  <c r="J7913" i="8"/>
  <c r="K7912" i="8"/>
  <c r="N7912" i="8" s="1"/>
  <c r="M7912" i="8" l="1"/>
  <c r="L7912" i="8"/>
  <c r="J7914" i="8"/>
  <c r="K7913" i="8"/>
  <c r="N7913" i="8" s="1"/>
  <c r="M7913" i="8" l="1"/>
  <c r="L7913" i="8"/>
  <c r="J7915" i="8"/>
  <c r="K7914" i="8"/>
  <c r="N7914" i="8" s="1"/>
  <c r="M7914" i="8" l="1"/>
  <c r="L7914" i="8"/>
  <c r="J7916" i="8"/>
  <c r="K7915" i="8"/>
  <c r="N7915" i="8" s="1"/>
  <c r="M7915" i="8" l="1"/>
  <c r="L7915" i="8"/>
  <c r="J7917" i="8"/>
  <c r="K7916" i="8"/>
  <c r="N7916" i="8" s="1"/>
  <c r="M7916" i="8" l="1"/>
  <c r="L7916" i="8"/>
  <c r="J7918" i="8"/>
  <c r="K7917" i="8"/>
  <c r="N7917" i="8" s="1"/>
  <c r="M7917" i="8" l="1"/>
  <c r="L7917" i="8"/>
  <c r="J7919" i="8"/>
  <c r="K7918" i="8"/>
  <c r="N7918" i="8" s="1"/>
  <c r="M7918" i="8" l="1"/>
  <c r="L7918" i="8"/>
  <c r="J7920" i="8"/>
  <c r="K7919" i="8"/>
  <c r="N7919" i="8" s="1"/>
  <c r="M7919" i="8" l="1"/>
  <c r="L7919" i="8"/>
  <c r="J7921" i="8"/>
  <c r="K7920" i="8"/>
  <c r="N7920" i="8" s="1"/>
  <c r="M7920" i="8" l="1"/>
  <c r="L7920" i="8"/>
  <c r="J7922" i="8"/>
  <c r="K7921" i="8"/>
  <c r="N7921" i="8" s="1"/>
  <c r="M7921" i="8" l="1"/>
  <c r="L7921" i="8"/>
  <c r="J7923" i="8"/>
  <c r="K7922" i="8"/>
  <c r="N7922" i="8" s="1"/>
  <c r="M7922" i="8" l="1"/>
  <c r="L7922" i="8"/>
  <c r="J7924" i="8"/>
  <c r="K7923" i="8"/>
  <c r="N7923" i="8" s="1"/>
  <c r="M7923" i="8" l="1"/>
  <c r="L7923" i="8"/>
  <c r="J7925" i="8"/>
  <c r="K7924" i="8"/>
  <c r="N7924" i="8" s="1"/>
  <c r="M7924" i="8" l="1"/>
  <c r="L7924" i="8"/>
  <c r="J7926" i="8"/>
  <c r="K7925" i="8"/>
  <c r="N7925" i="8" s="1"/>
  <c r="M7925" i="8" l="1"/>
  <c r="L7925" i="8"/>
  <c r="J7927" i="8"/>
  <c r="K7926" i="8"/>
  <c r="N7926" i="8" s="1"/>
  <c r="M7926" i="8" l="1"/>
  <c r="L7926" i="8"/>
  <c r="J7928" i="8"/>
  <c r="K7927" i="8"/>
  <c r="N7927" i="8" s="1"/>
  <c r="M7927" i="8" l="1"/>
  <c r="L7927" i="8"/>
  <c r="J7929" i="8"/>
  <c r="K7928" i="8"/>
  <c r="N7928" i="8" s="1"/>
  <c r="M7928" i="8" l="1"/>
  <c r="L7928" i="8"/>
  <c r="J7930" i="8"/>
  <c r="K7929" i="8"/>
  <c r="N7929" i="8" s="1"/>
  <c r="M7929" i="8" l="1"/>
  <c r="L7929" i="8"/>
  <c r="J7931" i="8"/>
  <c r="K7930" i="8"/>
  <c r="N7930" i="8" s="1"/>
  <c r="M7930" i="8" l="1"/>
  <c r="L7930" i="8"/>
  <c r="J7932" i="8"/>
  <c r="K7931" i="8"/>
  <c r="N7931" i="8" s="1"/>
  <c r="M7931" i="8" l="1"/>
  <c r="L7931" i="8"/>
  <c r="J7933" i="8"/>
  <c r="K7932" i="8"/>
  <c r="N7932" i="8" s="1"/>
  <c r="M7932" i="8" l="1"/>
  <c r="L7932" i="8"/>
  <c r="J7934" i="8"/>
  <c r="K7933" i="8"/>
  <c r="N7933" i="8" s="1"/>
  <c r="M7933" i="8" l="1"/>
  <c r="L7933" i="8"/>
  <c r="J7935" i="8"/>
  <c r="K7934" i="8"/>
  <c r="N7934" i="8" s="1"/>
  <c r="M7934" i="8" l="1"/>
  <c r="L7934" i="8"/>
  <c r="J7936" i="8"/>
  <c r="K7935" i="8"/>
  <c r="N7935" i="8" s="1"/>
  <c r="M7935" i="8" l="1"/>
  <c r="L7935" i="8"/>
  <c r="J7937" i="8"/>
  <c r="K7936" i="8"/>
  <c r="N7936" i="8" s="1"/>
  <c r="M7936" i="8" l="1"/>
  <c r="L7936" i="8"/>
  <c r="J7938" i="8"/>
  <c r="K7937" i="8"/>
  <c r="N7937" i="8" s="1"/>
  <c r="M7937" i="8" l="1"/>
  <c r="L7937" i="8"/>
  <c r="J7939" i="8"/>
  <c r="K7938" i="8"/>
  <c r="N7938" i="8" s="1"/>
  <c r="M7938" i="8" l="1"/>
  <c r="L7938" i="8"/>
  <c r="J7940" i="8"/>
  <c r="K7939" i="8"/>
  <c r="N7939" i="8" s="1"/>
  <c r="M7939" i="8" l="1"/>
  <c r="L7939" i="8"/>
  <c r="J7941" i="8"/>
  <c r="K7940" i="8"/>
  <c r="N7940" i="8" s="1"/>
  <c r="M7940" i="8" l="1"/>
  <c r="L7940" i="8"/>
  <c r="J7942" i="8"/>
  <c r="K7941" i="8"/>
  <c r="N7941" i="8" s="1"/>
  <c r="M7941" i="8" l="1"/>
  <c r="L7941" i="8"/>
  <c r="J7943" i="8"/>
  <c r="K7942" i="8"/>
  <c r="N7942" i="8" s="1"/>
  <c r="M7942" i="8" l="1"/>
  <c r="L7942" i="8"/>
  <c r="J7944" i="8"/>
  <c r="K7943" i="8"/>
  <c r="N7943" i="8" s="1"/>
  <c r="M7943" i="8" l="1"/>
  <c r="L7943" i="8"/>
  <c r="J7945" i="8"/>
  <c r="K7944" i="8"/>
  <c r="N7944" i="8" s="1"/>
  <c r="M7944" i="8" l="1"/>
  <c r="L7944" i="8"/>
  <c r="J7946" i="8"/>
  <c r="K7945" i="8"/>
  <c r="N7945" i="8" s="1"/>
  <c r="M7945" i="8" l="1"/>
  <c r="L7945" i="8"/>
  <c r="J7947" i="8"/>
  <c r="K7946" i="8"/>
  <c r="N7946" i="8" s="1"/>
  <c r="M7946" i="8" l="1"/>
  <c r="L7946" i="8"/>
  <c r="J7948" i="8"/>
  <c r="K7947" i="8"/>
  <c r="N7947" i="8" s="1"/>
  <c r="M7947" i="8" l="1"/>
  <c r="L7947" i="8"/>
  <c r="J7949" i="8"/>
  <c r="K7948" i="8"/>
  <c r="N7948" i="8" s="1"/>
  <c r="M7948" i="8" l="1"/>
  <c r="L7948" i="8"/>
  <c r="J7950" i="8"/>
  <c r="K7949" i="8"/>
  <c r="N7949" i="8" s="1"/>
  <c r="M7949" i="8" l="1"/>
  <c r="L7949" i="8"/>
  <c r="J7951" i="8"/>
  <c r="K7950" i="8"/>
  <c r="N7950" i="8" s="1"/>
  <c r="M7950" i="8" l="1"/>
  <c r="L7950" i="8"/>
  <c r="J7952" i="8"/>
  <c r="K7951" i="8"/>
  <c r="N7951" i="8" s="1"/>
  <c r="M7951" i="8" l="1"/>
  <c r="L7951" i="8"/>
  <c r="J7953" i="8"/>
  <c r="K7952" i="8"/>
  <c r="N7952" i="8" s="1"/>
  <c r="M7952" i="8" l="1"/>
  <c r="L7952" i="8"/>
  <c r="J7954" i="8"/>
  <c r="K7953" i="8"/>
  <c r="N7953" i="8" s="1"/>
  <c r="M7953" i="8" l="1"/>
  <c r="L7953" i="8"/>
  <c r="J7955" i="8"/>
  <c r="K7954" i="8"/>
  <c r="N7954" i="8" s="1"/>
  <c r="M7954" i="8" l="1"/>
  <c r="L7954" i="8"/>
  <c r="J7956" i="8"/>
  <c r="K7955" i="8"/>
  <c r="N7955" i="8" s="1"/>
  <c r="M7955" i="8" l="1"/>
  <c r="L7955" i="8"/>
  <c r="J7957" i="8"/>
  <c r="K7956" i="8"/>
  <c r="N7956" i="8" s="1"/>
  <c r="M7956" i="8" l="1"/>
  <c r="L7956" i="8"/>
  <c r="J7958" i="8"/>
  <c r="K7957" i="8"/>
  <c r="N7957" i="8" s="1"/>
  <c r="M7957" i="8" l="1"/>
  <c r="L7957" i="8"/>
  <c r="J7959" i="8"/>
  <c r="K7958" i="8"/>
  <c r="N7958" i="8" s="1"/>
  <c r="M7958" i="8" l="1"/>
  <c r="L7958" i="8"/>
  <c r="J7960" i="8"/>
  <c r="K7959" i="8"/>
  <c r="N7959" i="8" s="1"/>
  <c r="M7959" i="8" l="1"/>
  <c r="L7959" i="8"/>
  <c r="J7961" i="8"/>
  <c r="K7960" i="8"/>
  <c r="N7960" i="8" s="1"/>
  <c r="M7960" i="8" l="1"/>
  <c r="L7960" i="8"/>
  <c r="J7962" i="8"/>
  <c r="K7961" i="8"/>
  <c r="N7961" i="8" s="1"/>
  <c r="M7961" i="8" l="1"/>
  <c r="L7961" i="8"/>
  <c r="J7963" i="8"/>
  <c r="K7962" i="8"/>
  <c r="N7962" i="8" s="1"/>
  <c r="M7962" i="8" l="1"/>
  <c r="L7962" i="8"/>
  <c r="J7964" i="8"/>
  <c r="K7963" i="8"/>
  <c r="N7963" i="8" s="1"/>
  <c r="M7963" i="8" l="1"/>
  <c r="L7963" i="8"/>
  <c r="J7965" i="8"/>
  <c r="K7964" i="8"/>
  <c r="N7964" i="8" s="1"/>
  <c r="M7964" i="8" l="1"/>
  <c r="L7964" i="8"/>
  <c r="J7966" i="8"/>
  <c r="K7965" i="8"/>
  <c r="N7965" i="8" s="1"/>
  <c r="M7965" i="8" l="1"/>
  <c r="L7965" i="8"/>
  <c r="J7967" i="8"/>
  <c r="K7966" i="8"/>
  <c r="N7966" i="8" s="1"/>
  <c r="J7968" i="8" l="1"/>
  <c r="K7967" i="8"/>
  <c r="N7967" i="8" s="1"/>
  <c r="M7966" i="8"/>
  <c r="L7966" i="8"/>
  <c r="M7967" i="8" l="1"/>
  <c r="L7967" i="8"/>
  <c r="J7969" i="8"/>
  <c r="K7968" i="8"/>
  <c r="N7968" i="8" s="1"/>
  <c r="M7968" i="8" l="1"/>
  <c r="L7968" i="8"/>
  <c r="J7970" i="8"/>
  <c r="K7969" i="8"/>
  <c r="N7969" i="8" s="1"/>
  <c r="M7969" i="8" l="1"/>
  <c r="L7969" i="8"/>
  <c r="J7971" i="8"/>
  <c r="K7970" i="8"/>
  <c r="N7970" i="8" s="1"/>
  <c r="M7970" i="8" l="1"/>
  <c r="L7970" i="8"/>
  <c r="J7972" i="8"/>
  <c r="K7971" i="8"/>
  <c r="N7971" i="8" s="1"/>
  <c r="M7971" i="8" l="1"/>
  <c r="L7971" i="8"/>
  <c r="J7973" i="8"/>
  <c r="K7972" i="8"/>
  <c r="N7972" i="8" s="1"/>
  <c r="M7972" i="8" l="1"/>
  <c r="L7972" i="8"/>
  <c r="J7974" i="8"/>
  <c r="K7973" i="8"/>
  <c r="N7973" i="8" s="1"/>
  <c r="M7973" i="8" l="1"/>
  <c r="L7973" i="8"/>
  <c r="J7975" i="8"/>
  <c r="K7974" i="8"/>
  <c r="N7974" i="8" s="1"/>
  <c r="M7974" i="8" l="1"/>
  <c r="L7974" i="8"/>
  <c r="J7976" i="8"/>
  <c r="K7975" i="8"/>
  <c r="N7975" i="8" s="1"/>
  <c r="M7975" i="8" l="1"/>
  <c r="L7975" i="8"/>
  <c r="J7977" i="8"/>
  <c r="K7976" i="8"/>
  <c r="N7976" i="8" s="1"/>
  <c r="M7976" i="8" l="1"/>
  <c r="L7976" i="8"/>
  <c r="J7978" i="8"/>
  <c r="K7977" i="8"/>
  <c r="N7977" i="8" s="1"/>
  <c r="M7977" i="8" l="1"/>
  <c r="L7977" i="8"/>
  <c r="J7979" i="8"/>
  <c r="K7978" i="8"/>
  <c r="N7978" i="8" s="1"/>
  <c r="M7978" i="8" l="1"/>
  <c r="L7978" i="8"/>
  <c r="J7980" i="8"/>
  <c r="K7979" i="8"/>
  <c r="N7979" i="8" s="1"/>
  <c r="M7979" i="8" l="1"/>
  <c r="L7979" i="8"/>
  <c r="J7981" i="8"/>
  <c r="K7980" i="8"/>
  <c r="N7980" i="8" s="1"/>
  <c r="M7980" i="8" l="1"/>
  <c r="L7980" i="8"/>
  <c r="J7982" i="8"/>
  <c r="K7981" i="8"/>
  <c r="N7981" i="8" s="1"/>
  <c r="M7981" i="8" l="1"/>
  <c r="L7981" i="8"/>
  <c r="J7983" i="8"/>
  <c r="K7982" i="8"/>
  <c r="N7982" i="8" s="1"/>
  <c r="M7982" i="8" l="1"/>
  <c r="L7982" i="8"/>
  <c r="J7984" i="8"/>
  <c r="K7983" i="8"/>
  <c r="N7983" i="8" s="1"/>
  <c r="M7983" i="8" l="1"/>
  <c r="L7983" i="8"/>
  <c r="J7985" i="8"/>
  <c r="K7984" i="8"/>
  <c r="N7984" i="8" s="1"/>
  <c r="M7984" i="8" l="1"/>
  <c r="L7984" i="8"/>
  <c r="J7986" i="8"/>
  <c r="K7985" i="8"/>
  <c r="N7985" i="8" s="1"/>
  <c r="M7985" i="8" l="1"/>
  <c r="L7985" i="8"/>
  <c r="J7987" i="8"/>
  <c r="K7986" i="8"/>
  <c r="N7986" i="8" s="1"/>
  <c r="M7986" i="8" l="1"/>
  <c r="L7986" i="8"/>
  <c r="J7988" i="8"/>
  <c r="K7987" i="8"/>
  <c r="N7987" i="8" s="1"/>
  <c r="M7987" i="8" l="1"/>
  <c r="L7987" i="8"/>
  <c r="J7989" i="8"/>
  <c r="K7988" i="8"/>
  <c r="N7988" i="8" s="1"/>
  <c r="M7988" i="8" l="1"/>
  <c r="L7988" i="8"/>
  <c r="J7990" i="8"/>
  <c r="K7989" i="8"/>
  <c r="N7989" i="8" s="1"/>
  <c r="M7989" i="8" l="1"/>
  <c r="L7989" i="8"/>
  <c r="J7991" i="8"/>
  <c r="K7990" i="8"/>
  <c r="N7990" i="8" s="1"/>
  <c r="M7990" i="8" l="1"/>
  <c r="L7990" i="8"/>
  <c r="J7992" i="8"/>
  <c r="K7991" i="8"/>
  <c r="N7991" i="8" s="1"/>
  <c r="M7991" i="8" l="1"/>
  <c r="L7991" i="8"/>
  <c r="J7993" i="8"/>
  <c r="K7992" i="8"/>
  <c r="N7992" i="8" s="1"/>
  <c r="J7994" i="8" l="1"/>
  <c r="K7993" i="8"/>
  <c r="N7993" i="8" s="1"/>
  <c r="M7992" i="8"/>
  <c r="L7992" i="8"/>
  <c r="M7993" i="8" l="1"/>
  <c r="L7993" i="8"/>
  <c r="J7995" i="8"/>
  <c r="K7994" i="8"/>
  <c r="N7994" i="8" s="1"/>
  <c r="M7994" i="8" l="1"/>
  <c r="L7994" i="8"/>
  <c r="J7996" i="8"/>
  <c r="K7995" i="8"/>
  <c r="N7995" i="8" s="1"/>
  <c r="M7995" i="8" l="1"/>
  <c r="L7995" i="8"/>
  <c r="J7997" i="8"/>
  <c r="K7996" i="8"/>
  <c r="N7996" i="8" s="1"/>
  <c r="M7996" i="8" l="1"/>
  <c r="L7996" i="8"/>
  <c r="J7998" i="8"/>
  <c r="K7997" i="8"/>
  <c r="N7997" i="8" s="1"/>
  <c r="M7997" i="8" l="1"/>
  <c r="L7997" i="8"/>
  <c r="J7999" i="8"/>
  <c r="K7998" i="8"/>
  <c r="N7998" i="8" s="1"/>
  <c r="M7998" i="8" l="1"/>
  <c r="L7998" i="8"/>
  <c r="J8000" i="8"/>
  <c r="K7999" i="8"/>
  <c r="N7999" i="8" s="1"/>
  <c r="M7999" i="8" l="1"/>
  <c r="L7999" i="8"/>
  <c r="J8001" i="8"/>
  <c r="K8000" i="8"/>
  <c r="N8000" i="8" s="1"/>
  <c r="J8002" i="8" l="1"/>
  <c r="K8001" i="8"/>
  <c r="N8001" i="8" s="1"/>
  <c r="M8000" i="8"/>
  <c r="L8000" i="8"/>
  <c r="M8001" i="8" l="1"/>
  <c r="L8001" i="8"/>
  <c r="J8003" i="8"/>
  <c r="K8002" i="8"/>
  <c r="N8002" i="8" s="1"/>
  <c r="J8004" i="8" l="1"/>
  <c r="K8003" i="8"/>
  <c r="N8003" i="8" s="1"/>
  <c r="M8002" i="8"/>
  <c r="L8002" i="8"/>
  <c r="M8003" i="8" l="1"/>
  <c r="L8003" i="8"/>
  <c r="J8005" i="8"/>
  <c r="K8004" i="8"/>
  <c r="N8004" i="8" s="1"/>
  <c r="M8004" i="8" l="1"/>
  <c r="L8004" i="8"/>
  <c r="J8006" i="8"/>
  <c r="K8005" i="8"/>
  <c r="N8005" i="8" s="1"/>
  <c r="M8005" i="8" l="1"/>
  <c r="L8005" i="8"/>
  <c r="J8007" i="8"/>
  <c r="K8006" i="8"/>
  <c r="N8006" i="8" s="1"/>
  <c r="M8006" i="8" l="1"/>
  <c r="L8006" i="8"/>
  <c r="J8008" i="8"/>
  <c r="K8007" i="8"/>
  <c r="N8007" i="8" s="1"/>
  <c r="M8007" i="8" l="1"/>
  <c r="L8007" i="8"/>
  <c r="J8009" i="8"/>
  <c r="K8008" i="8"/>
  <c r="N8008" i="8" s="1"/>
  <c r="M8008" i="8" l="1"/>
  <c r="L8008" i="8"/>
  <c r="J8010" i="8"/>
  <c r="K8009" i="8"/>
  <c r="N8009" i="8" s="1"/>
  <c r="M8009" i="8" l="1"/>
  <c r="L8009" i="8"/>
  <c r="J8011" i="8"/>
  <c r="K8010" i="8"/>
  <c r="N8010" i="8" s="1"/>
  <c r="M8010" i="8" l="1"/>
  <c r="L8010" i="8"/>
  <c r="J8012" i="8"/>
  <c r="K8011" i="8"/>
  <c r="N8011" i="8" s="1"/>
  <c r="M8011" i="8" l="1"/>
  <c r="L8011" i="8"/>
  <c r="J8013" i="8"/>
  <c r="K8012" i="8"/>
  <c r="N8012" i="8" s="1"/>
  <c r="M8012" i="8" l="1"/>
  <c r="L8012" i="8"/>
  <c r="J8014" i="8"/>
  <c r="K8013" i="8"/>
  <c r="N8013" i="8" s="1"/>
  <c r="M8013" i="8" l="1"/>
  <c r="L8013" i="8"/>
  <c r="J8015" i="8"/>
  <c r="K8014" i="8"/>
  <c r="N8014" i="8" s="1"/>
  <c r="M8014" i="8" l="1"/>
  <c r="L8014" i="8"/>
  <c r="J8016" i="8"/>
  <c r="K8015" i="8"/>
  <c r="N8015" i="8" s="1"/>
  <c r="M8015" i="8" l="1"/>
  <c r="L8015" i="8"/>
  <c r="J8017" i="8"/>
  <c r="K8016" i="8"/>
  <c r="N8016" i="8" s="1"/>
  <c r="M8016" i="8" l="1"/>
  <c r="L8016" i="8"/>
  <c r="J8018" i="8"/>
  <c r="K8017" i="8"/>
  <c r="N8017" i="8" s="1"/>
  <c r="M8017" i="8" l="1"/>
  <c r="L8017" i="8"/>
  <c r="J8019" i="8"/>
  <c r="K8018" i="8"/>
  <c r="N8018" i="8" s="1"/>
  <c r="M8018" i="8" l="1"/>
  <c r="L8018" i="8"/>
  <c r="J8020" i="8"/>
  <c r="K8019" i="8"/>
  <c r="N8019" i="8" s="1"/>
  <c r="M8019" i="8" l="1"/>
  <c r="L8019" i="8"/>
  <c r="J8021" i="8"/>
  <c r="K8020" i="8"/>
  <c r="N8020" i="8" s="1"/>
  <c r="M8020" i="8" l="1"/>
  <c r="L8020" i="8"/>
  <c r="J8022" i="8"/>
  <c r="K8021" i="8"/>
  <c r="N8021" i="8" s="1"/>
  <c r="M8021" i="8" l="1"/>
  <c r="L8021" i="8"/>
  <c r="J8023" i="8"/>
  <c r="K8022" i="8"/>
  <c r="N8022" i="8" s="1"/>
  <c r="M8022" i="8" l="1"/>
  <c r="L8022" i="8"/>
  <c r="J8024" i="8"/>
  <c r="K8023" i="8"/>
  <c r="N8023" i="8" s="1"/>
  <c r="M8023" i="8" l="1"/>
  <c r="L8023" i="8"/>
  <c r="J8025" i="8"/>
  <c r="K8024" i="8"/>
  <c r="N8024" i="8" s="1"/>
  <c r="M8024" i="8" l="1"/>
  <c r="L8024" i="8"/>
  <c r="J8026" i="8"/>
  <c r="K8025" i="8"/>
  <c r="N8025" i="8" s="1"/>
  <c r="M8025" i="8" l="1"/>
  <c r="L8025" i="8"/>
  <c r="J8027" i="8"/>
  <c r="K8026" i="8"/>
  <c r="N8026" i="8" s="1"/>
  <c r="M8026" i="8" l="1"/>
  <c r="L8026" i="8"/>
  <c r="J8028" i="8"/>
  <c r="K8027" i="8"/>
  <c r="N8027" i="8" s="1"/>
  <c r="M8027" i="8" l="1"/>
  <c r="L8027" i="8"/>
  <c r="J8029" i="8"/>
  <c r="K8028" i="8"/>
  <c r="N8028" i="8" s="1"/>
  <c r="M8028" i="8" l="1"/>
  <c r="L8028" i="8"/>
  <c r="J8030" i="8"/>
  <c r="K8029" i="8"/>
  <c r="N8029" i="8" s="1"/>
  <c r="M8029" i="8" l="1"/>
  <c r="L8029" i="8"/>
  <c r="J8031" i="8"/>
  <c r="K8030" i="8"/>
  <c r="N8030" i="8" s="1"/>
  <c r="M8030" i="8" l="1"/>
  <c r="L8030" i="8"/>
  <c r="J8032" i="8"/>
  <c r="K8031" i="8"/>
  <c r="N8031" i="8" s="1"/>
  <c r="M8031" i="8" l="1"/>
  <c r="L8031" i="8"/>
  <c r="J8033" i="8"/>
  <c r="K8032" i="8"/>
  <c r="N8032" i="8" s="1"/>
  <c r="M8032" i="8" l="1"/>
  <c r="L8032" i="8"/>
  <c r="J8034" i="8"/>
  <c r="K8033" i="8"/>
  <c r="N8033" i="8" s="1"/>
  <c r="M8033" i="8" l="1"/>
  <c r="L8033" i="8"/>
  <c r="J8035" i="8"/>
  <c r="K8034" i="8"/>
  <c r="N8034" i="8" s="1"/>
  <c r="M8034" i="8" l="1"/>
  <c r="L8034" i="8"/>
  <c r="J8036" i="8"/>
  <c r="K8035" i="8"/>
  <c r="N8035" i="8" s="1"/>
  <c r="M8035" i="8" l="1"/>
  <c r="L8035" i="8"/>
  <c r="J8037" i="8"/>
  <c r="K8036" i="8"/>
  <c r="N8036" i="8" s="1"/>
  <c r="M8036" i="8" l="1"/>
  <c r="L8036" i="8"/>
  <c r="J8038" i="8"/>
  <c r="K8037" i="8"/>
  <c r="N8037" i="8" s="1"/>
  <c r="M8037" i="8" l="1"/>
  <c r="L8037" i="8"/>
  <c r="J8039" i="8"/>
  <c r="K8038" i="8"/>
  <c r="N8038" i="8" s="1"/>
  <c r="M8038" i="8" l="1"/>
  <c r="L8038" i="8"/>
  <c r="J8040" i="8"/>
  <c r="K8039" i="8"/>
  <c r="N8039" i="8" s="1"/>
  <c r="M8039" i="8" l="1"/>
  <c r="L8039" i="8"/>
  <c r="J8041" i="8"/>
  <c r="K8040" i="8"/>
  <c r="N8040" i="8" s="1"/>
  <c r="M8040" i="8" l="1"/>
  <c r="L8040" i="8"/>
  <c r="J8042" i="8"/>
  <c r="K8041" i="8"/>
  <c r="N8041" i="8" s="1"/>
  <c r="M8041" i="8" l="1"/>
  <c r="L8041" i="8"/>
  <c r="J8043" i="8"/>
  <c r="K8042" i="8"/>
  <c r="N8042" i="8" s="1"/>
  <c r="M8042" i="8" l="1"/>
  <c r="L8042" i="8"/>
  <c r="J8044" i="8"/>
  <c r="K8043" i="8"/>
  <c r="N8043" i="8" s="1"/>
  <c r="M8043" i="8" l="1"/>
  <c r="L8043" i="8"/>
  <c r="J8045" i="8"/>
  <c r="K8044" i="8"/>
  <c r="N8044" i="8" s="1"/>
  <c r="M8044" i="8" l="1"/>
  <c r="L8044" i="8"/>
  <c r="J8046" i="8"/>
  <c r="K8045" i="8"/>
  <c r="N8045" i="8" s="1"/>
  <c r="M8045" i="8" l="1"/>
  <c r="L8045" i="8"/>
  <c r="J8047" i="8"/>
  <c r="K8046" i="8"/>
  <c r="N8046" i="8" s="1"/>
  <c r="M8046" i="8" l="1"/>
  <c r="L8046" i="8"/>
  <c r="J8048" i="8"/>
  <c r="K8047" i="8"/>
  <c r="N8047" i="8" s="1"/>
  <c r="M8047" i="8" l="1"/>
  <c r="L8047" i="8"/>
  <c r="J8049" i="8"/>
  <c r="K8048" i="8"/>
  <c r="N8048" i="8" s="1"/>
  <c r="M8048" i="8" l="1"/>
  <c r="L8048" i="8"/>
  <c r="J8050" i="8"/>
  <c r="K8049" i="8"/>
  <c r="N8049" i="8" s="1"/>
  <c r="M8049" i="8" l="1"/>
  <c r="L8049" i="8"/>
  <c r="J8051" i="8"/>
  <c r="K8050" i="8"/>
  <c r="N8050" i="8" s="1"/>
  <c r="M8050" i="8" l="1"/>
  <c r="L8050" i="8"/>
  <c r="J8052" i="8"/>
  <c r="K8051" i="8"/>
  <c r="N8051" i="8" s="1"/>
  <c r="M8051" i="8" l="1"/>
  <c r="L8051" i="8"/>
  <c r="J8053" i="8"/>
  <c r="K8052" i="8"/>
  <c r="N8052" i="8" s="1"/>
  <c r="M8052" i="8" l="1"/>
  <c r="L8052" i="8"/>
  <c r="J8054" i="8"/>
  <c r="K8053" i="8"/>
  <c r="N8053" i="8" s="1"/>
  <c r="M8053" i="8" l="1"/>
  <c r="L8053" i="8"/>
  <c r="J8055" i="8"/>
  <c r="K8054" i="8"/>
  <c r="N8054" i="8" s="1"/>
  <c r="M8054" i="8" l="1"/>
  <c r="L8054" i="8"/>
  <c r="J8056" i="8"/>
  <c r="K8055" i="8"/>
  <c r="N8055" i="8" s="1"/>
  <c r="M8055" i="8" l="1"/>
  <c r="L8055" i="8"/>
  <c r="J8057" i="8"/>
  <c r="K8056" i="8"/>
  <c r="N8056" i="8" s="1"/>
  <c r="M8056" i="8" l="1"/>
  <c r="L8056" i="8"/>
  <c r="J8058" i="8"/>
  <c r="K8057" i="8"/>
  <c r="N8057" i="8" s="1"/>
  <c r="M8057" i="8" l="1"/>
  <c r="L8057" i="8"/>
  <c r="J8059" i="8"/>
  <c r="K8058" i="8"/>
  <c r="N8058" i="8" s="1"/>
  <c r="M8058" i="8" l="1"/>
  <c r="L8058" i="8"/>
  <c r="J8060" i="8"/>
  <c r="K8059" i="8"/>
  <c r="N8059" i="8" s="1"/>
  <c r="M8059" i="8" l="1"/>
  <c r="L8059" i="8"/>
  <c r="J8061" i="8"/>
  <c r="K8060" i="8"/>
  <c r="N8060" i="8" s="1"/>
  <c r="M8060" i="8" l="1"/>
  <c r="L8060" i="8"/>
  <c r="J8062" i="8"/>
  <c r="K8061" i="8"/>
  <c r="N8061" i="8" s="1"/>
  <c r="M8061" i="8" l="1"/>
  <c r="L8061" i="8"/>
  <c r="J8063" i="8"/>
  <c r="K8062" i="8"/>
  <c r="N8062" i="8" s="1"/>
  <c r="M8062" i="8" l="1"/>
  <c r="L8062" i="8"/>
  <c r="J8064" i="8"/>
  <c r="K8063" i="8"/>
  <c r="N8063" i="8" s="1"/>
  <c r="M8063" i="8" l="1"/>
  <c r="L8063" i="8"/>
  <c r="J8065" i="8"/>
  <c r="K8064" i="8"/>
  <c r="N8064" i="8" s="1"/>
  <c r="M8064" i="8" l="1"/>
  <c r="L8064" i="8"/>
  <c r="J8066" i="8"/>
  <c r="K8065" i="8"/>
  <c r="N8065" i="8" s="1"/>
  <c r="M8065" i="8" l="1"/>
  <c r="L8065" i="8"/>
  <c r="J8067" i="8"/>
  <c r="K8066" i="8"/>
  <c r="N8066" i="8" s="1"/>
  <c r="M8066" i="8" l="1"/>
  <c r="L8066" i="8"/>
  <c r="J8068" i="8"/>
  <c r="K8067" i="8"/>
  <c r="N8067" i="8" s="1"/>
  <c r="M8067" i="8" l="1"/>
  <c r="L8067" i="8"/>
  <c r="J8069" i="8"/>
  <c r="K8068" i="8"/>
  <c r="N8068" i="8" s="1"/>
  <c r="M8068" i="8" l="1"/>
  <c r="L8068" i="8"/>
  <c r="J8070" i="8"/>
  <c r="K8069" i="8"/>
  <c r="N8069" i="8" s="1"/>
  <c r="M8069" i="8" l="1"/>
  <c r="L8069" i="8"/>
  <c r="J8071" i="8"/>
  <c r="K8070" i="8"/>
  <c r="N8070" i="8" s="1"/>
  <c r="M8070" i="8" l="1"/>
  <c r="L8070" i="8"/>
  <c r="J8072" i="8"/>
  <c r="K8071" i="8"/>
  <c r="N8071" i="8" s="1"/>
  <c r="M8071" i="8" l="1"/>
  <c r="L8071" i="8"/>
  <c r="J8073" i="8"/>
  <c r="K8072" i="8"/>
  <c r="N8072" i="8" s="1"/>
  <c r="J8074" i="8" l="1"/>
  <c r="K8073" i="8"/>
  <c r="N8073" i="8" s="1"/>
  <c r="M8072" i="8"/>
  <c r="L8072" i="8"/>
  <c r="M8073" i="8" l="1"/>
  <c r="L8073" i="8"/>
  <c r="J8075" i="8"/>
  <c r="K8074" i="8"/>
  <c r="N8074" i="8" s="1"/>
  <c r="M8074" i="8" l="1"/>
  <c r="L8074" i="8"/>
  <c r="J8076" i="8"/>
  <c r="K8075" i="8"/>
  <c r="N8075" i="8" s="1"/>
  <c r="M8075" i="8" l="1"/>
  <c r="L8075" i="8"/>
  <c r="J8077" i="8"/>
  <c r="K8076" i="8"/>
  <c r="N8076" i="8" s="1"/>
  <c r="M8076" i="8" l="1"/>
  <c r="L8076" i="8"/>
  <c r="J8078" i="8"/>
  <c r="K8077" i="8"/>
  <c r="N8077" i="8" s="1"/>
  <c r="M8077" i="8" l="1"/>
  <c r="L8077" i="8"/>
  <c r="J8079" i="8"/>
  <c r="K8078" i="8"/>
  <c r="N8078" i="8" s="1"/>
  <c r="J8080" i="8" l="1"/>
  <c r="K8079" i="8"/>
  <c r="N8079" i="8" s="1"/>
  <c r="M8078" i="8"/>
  <c r="L8078" i="8"/>
  <c r="M8079" i="8" l="1"/>
  <c r="L8079" i="8"/>
  <c r="J8081" i="8"/>
  <c r="K8080" i="8"/>
  <c r="N8080" i="8" s="1"/>
  <c r="M8080" i="8" l="1"/>
  <c r="L8080" i="8"/>
  <c r="J8082" i="8"/>
  <c r="K8081" i="8"/>
  <c r="N8081" i="8" s="1"/>
  <c r="J8083" i="8" l="1"/>
  <c r="K8082" i="8"/>
  <c r="N8082" i="8" s="1"/>
  <c r="M8081" i="8"/>
  <c r="L8081" i="8"/>
  <c r="M8082" i="8" l="1"/>
  <c r="L8082" i="8"/>
  <c r="J8084" i="8"/>
  <c r="K8083" i="8"/>
  <c r="N8083" i="8" s="1"/>
  <c r="M8083" i="8" l="1"/>
  <c r="L8083" i="8"/>
  <c r="J8085" i="8"/>
  <c r="K8084" i="8"/>
  <c r="N8084" i="8" s="1"/>
  <c r="J8086" i="8" l="1"/>
  <c r="K8085" i="8"/>
  <c r="N8085" i="8" s="1"/>
  <c r="M8084" i="8"/>
  <c r="L8084" i="8"/>
  <c r="M8085" i="8" l="1"/>
  <c r="L8085" i="8"/>
  <c r="J8087" i="8"/>
  <c r="K8086" i="8"/>
  <c r="N8086" i="8" s="1"/>
  <c r="M8086" i="8" l="1"/>
  <c r="L8086" i="8"/>
  <c r="J8088" i="8"/>
  <c r="K8087" i="8"/>
  <c r="N8087" i="8" s="1"/>
  <c r="J8089" i="8" l="1"/>
  <c r="K8088" i="8"/>
  <c r="N8088" i="8" s="1"/>
  <c r="M8087" i="8"/>
  <c r="L8087" i="8"/>
  <c r="M8088" i="8" l="1"/>
  <c r="L8088" i="8"/>
  <c r="J8090" i="8"/>
  <c r="K8089" i="8"/>
  <c r="N8089" i="8" s="1"/>
  <c r="J8091" i="8" l="1"/>
  <c r="K8090" i="8"/>
  <c r="N8090" i="8" s="1"/>
  <c r="M8089" i="8"/>
  <c r="L8089" i="8"/>
  <c r="M8090" i="8" l="1"/>
  <c r="L8090" i="8"/>
  <c r="J8092" i="8"/>
  <c r="K8091" i="8"/>
  <c r="N8091" i="8" s="1"/>
  <c r="M8091" i="8" l="1"/>
  <c r="L8091" i="8"/>
  <c r="J8093" i="8"/>
  <c r="K8092" i="8"/>
  <c r="N8092" i="8" s="1"/>
  <c r="M8092" i="8" l="1"/>
  <c r="L8092" i="8"/>
  <c r="J8094" i="8"/>
  <c r="K8093" i="8"/>
  <c r="N8093" i="8" s="1"/>
  <c r="M8093" i="8" l="1"/>
  <c r="L8093" i="8"/>
  <c r="J8095" i="8"/>
  <c r="K8094" i="8"/>
  <c r="N8094" i="8" s="1"/>
  <c r="M8094" i="8" l="1"/>
  <c r="L8094" i="8"/>
  <c r="J8096" i="8"/>
  <c r="K8095" i="8"/>
  <c r="N8095" i="8" s="1"/>
  <c r="M8095" i="8" l="1"/>
  <c r="L8095" i="8"/>
  <c r="J8097" i="8"/>
  <c r="K8096" i="8"/>
  <c r="N8096" i="8" s="1"/>
  <c r="M8096" i="8" l="1"/>
  <c r="L8096" i="8"/>
  <c r="J8098" i="8"/>
  <c r="K8097" i="8"/>
  <c r="N8097" i="8" s="1"/>
  <c r="M8097" i="8" l="1"/>
  <c r="L8097" i="8"/>
  <c r="J8099" i="8"/>
  <c r="K8098" i="8"/>
  <c r="N8098" i="8" s="1"/>
  <c r="M8098" i="8" l="1"/>
  <c r="L8098" i="8"/>
  <c r="J8100" i="8"/>
  <c r="K8099" i="8"/>
  <c r="N8099" i="8" s="1"/>
  <c r="M8099" i="8" l="1"/>
  <c r="L8099" i="8"/>
  <c r="J8101" i="8"/>
  <c r="K8100" i="8"/>
  <c r="N8100" i="8" s="1"/>
  <c r="M8100" i="8" l="1"/>
  <c r="L8100" i="8"/>
  <c r="J8102" i="8"/>
  <c r="K8101" i="8"/>
  <c r="N8101" i="8" s="1"/>
  <c r="M8101" i="8" l="1"/>
  <c r="L8101" i="8"/>
  <c r="J8103" i="8"/>
  <c r="K8102" i="8"/>
  <c r="N8102" i="8" s="1"/>
  <c r="M8102" i="8" l="1"/>
  <c r="L8102" i="8"/>
  <c r="J8104" i="8"/>
  <c r="K8103" i="8"/>
  <c r="N8103" i="8" s="1"/>
  <c r="M8103" i="8" l="1"/>
  <c r="L8103" i="8"/>
  <c r="J8105" i="8"/>
  <c r="K8104" i="8"/>
  <c r="N8104" i="8" s="1"/>
  <c r="M8104" i="8" l="1"/>
  <c r="L8104" i="8"/>
  <c r="J8106" i="8"/>
  <c r="K8105" i="8"/>
  <c r="N8105" i="8" s="1"/>
  <c r="M8105" i="8" l="1"/>
  <c r="L8105" i="8"/>
  <c r="J8107" i="8"/>
  <c r="K8106" i="8"/>
  <c r="N8106" i="8" s="1"/>
  <c r="M8106" i="8" l="1"/>
  <c r="L8106" i="8"/>
  <c r="J8108" i="8"/>
  <c r="K8107" i="8"/>
  <c r="N8107" i="8" s="1"/>
  <c r="M8107" i="8" l="1"/>
  <c r="L8107" i="8"/>
  <c r="J8109" i="8"/>
  <c r="K8108" i="8"/>
  <c r="N8108" i="8" s="1"/>
  <c r="M8108" i="8" l="1"/>
  <c r="L8108" i="8"/>
  <c r="J8110" i="8"/>
  <c r="K8109" i="8"/>
  <c r="N8109" i="8" s="1"/>
  <c r="M8109" i="8" l="1"/>
  <c r="L8109" i="8"/>
  <c r="J8111" i="8"/>
  <c r="K8110" i="8"/>
  <c r="N8110" i="8" s="1"/>
  <c r="M8110" i="8" l="1"/>
  <c r="L8110" i="8"/>
  <c r="J8112" i="8"/>
  <c r="K8111" i="8"/>
  <c r="N8111" i="8" s="1"/>
  <c r="J8113" i="8" l="1"/>
  <c r="K8112" i="8"/>
  <c r="N8112" i="8" s="1"/>
  <c r="M8111" i="8"/>
  <c r="L8111" i="8"/>
  <c r="M8112" i="8" l="1"/>
  <c r="L8112" i="8"/>
  <c r="J8114" i="8"/>
  <c r="K8113" i="8"/>
  <c r="N8113" i="8" s="1"/>
  <c r="J8115" i="8" l="1"/>
  <c r="K8114" i="8"/>
  <c r="N8114" i="8" s="1"/>
  <c r="M8113" i="8"/>
  <c r="L8113" i="8"/>
  <c r="M8114" i="8" l="1"/>
  <c r="L8114" i="8"/>
  <c r="J8116" i="8"/>
  <c r="K8115" i="8"/>
  <c r="N8115" i="8" s="1"/>
  <c r="J8117" i="8" l="1"/>
  <c r="K8116" i="8"/>
  <c r="N8116" i="8" s="1"/>
  <c r="M8115" i="8"/>
  <c r="L8115" i="8"/>
  <c r="M8116" i="8" l="1"/>
  <c r="L8116" i="8"/>
  <c r="J8118" i="8"/>
  <c r="K8117" i="8"/>
  <c r="N8117" i="8" s="1"/>
  <c r="J8119" i="8" l="1"/>
  <c r="K8118" i="8"/>
  <c r="N8118" i="8" s="1"/>
  <c r="M8117" i="8"/>
  <c r="L8117" i="8"/>
  <c r="M8118" i="8" l="1"/>
  <c r="L8118" i="8"/>
  <c r="J8120" i="8"/>
  <c r="K8119" i="8"/>
  <c r="N8119" i="8" s="1"/>
  <c r="M8119" i="8" l="1"/>
  <c r="L8119" i="8"/>
  <c r="J8121" i="8"/>
  <c r="K8120" i="8"/>
  <c r="N8120" i="8" s="1"/>
  <c r="M8120" i="8" l="1"/>
  <c r="L8120" i="8"/>
  <c r="J8122" i="8"/>
  <c r="K8121" i="8"/>
  <c r="N8121" i="8" s="1"/>
  <c r="M8121" i="8" l="1"/>
  <c r="L8121" i="8"/>
  <c r="J8123" i="8"/>
  <c r="K8122" i="8"/>
  <c r="N8122" i="8" s="1"/>
  <c r="M8122" i="8" l="1"/>
  <c r="L8122" i="8"/>
  <c r="J8124" i="8"/>
  <c r="K8123" i="8"/>
  <c r="N8123" i="8" s="1"/>
  <c r="M8123" i="8" l="1"/>
  <c r="L8123" i="8"/>
  <c r="J8125" i="8"/>
  <c r="K8124" i="8"/>
  <c r="N8124" i="8" s="1"/>
  <c r="M8124" i="8" l="1"/>
  <c r="L8124" i="8"/>
  <c r="J8126" i="8"/>
  <c r="K8125" i="8"/>
  <c r="N8125" i="8" s="1"/>
  <c r="M8125" i="8" l="1"/>
  <c r="L8125" i="8"/>
  <c r="J8127" i="8"/>
  <c r="K8126" i="8"/>
  <c r="N8126" i="8" s="1"/>
  <c r="M8126" i="8" l="1"/>
  <c r="L8126" i="8"/>
  <c r="J8128" i="8"/>
  <c r="K8127" i="8"/>
  <c r="N8127" i="8" s="1"/>
  <c r="M8127" i="8" l="1"/>
  <c r="L8127" i="8"/>
  <c r="J8129" i="8"/>
  <c r="K8128" i="8"/>
  <c r="N8128" i="8" s="1"/>
  <c r="M8128" i="8" l="1"/>
  <c r="L8128" i="8"/>
  <c r="J8130" i="8"/>
  <c r="K8129" i="8"/>
  <c r="N8129" i="8" s="1"/>
  <c r="J8131" i="8" l="1"/>
  <c r="K8130" i="8"/>
  <c r="N8130" i="8" s="1"/>
  <c r="M8129" i="8"/>
  <c r="L8129" i="8"/>
  <c r="M8130" i="8" l="1"/>
  <c r="L8130" i="8"/>
  <c r="J8132" i="8"/>
  <c r="K8131" i="8"/>
  <c r="N8131" i="8" s="1"/>
  <c r="M8131" i="8" l="1"/>
  <c r="L8131" i="8"/>
  <c r="J8133" i="8"/>
  <c r="K8132" i="8"/>
  <c r="N8132" i="8" s="1"/>
  <c r="M8132" i="8" l="1"/>
  <c r="L8132" i="8"/>
  <c r="J8134" i="8"/>
  <c r="K8133" i="8"/>
  <c r="N8133" i="8" s="1"/>
  <c r="M8133" i="8" l="1"/>
  <c r="L8133" i="8"/>
  <c r="J8135" i="8"/>
  <c r="K8134" i="8"/>
  <c r="N8134" i="8" s="1"/>
  <c r="M8134" i="8" l="1"/>
  <c r="L8134" i="8"/>
  <c r="J8136" i="8"/>
  <c r="K8135" i="8"/>
  <c r="N8135" i="8" s="1"/>
  <c r="M8135" i="8" l="1"/>
  <c r="L8135" i="8"/>
  <c r="J8137" i="8"/>
  <c r="K8136" i="8"/>
  <c r="N8136" i="8" s="1"/>
  <c r="M8136" i="8" l="1"/>
  <c r="L8136" i="8"/>
  <c r="J8138" i="8"/>
  <c r="K8137" i="8"/>
  <c r="N8137" i="8" s="1"/>
  <c r="M8137" i="8" l="1"/>
  <c r="L8137" i="8"/>
  <c r="J8139" i="8"/>
  <c r="K8138" i="8"/>
  <c r="N8138" i="8" s="1"/>
  <c r="M8138" i="8" l="1"/>
  <c r="L8138" i="8"/>
  <c r="J8140" i="8"/>
  <c r="K8139" i="8"/>
  <c r="N8139" i="8" s="1"/>
  <c r="J8141" i="8" l="1"/>
  <c r="K8140" i="8"/>
  <c r="N8140" i="8" s="1"/>
  <c r="M8139" i="8"/>
  <c r="L8139" i="8"/>
  <c r="M8140" i="8" l="1"/>
  <c r="L8140" i="8"/>
  <c r="J8142" i="8"/>
  <c r="K8141" i="8"/>
  <c r="N8141" i="8" s="1"/>
  <c r="J8143" i="8" l="1"/>
  <c r="K8142" i="8"/>
  <c r="N8142" i="8" s="1"/>
  <c r="M8141" i="8"/>
  <c r="L8141" i="8"/>
  <c r="M8142" i="8" l="1"/>
  <c r="L8142" i="8"/>
  <c r="J8144" i="8"/>
  <c r="K8143" i="8"/>
  <c r="N8143" i="8" s="1"/>
  <c r="M8143" i="8" l="1"/>
  <c r="L8143" i="8"/>
  <c r="J8145" i="8"/>
  <c r="K8144" i="8"/>
  <c r="N8144" i="8" s="1"/>
  <c r="M8144" i="8" l="1"/>
  <c r="L8144" i="8"/>
  <c r="J8146" i="8"/>
  <c r="K8145" i="8"/>
  <c r="N8145" i="8" s="1"/>
  <c r="J8147" i="8" l="1"/>
  <c r="K8146" i="8"/>
  <c r="N8146" i="8" s="1"/>
  <c r="M8145" i="8"/>
  <c r="L8145" i="8"/>
  <c r="M8146" i="8" l="1"/>
  <c r="L8146" i="8"/>
  <c r="J8148" i="8"/>
  <c r="K8147" i="8"/>
  <c r="N8147" i="8" s="1"/>
  <c r="M8147" i="8" l="1"/>
  <c r="L8147" i="8"/>
  <c r="J8149" i="8"/>
  <c r="K8148" i="8"/>
  <c r="N8148" i="8" s="1"/>
  <c r="M8148" i="8" l="1"/>
  <c r="L8148" i="8"/>
  <c r="J8150" i="8"/>
  <c r="K8149" i="8"/>
  <c r="N8149" i="8" s="1"/>
  <c r="M8149" i="8" l="1"/>
  <c r="L8149" i="8"/>
  <c r="J8151" i="8"/>
  <c r="K8150" i="8"/>
  <c r="N8150" i="8" s="1"/>
  <c r="M8150" i="8" l="1"/>
  <c r="L8150" i="8"/>
  <c r="J8152" i="8"/>
  <c r="K8151" i="8"/>
  <c r="N8151" i="8" s="1"/>
  <c r="M8151" i="8" l="1"/>
  <c r="L8151" i="8"/>
  <c r="J8153" i="8"/>
  <c r="K8152" i="8"/>
  <c r="N8152" i="8" s="1"/>
  <c r="M8152" i="8" l="1"/>
  <c r="L8152" i="8"/>
  <c r="J8154" i="8"/>
  <c r="K8153" i="8"/>
  <c r="N8153" i="8" s="1"/>
  <c r="M8153" i="8" l="1"/>
  <c r="L8153" i="8"/>
  <c r="J8155" i="8"/>
  <c r="K8154" i="8"/>
  <c r="N8154" i="8" s="1"/>
  <c r="M8154" i="8" l="1"/>
  <c r="L8154" i="8"/>
  <c r="J8156" i="8"/>
  <c r="K8155" i="8"/>
  <c r="N8155" i="8" s="1"/>
  <c r="M8155" i="8" l="1"/>
  <c r="L8155" i="8"/>
  <c r="J8157" i="8"/>
  <c r="K8156" i="8"/>
  <c r="N8156" i="8" s="1"/>
  <c r="M8156" i="8" l="1"/>
  <c r="L8156" i="8"/>
  <c r="J8158" i="8"/>
  <c r="K8157" i="8"/>
  <c r="N8157" i="8" s="1"/>
  <c r="M8157" i="8" l="1"/>
  <c r="L8157" i="8"/>
  <c r="J8159" i="8"/>
  <c r="K8158" i="8"/>
  <c r="N8158" i="8" s="1"/>
  <c r="M8158" i="8" l="1"/>
  <c r="L8158" i="8"/>
  <c r="J8160" i="8"/>
  <c r="K8159" i="8"/>
  <c r="N8159" i="8" s="1"/>
  <c r="M8159" i="8" l="1"/>
  <c r="L8159" i="8"/>
  <c r="J8161" i="8"/>
  <c r="K8160" i="8"/>
  <c r="N8160" i="8" s="1"/>
  <c r="M8160" i="8" l="1"/>
  <c r="L8160" i="8"/>
  <c r="J8162" i="8"/>
  <c r="K8161" i="8"/>
  <c r="N8161" i="8" s="1"/>
  <c r="M8161" i="8" l="1"/>
  <c r="L8161" i="8"/>
  <c r="J8163" i="8"/>
  <c r="K8162" i="8"/>
  <c r="N8162" i="8" s="1"/>
  <c r="M8162" i="8" l="1"/>
  <c r="L8162" i="8"/>
  <c r="J8164" i="8"/>
  <c r="K8163" i="8"/>
  <c r="N8163" i="8" s="1"/>
  <c r="M8163" i="8" l="1"/>
  <c r="L8163" i="8"/>
  <c r="J8165" i="8"/>
  <c r="K8164" i="8"/>
  <c r="N8164" i="8" s="1"/>
  <c r="M8164" i="8" l="1"/>
  <c r="L8164" i="8"/>
  <c r="J8166" i="8"/>
  <c r="K8165" i="8"/>
  <c r="N8165" i="8" s="1"/>
  <c r="M8165" i="8" l="1"/>
  <c r="L8165" i="8"/>
  <c r="J8167" i="8"/>
  <c r="K8166" i="8"/>
  <c r="N8166" i="8" s="1"/>
  <c r="J8168" i="8" l="1"/>
  <c r="K8167" i="8"/>
  <c r="N8167" i="8" s="1"/>
  <c r="M8166" i="8"/>
  <c r="L8166" i="8"/>
  <c r="M8167" i="8" l="1"/>
  <c r="L8167" i="8"/>
  <c r="J8169" i="8"/>
  <c r="K8168" i="8"/>
  <c r="N8168" i="8" s="1"/>
  <c r="J8170" i="8" l="1"/>
  <c r="K8169" i="8"/>
  <c r="N8169" i="8" s="1"/>
  <c r="M8168" i="8"/>
  <c r="L8168" i="8"/>
  <c r="M8169" i="8" l="1"/>
  <c r="L8169" i="8"/>
  <c r="J8171" i="8"/>
  <c r="K8170" i="8"/>
  <c r="N8170" i="8" s="1"/>
  <c r="J8172" i="8" l="1"/>
  <c r="K8171" i="8"/>
  <c r="N8171" i="8" s="1"/>
  <c r="M8170" i="8"/>
  <c r="L8170" i="8"/>
  <c r="M8171" i="8" l="1"/>
  <c r="L8171" i="8"/>
  <c r="J8173" i="8"/>
  <c r="K8172" i="8"/>
  <c r="N8172" i="8" s="1"/>
  <c r="M8172" i="8" l="1"/>
  <c r="L8172" i="8"/>
  <c r="J8174" i="8"/>
  <c r="K8173" i="8"/>
  <c r="N8173" i="8" s="1"/>
  <c r="M8173" i="8" l="1"/>
  <c r="L8173" i="8"/>
  <c r="J8175" i="8"/>
  <c r="K8174" i="8"/>
  <c r="N8174" i="8" s="1"/>
  <c r="M8174" i="8" l="1"/>
  <c r="L8174" i="8"/>
  <c r="J8176" i="8"/>
  <c r="K8175" i="8"/>
  <c r="N8175" i="8" s="1"/>
  <c r="M8175" i="8" l="1"/>
  <c r="L8175" i="8"/>
  <c r="J8177" i="8"/>
  <c r="K8176" i="8"/>
  <c r="N8176" i="8" s="1"/>
  <c r="M8176" i="8" l="1"/>
  <c r="L8176" i="8"/>
  <c r="J8178" i="8"/>
  <c r="K8177" i="8"/>
  <c r="N8177" i="8" s="1"/>
  <c r="J8179" i="8" l="1"/>
  <c r="K8178" i="8"/>
  <c r="N8178" i="8" s="1"/>
  <c r="M8177" i="8"/>
  <c r="L8177" i="8"/>
  <c r="M8178" i="8" l="1"/>
  <c r="L8178" i="8"/>
  <c r="J8180" i="8"/>
  <c r="K8179" i="8"/>
  <c r="N8179" i="8" s="1"/>
  <c r="M8179" i="8" l="1"/>
  <c r="L8179" i="8"/>
  <c r="J8181" i="8"/>
  <c r="K8180" i="8"/>
  <c r="N8180" i="8" s="1"/>
  <c r="M8180" i="8" l="1"/>
  <c r="L8180" i="8"/>
  <c r="J8182" i="8"/>
  <c r="K8181" i="8"/>
  <c r="N8181" i="8" s="1"/>
  <c r="M8181" i="8" l="1"/>
  <c r="L8181" i="8"/>
  <c r="J8183" i="8"/>
  <c r="K8182" i="8"/>
  <c r="N8182" i="8" s="1"/>
  <c r="M8182" i="8" l="1"/>
  <c r="L8182" i="8"/>
  <c r="J8184" i="8"/>
  <c r="K8183" i="8"/>
  <c r="N8183" i="8" s="1"/>
  <c r="M8183" i="8" l="1"/>
  <c r="L8183" i="8"/>
  <c r="J8185" i="8"/>
  <c r="K8184" i="8"/>
  <c r="N8184" i="8" s="1"/>
  <c r="M8184" i="8" l="1"/>
  <c r="L8184" i="8"/>
  <c r="J8186" i="8"/>
  <c r="K8185" i="8"/>
  <c r="N8185" i="8" s="1"/>
  <c r="M8185" i="8" l="1"/>
  <c r="L8185" i="8"/>
  <c r="J8187" i="8"/>
  <c r="K8186" i="8"/>
  <c r="N8186" i="8" s="1"/>
  <c r="M8186" i="8" l="1"/>
  <c r="L8186" i="8"/>
  <c r="J8188" i="8"/>
  <c r="K8187" i="8"/>
  <c r="N8187" i="8" s="1"/>
  <c r="J8189" i="8" l="1"/>
  <c r="K8188" i="8"/>
  <c r="N8188" i="8" s="1"/>
  <c r="M8187" i="8"/>
  <c r="L8187" i="8"/>
  <c r="M8188" i="8" l="1"/>
  <c r="L8188" i="8"/>
  <c r="J8190" i="8"/>
  <c r="K8189" i="8"/>
  <c r="N8189" i="8" s="1"/>
  <c r="M8189" i="8" l="1"/>
  <c r="L8189" i="8"/>
  <c r="J8191" i="8"/>
  <c r="K8190" i="8"/>
  <c r="N8190" i="8" s="1"/>
  <c r="M8190" i="8" l="1"/>
  <c r="L8190" i="8"/>
  <c r="J8192" i="8"/>
  <c r="K8191" i="8"/>
  <c r="N8191" i="8" s="1"/>
  <c r="M8191" i="8" l="1"/>
  <c r="L8191" i="8"/>
  <c r="J8193" i="8"/>
  <c r="K8192" i="8"/>
  <c r="N8192" i="8" s="1"/>
  <c r="M8192" i="8" l="1"/>
  <c r="L8192" i="8"/>
  <c r="J8194" i="8"/>
  <c r="K8193" i="8"/>
  <c r="N8193" i="8" s="1"/>
  <c r="J8195" i="8" l="1"/>
  <c r="K8194" i="8"/>
  <c r="N8194" i="8" s="1"/>
  <c r="M8193" i="8"/>
  <c r="L8193" i="8"/>
  <c r="M8194" i="8" l="1"/>
  <c r="L8194" i="8"/>
  <c r="J8196" i="8"/>
  <c r="K8195" i="8"/>
  <c r="N8195" i="8" s="1"/>
  <c r="M8195" i="8" l="1"/>
  <c r="L8195" i="8"/>
  <c r="J8197" i="8"/>
  <c r="K8196" i="8"/>
  <c r="N8196" i="8" s="1"/>
  <c r="M8196" i="8" l="1"/>
  <c r="L8196" i="8"/>
  <c r="J8198" i="8"/>
  <c r="K8197" i="8"/>
  <c r="N8197" i="8" s="1"/>
  <c r="M8197" i="8" l="1"/>
  <c r="L8197" i="8"/>
  <c r="J8199" i="8"/>
  <c r="K8198" i="8"/>
  <c r="N8198" i="8" s="1"/>
  <c r="M8198" i="8" l="1"/>
  <c r="L8198" i="8"/>
  <c r="J8200" i="8"/>
  <c r="K8199" i="8"/>
  <c r="N8199" i="8" s="1"/>
  <c r="M8199" i="8" l="1"/>
  <c r="L8199" i="8"/>
  <c r="J8201" i="8"/>
  <c r="K8200" i="8"/>
  <c r="N8200" i="8" s="1"/>
  <c r="M8200" i="8" l="1"/>
  <c r="L8200" i="8"/>
  <c r="J8202" i="8"/>
  <c r="K8201" i="8"/>
  <c r="N8201" i="8" s="1"/>
  <c r="J8203" i="8" l="1"/>
  <c r="K8202" i="8"/>
  <c r="N8202" i="8" s="1"/>
  <c r="M8201" i="8"/>
  <c r="L8201" i="8"/>
  <c r="M8202" i="8" l="1"/>
  <c r="L8202" i="8"/>
  <c r="J8204" i="8"/>
  <c r="K8203" i="8"/>
  <c r="N8203" i="8" s="1"/>
  <c r="M8203" i="8" l="1"/>
  <c r="L8203" i="8"/>
  <c r="J8205" i="8"/>
  <c r="K8204" i="8"/>
  <c r="N8204" i="8" s="1"/>
  <c r="M8204" i="8" l="1"/>
  <c r="L8204" i="8"/>
  <c r="J8206" i="8"/>
  <c r="K8205" i="8"/>
  <c r="N8205" i="8" s="1"/>
  <c r="M8205" i="8" l="1"/>
  <c r="L8205" i="8"/>
  <c r="J8207" i="8"/>
  <c r="K8206" i="8"/>
  <c r="N8206" i="8" s="1"/>
  <c r="M8206" i="8" l="1"/>
  <c r="L8206" i="8"/>
  <c r="J8208" i="8"/>
  <c r="K8207" i="8"/>
  <c r="N8207" i="8" s="1"/>
  <c r="M8207" i="8" l="1"/>
  <c r="L8207" i="8"/>
  <c r="J8209" i="8"/>
  <c r="K8208" i="8"/>
  <c r="N8208" i="8" s="1"/>
  <c r="M8208" i="8" l="1"/>
  <c r="L8208" i="8"/>
  <c r="J8210" i="8"/>
  <c r="K8209" i="8"/>
  <c r="N8209" i="8" s="1"/>
  <c r="M8209" i="8" l="1"/>
  <c r="L8209" i="8"/>
  <c r="J8211" i="8"/>
  <c r="K8210" i="8"/>
  <c r="N8210" i="8" s="1"/>
  <c r="M8210" i="8" l="1"/>
  <c r="L8210" i="8"/>
  <c r="J8212" i="8"/>
  <c r="K8211" i="8"/>
  <c r="N8211" i="8" s="1"/>
  <c r="M8211" i="8" l="1"/>
  <c r="L8211" i="8"/>
  <c r="J8213" i="8"/>
  <c r="K8212" i="8"/>
  <c r="N8212" i="8" s="1"/>
  <c r="M8212" i="8" l="1"/>
  <c r="L8212" i="8"/>
  <c r="J8214" i="8"/>
  <c r="K8213" i="8"/>
  <c r="N8213" i="8" s="1"/>
  <c r="M8213" i="8" l="1"/>
  <c r="L8213" i="8"/>
  <c r="J8215" i="8"/>
  <c r="K8214" i="8"/>
  <c r="N8214" i="8" s="1"/>
  <c r="M8214" i="8" l="1"/>
  <c r="L8214" i="8"/>
  <c r="J8216" i="8"/>
  <c r="K8215" i="8"/>
  <c r="N8215" i="8" s="1"/>
  <c r="M8215" i="8" l="1"/>
  <c r="L8215" i="8"/>
  <c r="J8217" i="8"/>
  <c r="K8216" i="8"/>
  <c r="N8216" i="8" s="1"/>
  <c r="M8216" i="8" l="1"/>
  <c r="L8216" i="8"/>
  <c r="J8218" i="8"/>
  <c r="K8217" i="8"/>
  <c r="N8217" i="8" s="1"/>
  <c r="M8217" i="8" l="1"/>
  <c r="L8217" i="8"/>
  <c r="J8219" i="8"/>
  <c r="K8218" i="8"/>
  <c r="N8218" i="8" s="1"/>
  <c r="M8218" i="8" l="1"/>
  <c r="L8218" i="8"/>
  <c r="J8220" i="8"/>
  <c r="K8219" i="8"/>
  <c r="N8219" i="8" s="1"/>
  <c r="M8219" i="8" l="1"/>
  <c r="L8219" i="8"/>
  <c r="J8221" i="8"/>
  <c r="K8220" i="8"/>
  <c r="N8220" i="8" s="1"/>
  <c r="M8220" i="8" l="1"/>
  <c r="L8220" i="8"/>
  <c r="J8222" i="8"/>
  <c r="K8221" i="8"/>
  <c r="N8221" i="8" s="1"/>
  <c r="M8221" i="8" l="1"/>
  <c r="L8221" i="8"/>
  <c r="J8223" i="8"/>
  <c r="K8222" i="8"/>
  <c r="N8222" i="8" s="1"/>
  <c r="M8222" i="8" l="1"/>
  <c r="L8222" i="8"/>
  <c r="J8224" i="8"/>
  <c r="K8223" i="8"/>
  <c r="N8223" i="8" s="1"/>
  <c r="M8223" i="8" l="1"/>
  <c r="L8223" i="8"/>
  <c r="J8225" i="8"/>
  <c r="K8224" i="8"/>
  <c r="N8224" i="8" s="1"/>
  <c r="M8224" i="8" l="1"/>
  <c r="L8224" i="8"/>
  <c r="J8226" i="8"/>
  <c r="K8225" i="8"/>
  <c r="N8225" i="8" s="1"/>
  <c r="M8225" i="8" l="1"/>
  <c r="L8225" i="8"/>
  <c r="J8227" i="8"/>
  <c r="K8226" i="8"/>
  <c r="N8226" i="8" s="1"/>
  <c r="M8226" i="8" l="1"/>
  <c r="L8226" i="8"/>
  <c r="J8228" i="8"/>
  <c r="K8227" i="8"/>
  <c r="N8227" i="8" s="1"/>
  <c r="M8227" i="8" l="1"/>
  <c r="L8227" i="8"/>
  <c r="J8229" i="8"/>
  <c r="K8228" i="8"/>
  <c r="N8228" i="8" s="1"/>
  <c r="M8228" i="8" l="1"/>
  <c r="L8228" i="8"/>
  <c r="J8230" i="8"/>
  <c r="K8229" i="8"/>
  <c r="N8229" i="8" s="1"/>
  <c r="M8229" i="8" l="1"/>
  <c r="L8229" i="8"/>
  <c r="J8231" i="8"/>
  <c r="K8230" i="8"/>
  <c r="N8230" i="8" s="1"/>
  <c r="M8230" i="8" l="1"/>
  <c r="L8230" i="8"/>
  <c r="J8232" i="8"/>
  <c r="K8231" i="8"/>
  <c r="N8231" i="8" s="1"/>
  <c r="M8231" i="8" l="1"/>
  <c r="L8231" i="8"/>
  <c r="J8233" i="8"/>
  <c r="K8232" i="8"/>
  <c r="N8232" i="8" s="1"/>
  <c r="M8232" i="8" l="1"/>
  <c r="L8232" i="8"/>
  <c r="J8234" i="8"/>
  <c r="K8233" i="8"/>
  <c r="N8233" i="8" s="1"/>
  <c r="M8233" i="8" l="1"/>
  <c r="L8233" i="8"/>
  <c r="J8235" i="8"/>
  <c r="K8234" i="8"/>
  <c r="N8234" i="8" s="1"/>
  <c r="M8234" i="8" l="1"/>
  <c r="L8234" i="8"/>
  <c r="J8236" i="8"/>
  <c r="K8235" i="8"/>
  <c r="N8235" i="8" s="1"/>
  <c r="M8235" i="8" l="1"/>
  <c r="L8235" i="8"/>
  <c r="J8237" i="8"/>
  <c r="K8236" i="8"/>
  <c r="N8236" i="8" s="1"/>
  <c r="M8236" i="8" l="1"/>
  <c r="L8236" i="8"/>
  <c r="J8238" i="8"/>
  <c r="K8237" i="8"/>
  <c r="N8237" i="8" s="1"/>
  <c r="M8237" i="8" l="1"/>
  <c r="L8237" i="8"/>
  <c r="J8239" i="8"/>
  <c r="K8238" i="8"/>
  <c r="N8238" i="8" s="1"/>
  <c r="J8240" i="8" l="1"/>
  <c r="K8239" i="8"/>
  <c r="N8239" i="8" s="1"/>
  <c r="M8238" i="8"/>
  <c r="L8238" i="8"/>
  <c r="M8239" i="8" l="1"/>
  <c r="L8239" i="8"/>
  <c r="J8241" i="8"/>
  <c r="K8240" i="8"/>
  <c r="N8240" i="8" s="1"/>
  <c r="M8240" i="8" l="1"/>
  <c r="L8240" i="8"/>
  <c r="J8242" i="8"/>
  <c r="K8241" i="8"/>
  <c r="N8241" i="8" s="1"/>
  <c r="M8241" i="8" l="1"/>
  <c r="L8241" i="8"/>
  <c r="J8243" i="8"/>
  <c r="K8242" i="8"/>
  <c r="N8242" i="8" s="1"/>
  <c r="M8242" i="8" l="1"/>
  <c r="L8242" i="8"/>
  <c r="J8244" i="8"/>
  <c r="K8243" i="8"/>
  <c r="N8243" i="8" s="1"/>
  <c r="M8243" i="8" l="1"/>
  <c r="L8243" i="8"/>
  <c r="J8245" i="8"/>
  <c r="K8244" i="8"/>
  <c r="N8244" i="8" s="1"/>
  <c r="M8244" i="8" l="1"/>
  <c r="L8244" i="8"/>
  <c r="J8246" i="8"/>
  <c r="K8245" i="8"/>
  <c r="N8245" i="8" s="1"/>
  <c r="M8245" i="8" l="1"/>
  <c r="L8245" i="8"/>
  <c r="J8247" i="8"/>
  <c r="K8246" i="8"/>
  <c r="N8246" i="8" s="1"/>
  <c r="M8246" i="8" l="1"/>
  <c r="L8246" i="8"/>
  <c r="J8248" i="8"/>
  <c r="K8247" i="8"/>
  <c r="N8247" i="8" s="1"/>
  <c r="M8247" i="8" l="1"/>
  <c r="L8247" i="8"/>
  <c r="J8249" i="8"/>
  <c r="K8248" i="8"/>
  <c r="N8248" i="8" s="1"/>
  <c r="M8248" i="8" l="1"/>
  <c r="L8248" i="8"/>
  <c r="J8250" i="8"/>
  <c r="K8249" i="8"/>
  <c r="N8249" i="8" s="1"/>
  <c r="M8249" i="8" l="1"/>
  <c r="L8249" i="8"/>
  <c r="J8251" i="8"/>
  <c r="K8250" i="8"/>
  <c r="N8250" i="8" s="1"/>
  <c r="M8250" i="8" l="1"/>
  <c r="L8250" i="8"/>
  <c r="J8252" i="8"/>
  <c r="K8251" i="8"/>
  <c r="N8251" i="8" s="1"/>
  <c r="M8251" i="8" l="1"/>
  <c r="L8251" i="8"/>
  <c r="J8253" i="8"/>
  <c r="K8252" i="8"/>
  <c r="N8252" i="8" s="1"/>
  <c r="M8252" i="8" l="1"/>
  <c r="L8252" i="8"/>
  <c r="J8254" i="8"/>
  <c r="K8253" i="8"/>
  <c r="N8253" i="8" s="1"/>
  <c r="M8253" i="8" l="1"/>
  <c r="L8253" i="8"/>
  <c r="J8255" i="8"/>
  <c r="K8254" i="8"/>
  <c r="N8254" i="8" s="1"/>
  <c r="M8254" i="8" l="1"/>
  <c r="L8254" i="8"/>
  <c r="J8256" i="8"/>
  <c r="K8255" i="8"/>
  <c r="N8255" i="8" s="1"/>
  <c r="M8255" i="8" l="1"/>
  <c r="L8255" i="8"/>
  <c r="J8257" i="8"/>
  <c r="K8256" i="8"/>
  <c r="N8256" i="8" s="1"/>
  <c r="M8256" i="8" l="1"/>
  <c r="L8256" i="8"/>
  <c r="J8258" i="8"/>
  <c r="K8257" i="8"/>
  <c r="N8257" i="8" s="1"/>
  <c r="M8257" i="8" l="1"/>
  <c r="L8257" i="8"/>
  <c r="J8259" i="8"/>
  <c r="K8258" i="8"/>
  <c r="N8258" i="8" s="1"/>
  <c r="M8258" i="8" l="1"/>
  <c r="L8258" i="8"/>
  <c r="J8260" i="8"/>
  <c r="K8259" i="8"/>
  <c r="N8259" i="8" s="1"/>
  <c r="M8259" i="8" l="1"/>
  <c r="L8259" i="8"/>
  <c r="J8261" i="8"/>
  <c r="K8260" i="8"/>
  <c r="N8260" i="8" s="1"/>
  <c r="M8260" i="8" l="1"/>
  <c r="L8260" i="8"/>
  <c r="J8262" i="8"/>
  <c r="K8261" i="8"/>
  <c r="N8261" i="8" s="1"/>
  <c r="J8263" i="8" l="1"/>
  <c r="K8262" i="8"/>
  <c r="N8262" i="8" s="1"/>
  <c r="M8261" i="8"/>
  <c r="L8261" i="8"/>
  <c r="M8262" i="8" l="1"/>
  <c r="L8262" i="8"/>
  <c r="J8264" i="8"/>
  <c r="K8263" i="8"/>
  <c r="N8263" i="8" s="1"/>
  <c r="M8263" i="8" l="1"/>
  <c r="L8263" i="8"/>
  <c r="J8265" i="8"/>
  <c r="K8264" i="8"/>
  <c r="N8264" i="8" s="1"/>
  <c r="M8264" i="8" l="1"/>
  <c r="L8264" i="8"/>
  <c r="J8266" i="8"/>
  <c r="K8265" i="8"/>
  <c r="N8265" i="8" s="1"/>
  <c r="M8265" i="8" l="1"/>
  <c r="L8265" i="8"/>
  <c r="J8267" i="8"/>
  <c r="K8266" i="8"/>
  <c r="N8266" i="8" s="1"/>
  <c r="M8266" i="8" l="1"/>
  <c r="L8266" i="8"/>
  <c r="J8268" i="8"/>
  <c r="K8267" i="8"/>
  <c r="N8267" i="8" s="1"/>
  <c r="M8267" i="8" l="1"/>
  <c r="L8267" i="8"/>
  <c r="J8269" i="8"/>
  <c r="K8268" i="8"/>
  <c r="N8268" i="8" s="1"/>
  <c r="M8268" i="8" l="1"/>
  <c r="L8268" i="8"/>
  <c r="J8270" i="8"/>
  <c r="K8269" i="8"/>
  <c r="N8269" i="8" s="1"/>
  <c r="M8269" i="8" l="1"/>
  <c r="L8269" i="8"/>
  <c r="J8271" i="8"/>
  <c r="K8270" i="8"/>
  <c r="N8270" i="8" s="1"/>
  <c r="M8270" i="8" l="1"/>
  <c r="L8270" i="8"/>
  <c r="J8272" i="8"/>
  <c r="K8271" i="8"/>
  <c r="N8271" i="8" s="1"/>
  <c r="M8271" i="8" l="1"/>
  <c r="L8271" i="8"/>
  <c r="J8273" i="8"/>
  <c r="K8272" i="8"/>
  <c r="N8272" i="8" s="1"/>
  <c r="M8272" i="8" l="1"/>
  <c r="L8272" i="8"/>
  <c r="J8274" i="8"/>
  <c r="K8273" i="8"/>
  <c r="N8273" i="8" s="1"/>
  <c r="M8273" i="8" l="1"/>
  <c r="L8273" i="8"/>
  <c r="J8275" i="8"/>
  <c r="K8274" i="8"/>
  <c r="N8274" i="8" s="1"/>
  <c r="M8274" i="8" l="1"/>
  <c r="L8274" i="8"/>
  <c r="J8276" i="8"/>
  <c r="K8275" i="8"/>
  <c r="N8275" i="8" s="1"/>
  <c r="M8275" i="8" l="1"/>
  <c r="L8275" i="8"/>
  <c r="J8277" i="8"/>
  <c r="K8276" i="8"/>
  <c r="N8276" i="8" s="1"/>
  <c r="M8276" i="8" l="1"/>
  <c r="L8276" i="8"/>
  <c r="J8278" i="8"/>
  <c r="K8277" i="8"/>
  <c r="N8277" i="8" s="1"/>
  <c r="M8277" i="8" l="1"/>
  <c r="L8277" i="8"/>
  <c r="J8279" i="8"/>
  <c r="K8278" i="8"/>
  <c r="N8278" i="8" s="1"/>
  <c r="M8278" i="8" l="1"/>
  <c r="L8278" i="8"/>
  <c r="J8280" i="8"/>
  <c r="K8279" i="8"/>
  <c r="N8279" i="8" s="1"/>
  <c r="M8279" i="8" l="1"/>
  <c r="L8279" i="8"/>
  <c r="J8281" i="8"/>
  <c r="K8280" i="8"/>
  <c r="N8280" i="8" s="1"/>
  <c r="M8280" i="8" l="1"/>
  <c r="L8280" i="8"/>
  <c r="J8282" i="8"/>
  <c r="K8281" i="8"/>
  <c r="N8281" i="8" s="1"/>
  <c r="M8281" i="8" l="1"/>
  <c r="L8281" i="8"/>
  <c r="J8283" i="8"/>
  <c r="K8282" i="8"/>
  <c r="N8282" i="8" s="1"/>
  <c r="M8282" i="8" l="1"/>
  <c r="L8282" i="8"/>
  <c r="J8284" i="8"/>
  <c r="K8283" i="8"/>
  <c r="N8283" i="8" s="1"/>
  <c r="M8283" i="8" l="1"/>
  <c r="L8283" i="8"/>
  <c r="J8285" i="8"/>
  <c r="K8284" i="8"/>
  <c r="N8284" i="8" s="1"/>
  <c r="M8284" i="8" l="1"/>
  <c r="L8284" i="8"/>
  <c r="J8286" i="8"/>
  <c r="K8285" i="8"/>
  <c r="N8285" i="8" s="1"/>
  <c r="M8285" i="8" l="1"/>
  <c r="L8285" i="8"/>
  <c r="J8287" i="8"/>
  <c r="K8286" i="8"/>
  <c r="N8286" i="8" s="1"/>
  <c r="M8286" i="8" l="1"/>
  <c r="L8286" i="8"/>
  <c r="J8288" i="8"/>
  <c r="K8287" i="8"/>
  <c r="N8287" i="8" s="1"/>
  <c r="M8287" i="8" l="1"/>
  <c r="L8287" i="8"/>
  <c r="J8289" i="8"/>
  <c r="K8288" i="8"/>
  <c r="N8288" i="8" s="1"/>
  <c r="M8288" i="8" l="1"/>
  <c r="L8288" i="8"/>
  <c r="J8290" i="8"/>
  <c r="K8289" i="8"/>
  <c r="N8289" i="8" s="1"/>
  <c r="M8289" i="8" l="1"/>
  <c r="L8289" i="8"/>
  <c r="J8291" i="8"/>
  <c r="K8290" i="8"/>
  <c r="N8290" i="8" s="1"/>
  <c r="M8290" i="8" l="1"/>
  <c r="L8290" i="8"/>
  <c r="J8292" i="8"/>
  <c r="K8291" i="8"/>
  <c r="N8291" i="8" s="1"/>
  <c r="M8291" i="8" l="1"/>
  <c r="L8291" i="8"/>
  <c r="J8293" i="8"/>
  <c r="K8292" i="8"/>
  <c r="N8292" i="8" s="1"/>
  <c r="M8292" i="8" l="1"/>
  <c r="L8292" i="8"/>
  <c r="J8294" i="8"/>
  <c r="K8293" i="8"/>
  <c r="N8293" i="8" s="1"/>
  <c r="M8293" i="8" l="1"/>
  <c r="L8293" i="8"/>
  <c r="J8295" i="8"/>
  <c r="K8294" i="8"/>
  <c r="N8294" i="8" s="1"/>
  <c r="M8294" i="8" l="1"/>
  <c r="L8294" i="8"/>
  <c r="J8296" i="8"/>
  <c r="K8295" i="8"/>
  <c r="N8295" i="8" s="1"/>
  <c r="M8295" i="8" l="1"/>
  <c r="L8295" i="8"/>
  <c r="J8297" i="8"/>
  <c r="K8296" i="8"/>
  <c r="N8296" i="8" s="1"/>
  <c r="M8296" i="8" l="1"/>
  <c r="L8296" i="8"/>
  <c r="J8298" i="8"/>
  <c r="K8297" i="8"/>
  <c r="N8297" i="8" s="1"/>
  <c r="M8297" i="8" l="1"/>
  <c r="L8297" i="8"/>
  <c r="J8299" i="8"/>
  <c r="K8298" i="8"/>
  <c r="N8298" i="8" s="1"/>
  <c r="M8298" i="8" l="1"/>
  <c r="L8298" i="8"/>
  <c r="J8300" i="8"/>
  <c r="K8299" i="8"/>
  <c r="N8299" i="8" s="1"/>
  <c r="M8299" i="8" l="1"/>
  <c r="L8299" i="8"/>
  <c r="J8301" i="8"/>
  <c r="K8300" i="8"/>
  <c r="N8300" i="8" s="1"/>
  <c r="M8300" i="8" l="1"/>
  <c r="L8300" i="8"/>
  <c r="J8302" i="8"/>
  <c r="K8301" i="8"/>
  <c r="N8301" i="8" s="1"/>
  <c r="M8301" i="8" l="1"/>
  <c r="L8301" i="8"/>
  <c r="J8303" i="8"/>
  <c r="K8302" i="8"/>
  <c r="N8302" i="8" s="1"/>
  <c r="M8302" i="8" l="1"/>
  <c r="L8302" i="8"/>
  <c r="J8304" i="8"/>
  <c r="K8303" i="8"/>
  <c r="N8303" i="8" s="1"/>
  <c r="M8303" i="8" l="1"/>
  <c r="L8303" i="8"/>
  <c r="J8305" i="8"/>
  <c r="K8304" i="8"/>
  <c r="N8304" i="8" s="1"/>
  <c r="M8304" i="8" l="1"/>
  <c r="L8304" i="8"/>
  <c r="J8306" i="8"/>
  <c r="K8305" i="8"/>
  <c r="N8305" i="8" s="1"/>
  <c r="M8305" i="8" l="1"/>
  <c r="L8305" i="8"/>
  <c r="J8307" i="8"/>
  <c r="K8306" i="8"/>
  <c r="N8306" i="8" s="1"/>
  <c r="M8306" i="8" l="1"/>
  <c r="L8306" i="8"/>
  <c r="J8308" i="8"/>
  <c r="K8307" i="8"/>
  <c r="N8307" i="8" s="1"/>
  <c r="M8307" i="8" l="1"/>
  <c r="L8307" i="8"/>
  <c r="J8309" i="8"/>
  <c r="K8308" i="8"/>
  <c r="N8308" i="8" s="1"/>
  <c r="M8308" i="8" l="1"/>
  <c r="L8308" i="8"/>
  <c r="J8310" i="8"/>
  <c r="K8309" i="8"/>
  <c r="N8309" i="8" s="1"/>
  <c r="M8309" i="8" l="1"/>
  <c r="L8309" i="8"/>
  <c r="J8311" i="8"/>
  <c r="K8310" i="8"/>
  <c r="N8310" i="8" s="1"/>
  <c r="M8310" i="8" l="1"/>
  <c r="L8310" i="8"/>
  <c r="J8312" i="8"/>
  <c r="K8311" i="8"/>
  <c r="N8311" i="8" s="1"/>
  <c r="M8311" i="8" l="1"/>
  <c r="L8311" i="8"/>
  <c r="J8313" i="8"/>
  <c r="K8312" i="8"/>
  <c r="N8312" i="8" s="1"/>
  <c r="M8312" i="8" l="1"/>
  <c r="L8312" i="8"/>
  <c r="J8314" i="8"/>
  <c r="K8313" i="8"/>
  <c r="N8313" i="8" s="1"/>
  <c r="M8313" i="8" l="1"/>
  <c r="L8313" i="8"/>
  <c r="J8315" i="8"/>
  <c r="K8314" i="8"/>
  <c r="N8314" i="8" s="1"/>
  <c r="M8314" i="8" l="1"/>
  <c r="L8314" i="8"/>
  <c r="J8316" i="8"/>
  <c r="K8315" i="8"/>
  <c r="N8315" i="8" s="1"/>
  <c r="M8315" i="8" l="1"/>
  <c r="L8315" i="8"/>
  <c r="J8317" i="8"/>
  <c r="K8316" i="8"/>
  <c r="N8316" i="8" s="1"/>
  <c r="M8316" i="8" l="1"/>
  <c r="L8316" i="8"/>
  <c r="J8318" i="8"/>
  <c r="K8317" i="8"/>
  <c r="N8317" i="8" s="1"/>
  <c r="M8317" i="8" l="1"/>
  <c r="L8317" i="8"/>
  <c r="J8319" i="8"/>
  <c r="K8318" i="8"/>
  <c r="N8318" i="8" s="1"/>
  <c r="M8318" i="8" l="1"/>
  <c r="L8318" i="8"/>
  <c r="J8320" i="8"/>
  <c r="K8319" i="8"/>
  <c r="N8319" i="8" s="1"/>
  <c r="M8319" i="8" l="1"/>
  <c r="L8319" i="8"/>
  <c r="J8321" i="8"/>
  <c r="K8320" i="8"/>
  <c r="N8320" i="8" s="1"/>
  <c r="M8320" i="8" l="1"/>
  <c r="L8320" i="8"/>
  <c r="J8322" i="8"/>
  <c r="K8321" i="8"/>
  <c r="N8321" i="8" s="1"/>
  <c r="M8321" i="8" l="1"/>
  <c r="L8321" i="8"/>
  <c r="J8323" i="8"/>
  <c r="K8322" i="8"/>
  <c r="N8322" i="8" s="1"/>
  <c r="M8322" i="8" l="1"/>
  <c r="L8322" i="8"/>
  <c r="J8324" i="8"/>
  <c r="K8323" i="8"/>
  <c r="N8323" i="8" s="1"/>
  <c r="M8323" i="8" l="1"/>
  <c r="L8323" i="8"/>
  <c r="J8325" i="8"/>
  <c r="K8324" i="8"/>
  <c r="N8324" i="8" s="1"/>
  <c r="M8324" i="8" l="1"/>
  <c r="L8324" i="8"/>
  <c r="J8326" i="8"/>
  <c r="K8325" i="8"/>
  <c r="N8325" i="8" s="1"/>
  <c r="M8325" i="8" l="1"/>
  <c r="L8325" i="8"/>
  <c r="J8327" i="8"/>
  <c r="K8326" i="8"/>
  <c r="N8326" i="8" s="1"/>
  <c r="M8326" i="8" l="1"/>
  <c r="L8326" i="8"/>
  <c r="J8328" i="8"/>
  <c r="K8327" i="8"/>
  <c r="N8327" i="8" s="1"/>
  <c r="M8327" i="8" l="1"/>
  <c r="L8327" i="8"/>
  <c r="J8329" i="8"/>
  <c r="K8328" i="8"/>
  <c r="N8328" i="8" s="1"/>
  <c r="M8328" i="8" l="1"/>
  <c r="L8328" i="8"/>
  <c r="J8330" i="8"/>
  <c r="K8329" i="8"/>
  <c r="N8329" i="8" s="1"/>
  <c r="M8329" i="8" l="1"/>
  <c r="L8329" i="8"/>
  <c r="J8331" i="8"/>
  <c r="K8330" i="8"/>
  <c r="N8330" i="8" s="1"/>
  <c r="M8330" i="8" l="1"/>
  <c r="L8330" i="8"/>
  <c r="J8332" i="8"/>
  <c r="K8331" i="8"/>
  <c r="N8331" i="8" s="1"/>
  <c r="M8331" i="8" l="1"/>
  <c r="L8331" i="8"/>
  <c r="J8333" i="8"/>
  <c r="K8332" i="8"/>
  <c r="N8332" i="8" s="1"/>
  <c r="M8332" i="8" l="1"/>
  <c r="L8332" i="8"/>
  <c r="J8334" i="8"/>
  <c r="K8333" i="8"/>
  <c r="N8333" i="8" s="1"/>
  <c r="M8333" i="8" l="1"/>
  <c r="L8333" i="8"/>
  <c r="J8335" i="8"/>
  <c r="K8334" i="8"/>
  <c r="N8334" i="8" s="1"/>
  <c r="M8334" i="8" l="1"/>
  <c r="L8334" i="8"/>
  <c r="J8336" i="8"/>
  <c r="K8335" i="8"/>
  <c r="N8335" i="8" s="1"/>
  <c r="M8335" i="8" l="1"/>
  <c r="L8335" i="8"/>
  <c r="J8337" i="8"/>
  <c r="K8336" i="8"/>
  <c r="N8336" i="8" s="1"/>
  <c r="M8336" i="8" l="1"/>
  <c r="L8336" i="8"/>
  <c r="J8338" i="8"/>
  <c r="K8337" i="8"/>
  <c r="N8337" i="8" s="1"/>
  <c r="M8337" i="8" l="1"/>
  <c r="L8337" i="8"/>
  <c r="J8339" i="8"/>
  <c r="K8338" i="8"/>
  <c r="N8338" i="8" s="1"/>
  <c r="M8338" i="8" l="1"/>
  <c r="L8338" i="8"/>
  <c r="J8340" i="8"/>
  <c r="K8339" i="8"/>
  <c r="N8339" i="8" s="1"/>
  <c r="M8339" i="8" l="1"/>
  <c r="L8339" i="8"/>
  <c r="J8341" i="8"/>
  <c r="K8340" i="8"/>
  <c r="N8340" i="8" s="1"/>
  <c r="M8340" i="8" l="1"/>
  <c r="L8340" i="8"/>
  <c r="J8342" i="8"/>
  <c r="K8341" i="8"/>
  <c r="N8341" i="8" s="1"/>
  <c r="M8341" i="8" l="1"/>
  <c r="L8341" i="8"/>
  <c r="J8343" i="8"/>
  <c r="K8342" i="8"/>
  <c r="N8342" i="8" s="1"/>
  <c r="M8342" i="8" l="1"/>
  <c r="L8342" i="8"/>
  <c r="J8344" i="8"/>
  <c r="K8343" i="8"/>
  <c r="N8343" i="8" s="1"/>
  <c r="M8343" i="8" l="1"/>
  <c r="L8343" i="8"/>
  <c r="J8345" i="8"/>
  <c r="K8344" i="8"/>
  <c r="N8344" i="8" s="1"/>
  <c r="M8344" i="8" l="1"/>
  <c r="L8344" i="8"/>
  <c r="J8346" i="8"/>
  <c r="K8345" i="8"/>
  <c r="N8345" i="8" s="1"/>
  <c r="M8345" i="8" l="1"/>
  <c r="L8345" i="8"/>
  <c r="J8347" i="8"/>
  <c r="K8346" i="8"/>
  <c r="N8346" i="8" s="1"/>
  <c r="M8346" i="8" l="1"/>
  <c r="L8346" i="8"/>
  <c r="J8348" i="8"/>
  <c r="K8347" i="8"/>
  <c r="N8347" i="8" s="1"/>
  <c r="M8347" i="8" l="1"/>
  <c r="L8347" i="8"/>
  <c r="J8349" i="8"/>
  <c r="K8348" i="8"/>
  <c r="N8348" i="8" s="1"/>
  <c r="M8348" i="8" l="1"/>
  <c r="L8348" i="8"/>
  <c r="J8350" i="8"/>
  <c r="K8349" i="8"/>
  <c r="N8349" i="8" s="1"/>
  <c r="M8349" i="8" l="1"/>
  <c r="L8349" i="8"/>
  <c r="J8351" i="8"/>
  <c r="K8350" i="8"/>
  <c r="N8350" i="8" s="1"/>
  <c r="M8350" i="8" l="1"/>
  <c r="L8350" i="8"/>
  <c r="J8352" i="8"/>
  <c r="K8351" i="8"/>
  <c r="N8351" i="8" s="1"/>
  <c r="M8351" i="8" l="1"/>
  <c r="L8351" i="8"/>
  <c r="J8353" i="8"/>
  <c r="K8352" i="8"/>
  <c r="N8352" i="8" s="1"/>
  <c r="M8352" i="8" l="1"/>
  <c r="L8352" i="8"/>
  <c r="J8354" i="8"/>
  <c r="K8353" i="8"/>
  <c r="N8353" i="8" s="1"/>
  <c r="M8353" i="8" l="1"/>
  <c r="L8353" i="8"/>
  <c r="J8355" i="8"/>
  <c r="K8354" i="8"/>
  <c r="N8354" i="8" s="1"/>
  <c r="M8354" i="8" l="1"/>
  <c r="L8354" i="8"/>
  <c r="J8356" i="8"/>
  <c r="K8355" i="8"/>
  <c r="N8355" i="8" s="1"/>
  <c r="M8355" i="8" l="1"/>
  <c r="L8355" i="8"/>
  <c r="J8357" i="8"/>
  <c r="K8356" i="8"/>
  <c r="N8356" i="8" s="1"/>
  <c r="M8356" i="8" l="1"/>
  <c r="L8356" i="8"/>
  <c r="J8358" i="8"/>
  <c r="K8357" i="8"/>
  <c r="N8357" i="8" s="1"/>
  <c r="M8357" i="8" l="1"/>
  <c r="L8357" i="8"/>
  <c r="J8359" i="8"/>
  <c r="K8358" i="8"/>
  <c r="N8358" i="8" s="1"/>
  <c r="M8358" i="8" l="1"/>
  <c r="L8358" i="8"/>
  <c r="J8360" i="8"/>
  <c r="K8359" i="8"/>
  <c r="N8359" i="8" s="1"/>
  <c r="M8359" i="8" l="1"/>
  <c r="L8359" i="8"/>
  <c r="J8361" i="8"/>
  <c r="K8360" i="8"/>
  <c r="N8360" i="8" s="1"/>
  <c r="M8360" i="8" l="1"/>
  <c r="L8360" i="8"/>
  <c r="J8362" i="8"/>
  <c r="K8361" i="8"/>
  <c r="N8361" i="8" s="1"/>
  <c r="M8361" i="8" l="1"/>
  <c r="L8361" i="8"/>
  <c r="J8363" i="8"/>
  <c r="K8362" i="8"/>
  <c r="N8362" i="8" s="1"/>
  <c r="J8364" i="8" l="1"/>
  <c r="K8363" i="8"/>
  <c r="N8363" i="8" s="1"/>
  <c r="M8362" i="8"/>
  <c r="L8362" i="8"/>
  <c r="M8363" i="8" l="1"/>
  <c r="L8363" i="8"/>
  <c r="J8365" i="8"/>
  <c r="K8364" i="8"/>
  <c r="N8364" i="8" s="1"/>
  <c r="M8364" i="8" l="1"/>
  <c r="L8364" i="8"/>
  <c r="J8366" i="8"/>
  <c r="K8365" i="8"/>
  <c r="N8365" i="8" s="1"/>
  <c r="M8365" i="8" l="1"/>
  <c r="L8365" i="8"/>
  <c r="J8367" i="8"/>
  <c r="K8366" i="8"/>
  <c r="N8366" i="8" s="1"/>
  <c r="M8366" i="8" l="1"/>
  <c r="L8366" i="8"/>
  <c r="J8368" i="8"/>
  <c r="K8367" i="8"/>
  <c r="N8367" i="8" s="1"/>
  <c r="M8367" i="8" l="1"/>
  <c r="L8367" i="8"/>
  <c r="J8369" i="8"/>
  <c r="K8368" i="8"/>
  <c r="N8368" i="8" s="1"/>
  <c r="M8368" i="8" l="1"/>
  <c r="L8368" i="8"/>
  <c r="J8370" i="8"/>
  <c r="K8369" i="8"/>
  <c r="N8369" i="8" s="1"/>
  <c r="J8371" i="8" l="1"/>
  <c r="K8370" i="8"/>
  <c r="N8370" i="8" s="1"/>
  <c r="M8369" i="8"/>
  <c r="L8369" i="8"/>
  <c r="M8370" i="8" l="1"/>
  <c r="L8370" i="8"/>
  <c r="J8372" i="8"/>
  <c r="K8371" i="8"/>
  <c r="N8371" i="8" s="1"/>
  <c r="M8371" i="8" l="1"/>
  <c r="L8371" i="8"/>
  <c r="J8373" i="8"/>
  <c r="K8372" i="8"/>
  <c r="N8372" i="8" s="1"/>
  <c r="M8372" i="8" l="1"/>
  <c r="L8372" i="8"/>
  <c r="J8374" i="8"/>
  <c r="K8373" i="8"/>
  <c r="N8373" i="8" s="1"/>
  <c r="M8373" i="8" l="1"/>
  <c r="L8373" i="8"/>
  <c r="J8375" i="8"/>
  <c r="K8374" i="8"/>
  <c r="N8374" i="8" s="1"/>
  <c r="M8374" i="8" l="1"/>
  <c r="L8374" i="8"/>
  <c r="J8376" i="8"/>
  <c r="K8375" i="8"/>
  <c r="N8375" i="8" s="1"/>
  <c r="M8375" i="8" l="1"/>
  <c r="L8375" i="8"/>
  <c r="J8377" i="8"/>
  <c r="K8376" i="8"/>
  <c r="N8376" i="8" s="1"/>
  <c r="M8376" i="8" l="1"/>
  <c r="L8376" i="8"/>
  <c r="J8378" i="8"/>
  <c r="K8377" i="8"/>
  <c r="N8377" i="8" s="1"/>
  <c r="M8377" i="8" l="1"/>
  <c r="L8377" i="8"/>
  <c r="J8379" i="8"/>
  <c r="K8378" i="8"/>
  <c r="N8378" i="8" s="1"/>
  <c r="M8378" i="8" l="1"/>
  <c r="L8378" i="8"/>
  <c r="J8380" i="8"/>
  <c r="K8379" i="8"/>
  <c r="N8379" i="8" s="1"/>
  <c r="M8379" i="8" l="1"/>
  <c r="L8379" i="8"/>
  <c r="J8381" i="8"/>
  <c r="K8380" i="8"/>
  <c r="N8380" i="8" s="1"/>
  <c r="M8380" i="8" l="1"/>
  <c r="L8380" i="8"/>
  <c r="J8382" i="8"/>
  <c r="K8381" i="8"/>
  <c r="N8381" i="8" s="1"/>
  <c r="M8381" i="8" l="1"/>
  <c r="L8381" i="8"/>
  <c r="J8383" i="8"/>
  <c r="K8382" i="8"/>
  <c r="N8382" i="8" s="1"/>
  <c r="M8382" i="8" l="1"/>
  <c r="L8382" i="8"/>
  <c r="J8384" i="8"/>
  <c r="K8383" i="8"/>
  <c r="N8383" i="8" s="1"/>
  <c r="M8383" i="8" l="1"/>
  <c r="L8383" i="8"/>
  <c r="J8385" i="8"/>
  <c r="K8384" i="8"/>
  <c r="N8384" i="8" s="1"/>
  <c r="M8384" i="8" l="1"/>
  <c r="L8384" i="8"/>
  <c r="J8386" i="8"/>
  <c r="K8385" i="8"/>
  <c r="N8385" i="8" s="1"/>
  <c r="M8385" i="8" l="1"/>
  <c r="L8385" i="8"/>
  <c r="J8387" i="8"/>
  <c r="K8386" i="8"/>
  <c r="N8386" i="8" s="1"/>
  <c r="M8386" i="8" l="1"/>
  <c r="L8386" i="8"/>
  <c r="J8388" i="8"/>
  <c r="K8387" i="8"/>
  <c r="N8387" i="8" s="1"/>
  <c r="M8387" i="8" l="1"/>
  <c r="L8387" i="8"/>
  <c r="J8389" i="8"/>
  <c r="K8388" i="8"/>
  <c r="N8388" i="8" s="1"/>
  <c r="M8388" i="8" l="1"/>
  <c r="L8388" i="8"/>
  <c r="J8390" i="8"/>
  <c r="K8389" i="8"/>
  <c r="N8389" i="8" s="1"/>
  <c r="M8389" i="8" l="1"/>
  <c r="L8389" i="8"/>
  <c r="J8391" i="8"/>
  <c r="K8390" i="8"/>
  <c r="N8390" i="8" s="1"/>
  <c r="M8390" i="8" l="1"/>
  <c r="L8390" i="8"/>
  <c r="J8392" i="8"/>
  <c r="K8391" i="8"/>
  <c r="N8391" i="8" s="1"/>
  <c r="M8391" i="8" l="1"/>
  <c r="L8391" i="8"/>
  <c r="J8393" i="8"/>
  <c r="K8392" i="8"/>
  <c r="N8392" i="8" s="1"/>
  <c r="M8392" i="8" l="1"/>
  <c r="L8392" i="8"/>
  <c r="J8394" i="8"/>
  <c r="K8393" i="8"/>
  <c r="N8393" i="8" s="1"/>
  <c r="M8393" i="8" l="1"/>
  <c r="L8393" i="8"/>
  <c r="J8395" i="8"/>
  <c r="K8394" i="8"/>
  <c r="N8394" i="8" s="1"/>
  <c r="M8394" i="8" l="1"/>
  <c r="L8394" i="8"/>
  <c r="J8396" i="8"/>
  <c r="K8395" i="8"/>
  <c r="N8395" i="8" s="1"/>
  <c r="M8395" i="8" l="1"/>
  <c r="L8395" i="8"/>
  <c r="J8397" i="8"/>
  <c r="K8396" i="8"/>
  <c r="N8396" i="8" s="1"/>
  <c r="M8396" i="8" l="1"/>
  <c r="L8396" i="8"/>
  <c r="J8398" i="8"/>
  <c r="K8397" i="8"/>
  <c r="N8397" i="8" s="1"/>
  <c r="M8397" i="8" l="1"/>
  <c r="L8397" i="8"/>
  <c r="J8399" i="8"/>
  <c r="K8398" i="8"/>
  <c r="N8398" i="8" s="1"/>
  <c r="M8398" i="8" l="1"/>
  <c r="L8398" i="8"/>
  <c r="J8400" i="8"/>
  <c r="K8399" i="8"/>
  <c r="N8399" i="8" s="1"/>
  <c r="M8399" i="8" l="1"/>
  <c r="L8399" i="8"/>
  <c r="J8401" i="8"/>
  <c r="K8400" i="8"/>
  <c r="N8400" i="8" s="1"/>
  <c r="M8400" i="8" l="1"/>
  <c r="L8400" i="8"/>
  <c r="J8402" i="8"/>
  <c r="K8401" i="8"/>
  <c r="N8401" i="8" s="1"/>
  <c r="M8401" i="8" l="1"/>
  <c r="L8401" i="8"/>
  <c r="J8403" i="8"/>
  <c r="K8402" i="8"/>
  <c r="N8402" i="8" s="1"/>
  <c r="M8402" i="8" l="1"/>
  <c r="L8402" i="8"/>
  <c r="J8404" i="8"/>
  <c r="K8403" i="8"/>
  <c r="N8403" i="8" s="1"/>
  <c r="M8403" i="8" l="1"/>
  <c r="L8403" i="8"/>
  <c r="J8405" i="8"/>
  <c r="K8404" i="8"/>
  <c r="N8404" i="8" s="1"/>
  <c r="M8404" i="8" l="1"/>
  <c r="L8404" i="8"/>
  <c r="J8406" i="8"/>
  <c r="K8405" i="8"/>
  <c r="N8405" i="8" s="1"/>
  <c r="M8405" i="8" l="1"/>
  <c r="L8405" i="8"/>
  <c r="J8407" i="8"/>
  <c r="K8406" i="8"/>
  <c r="N8406" i="8" s="1"/>
  <c r="M8406" i="8" l="1"/>
  <c r="L8406" i="8"/>
  <c r="J8408" i="8"/>
  <c r="K8407" i="8"/>
  <c r="N8407" i="8" s="1"/>
  <c r="M8407" i="8" l="1"/>
  <c r="L8407" i="8"/>
  <c r="J8409" i="8"/>
  <c r="K8408" i="8"/>
  <c r="N8408" i="8" s="1"/>
  <c r="M8408" i="8" l="1"/>
  <c r="L8408" i="8"/>
  <c r="J8410" i="8"/>
  <c r="K8409" i="8"/>
  <c r="N8409" i="8" s="1"/>
  <c r="M8409" i="8" l="1"/>
  <c r="L8409" i="8"/>
  <c r="J8411" i="8"/>
  <c r="K8410" i="8"/>
  <c r="N8410" i="8" s="1"/>
  <c r="M8410" i="8" l="1"/>
  <c r="L8410" i="8"/>
  <c r="J8412" i="8"/>
  <c r="K8411" i="8"/>
  <c r="N8411" i="8" s="1"/>
  <c r="M8411" i="8" l="1"/>
  <c r="L8411" i="8"/>
  <c r="J8413" i="8"/>
  <c r="K8412" i="8"/>
  <c r="N8412" i="8" s="1"/>
  <c r="M8412" i="8" l="1"/>
  <c r="L8412" i="8"/>
  <c r="J8414" i="8"/>
  <c r="K8413" i="8"/>
  <c r="N8413" i="8" s="1"/>
  <c r="M8413" i="8" l="1"/>
  <c r="L8413" i="8"/>
  <c r="J8415" i="8"/>
  <c r="K8414" i="8"/>
  <c r="N8414" i="8" s="1"/>
  <c r="M8414" i="8" l="1"/>
  <c r="L8414" i="8"/>
  <c r="J8416" i="8"/>
  <c r="K8415" i="8"/>
  <c r="N8415" i="8" s="1"/>
  <c r="M8415" i="8" l="1"/>
  <c r="L8415" i="8"/>
  <c r="J8417" i="8"/>
  <c r="K8416" i="8"/>
  <c r="N8416" i="8" s="1"/>
  <c r="M8416" i="8" l="1"/>
  <c r="L8416" i="8"/>
  <c r="J8418" i="8"/>
  <c r="K8417" i="8"/>
  <c r="N8417" i="8" s="1"/>
  <c r="M8417" i="8" l="1"/>
  <c r="L8417" i="8"/>
  <c r="J8419" i="8"/>
  <c r="K8418" i="8"/>
  <c r="N8418" i="8" s="1"/>
  <c r="M8418" i="8" l="1"/>
  <c r="L8418" i="8"/>
  <c r="J8420" i="8"/>
  <c r="K8419" i="8"/>
  <c r="N8419" i="8" s="1"/>
  <c r="J8421" i="8" l="1"/>
  <c r="K8420" i="8"/>
  <c r="N8420" i="8" s="1"/>
  <c r="M8419" i="8"/>
  <c r="L8419" i="8"/>
  <c r="M8420" i="8" l="1"/>
  <c r="L8420" i="8"/>
  <c r="J8422" i="8"/>
  <c r="K8421" i="8"/>
  <c r="N8421" i="8" s="1"/>
  <c r="M8421" i="8" l="1"/>
  <c r="L8421" i="8"/>
  <c r="J8423" i="8"/>
  <c r="K8422" i="8"/>
  <c r="N8422" i="8" s="1"/>
  <c r="M8422" i="8" l="1"/>
  <c r="L8422" i="8"/>
  <c r="J8424" i="8"/>
  <c r="K8423" i="8"/>
  <c r="N8423" i="8" s="1"/>
  <c r="M8423" i="8" l="1"/>
  <c r="L8423" i="8"/>
  <c r="J8425" i="8"/>
  <c r="K8424" i="8"/>
  <c r="N8424" i="8" s="1"/>
  <c r="M8424" i="8" l="1"/>
  <c r="L8424" i="8"/>
  <c r="J8426" i="8"/>
  <c r="K8425" i="8"/>
  <c r="N8425" i="8" s="1"/>
  <c r="M8425" i="8" l="1"/>
  <c r="L8425" i="8"/>
  <c r="J8427" i="8"/>
  <c r="K8426" i="8"/>
  <c r="N8426" i="8" s="1"/>
  <c r="M8426" i="8" l="1"/>
  <c r="L8426" i="8"/>
  <c r="J8428" i="8"/>
  <c r="K8427" i="8"/>
  <c r="N8427" i="8" s="1"/>
  <c r="M8427" i="8" l="1"/>
  <c r="L8427" i="8"/>
  <c r="J8429" i="8"/>
  <c r="K8428" i="8"/>
  <c r="N8428" i="8" s="1"/>
  <c r="M8428" i="8" l="1"/>
  <c r="L8428" i="8"/>
  <c r="J8430" i="8"/>
  <c r="K8429" i="8"/>
  <c r="N8429" i="8" s="1"/>
  <c r="M8429" i="8" l="1"/>
  <c r="L8429" i="8"/>
  <c r="J8431" i="8"/>
  <c r="K8430" i="8"/>
  <c r="N8430" i="8" s="1"/>
  <c r="M8430" i="8" l="1"/>
  <c r="L8430" i="8"/>
  <c r="J8432" i="8"/>
  <c r="K8431" i="8"/>
  <c r="N8431" i="8" s="1"/>
  <c r="M8431" i="8" l="1"/>
  <c r="L8431" i="8"/>
  <c r="J8433" i="8"/>
  <c r="K8432" i="8"/>
  <c r="N8432" i="8" s="1"/>
  <c r="M8432" i="8" l="1"/>
  <c r="L8432" i="8"/>
  <c r="J8434" i="8"/>
  <c r="K8433" i="8"/>
  <c r="N8433" i="8" s="1"/>
  <c r="M8433" i="8" l="1"/>
  <c r="L8433" i="8"/>
  <c r="J8435" i="8"/>
  <c r="K8434" i="8"/>
  <c r="N8434" i="8" s="1"/>
  <c r="M8434" i="8" l="1"/>
  <c r="L8434" i="8"/>
  <c r="J8436" i="8"/>
  <c r="K8435" i="8"/>
  <c r="N8435" i="8" s="1"/>
  <c r="M8435" i="8" l="1"/>
  <c r="L8435" i="8"/>
  <c r="J8437" i="8"/>
  <c r="K8436" i="8"/>
  <c r="N8436" i="8" s="1"/>
  <c r="M8436" i="8" l="1"/>
  <c r="L8436" i="8"/>
  <c r="J8438" i="8"/>
  <c r="K8437" i="8"/>
  <c r="N8437" i="8" s="1"/>
  <c r="M8437" i="8" l="1"/>
  <c r="L8437" i="8"/>
  <c r="J8439" i="8"/>
  <c r="K8438" i="8"/>
  <c r="N8438" i="8" s="1"/>
  <c r="M8438" i="8" l="1"/>
  <c r="L8438" i="8"/>
  <c r="J8440" i="8"/>
  <c r="K8439" i="8"/>
  <c r="N8439" i="8" s="1"/>
  <c r="M8439" i="8" l="1"/>
  <c r="L8439" i="8"/>
  <c r="J8441" i="8"/>
  <c r="K8440" i="8"/>
  <c r="N8440" i="8" s="1"/>
  <c r="M8440" i="8" l="1"/>
  <c r="L8440" i="8"/>
  <c r="J8442" i="8"/>
  <c r="K8441" i="8"/>
  <c r="N8441" i="8" s="1"/>
  <c r="M8441" i="8" l="1"/>
  <c r="L8441" i="8"/>
  <c r="J8443" i="8"/>
  <c r="K8442" i="8"/>
  <c r="N8442" i="8" s="1"/>
  <c r="M8442" i="8" l="1"/>
  <c r="L8442" i="8"/>
  <c r="J8444" i="8"/>
  <c r="K8443" i="8"/>
  <c r="N8443" i="8" s="1"/>
  <c r="M8443" i="8" l="1"/>
  <c r="L8443" i="8"/>
  <c r="J8445" i="8"/>
  <c r="K8444" i="8"/>
  <c r="N8444" i="8" s="1"/>
  <c r="M8444" i="8" l="1"/>
  <c r="L8444" i="8"/>
  <c r="J8446" i="8"/>
  <c r="K8445" i="8"/>
  <c r="N8445" i="8" s="1"/>
  <c r="M8445" i="8" l="1"/>
  <c r="L8445" i="8"/>
  <c r="J8447" i="8"/>
  <c r="K8446" i="8"/>
  <c r="N8446" i="8" s="1"/>
  <c r="M8446" i="8" l="1"/>
  <c r="L8446" i="8"/>
  <c r="J8448" i="8"/>
  <c r="K8447" i="8"/>
  <c r="N8447" i="8" s="1"/>
  <c r="M8447" i="8" l="1"/>
  <c r="L8447" i="8"/>
  <c r="J8449" i="8"/>
  <c r="K8448" i="8"/>
  <c r="N8448" i="8" s="1"/>
  <c r="M8448" i="8" l="1"/>
  <c r="L8448" i="8"/>
  <c r="J8450" i="8"/>
  <c r="K8449" i="8"/>
  <c r="N8449" i="8" s="1"/>
  <c r="M8449" i="8" l="1"/>
  <c r="L8449" i="8"/>
  <c r="J8451" i="8"/>
  <c r="K8450" i="8"/>
  <c r="N8450" i="8" s="1"/>
  <c r="M8450" i="8" l="1"/>
  <c r="L8450" i="8"/>
  <c r="J8452" i="8"/>
  <c r="K8451" i="8"/>
  <c r="N8451" i="8" s="1"/>
  <c r="M8451" i="8" l="1"/>
  <c r="L8451" i="8"/>
  <c r="J8453" i="8"/>
  <c r="K8452" i="8"/>
  <c r="N8452" i="8" s="1"/>
  <c r="M8452" i="8" l="1"/>
  <c r="L8452" i="8"/>
  <c r="J8454" i="8"/>
  <c r="K8453" i="8"/>
  <c r="N8453" i="8" s="1"/>
  <c r="M8453" i="8" l="1"/>
  <c r="L8453" i="8"/>
  <c r="J8455" i="8"/>
  <c r="K8454" i="8"/>
  <c r="N8454" i="8" s="1"/>
  <c r="M8454" i="8" l="1"/>
  <c r="L8454" i="8"/>
  <c r="J8456" i="8"/>
  <c r="K8455" i="8"/>
  <c r="N8455" i="8" s="1"/>
  <c r="M8455" i="8" l="1"/>
  <c r="L8455" i="8"/>
  <c r="J8457" i="8"/>
  <c r="K8456" i="8"/>
  <c r="N8456" i="8" s="1"/>
  <c r="M8456" i="8" l="1"/>
  <c r="L8456" i="8"/>
  <c r="J8458" i="8"/>
  <c r="K8457" i="8"/>
  <c r="N8457" i="8" s="1"/>
  <c r="M8457" i="8" l="1"/>
  <c r="L8457" i="8"/>
  <c r="J8459" i="8"/>
  <c r="K8458" i="8"/>
  <c r="N8458" i="8" s="1"/>
  <c r="M8458" i="8" l="1"/>
  <c r="L8458" i="8"/>
  <c r="J8460" i="8"/>
  <c r="K8459" i="8"/>
  <c r="N8459" i="8" s="1"/>
  <c r="M8459" i="8" l="1"/>
  <c r="L8459" i="8"/>
  <c r="J8461" i="8"/>
  <c r="K8460" i="8"/>
  <c r="N8460" i="8" s="1"/>
  <c r="M8460" i="8" l="1"/>
  <c r="L8460" i="8"/>
  <c r="J8462" i="8"/>
  <c r="K8461" i="8"/>
  <c r="N8461" i="8" s="1"/>
  <c r="M8461" i="8" l="1"/>
  <c r="L8461" i="8"/>
  <c r="J8463" i="8"/>
  <c r="K8462" i="8"/>
  <c r="N8462" i="8" s="1"/>
  <c r="M8462" i="8" l="1"/>
  <c r="L8462" i="8"/>
  <c r="J8464" i="8"/>
  <c r="K8463" i="8"/>
  <c r="N8463" i="8" s="1"/>
  <c r="M8463" i="8" l="1"/>
  <c r="L8463" i="8"/>
  <c r="J8465" i="8"/>
  <c r="K8464" i="8"/>
  <c r="N8464" i="8" s="1"/>
  <c r="M8464" i="8" l="1"/>
  <c r="L8464" i="8"/>
  <c r="J8466" i="8"/>
  <c r="K8465" i="8"/>
  <c r="N8465" i="8" s="1"/>
  <c r="M8465" i="8" l="1"/>
  <c r="L8465" i="8"/>
  <c r="J8467" i="8"/>
  <c r="K8466" i="8"/>
  <c r="N8466" i="8" s="1"/>
  <c r="M8466" i="8" l="1"/>
  <c r="L8466" i="8"/>
  <c r="J8468" i="8"/>
  <c r="K8467" i="8"/>
  <c r="N8467" i="8" s="1"/>
  <c r="M8467" i="8" l="1"/>
  <c r="L8467" i="8"/>
  <c r="J8469" i="8"/>
  <c r="K8468" i="8"/>
  <c r="N8468" i="8" s="1"/>
  <c r="M8468" i="8" l="1"/>
  <c r="L8468" i="8"/>
  <c r="J8470" i="8"/>
  <c r="K8469" i="8"/>
  <c r="N8469" i="8" s="1"/>
  <c r="M8469" i="8" l="1"/>
  <c r="L8469" i="8"/>
  <c r="J8471" i="8"/>
  <c r="K8470" i="8"/>
  <c r="N8470" i="8" s="1"/>
  <c r="M8470" i="8" l="1"/>
  <c r="L8470" i="8"/>
  <c r="J8472" i="8"/>
  <c r="K8471" i="8"/>
  <c r="N8471" i="8" s="1"/>
  <c r="M8471" i="8" l="1"/>
  <c r="L8471" i="8"/>
  <c r="J8473" i="8"/>
  <c r="K8472" i="8"/>
  <c r="N8472" i="8" s="1"/>
  <c r="M8472" i="8" l="1"/>
  <c r="L8472" i="8"/>
  <c r="J8474" i="8"/>
  <c r="K8473" i="8"/>
  <c r="N8473" i="8" s="1"/>
  <c r="M8473" i="8" l="1"/>
  <c r="L8473" i="8"/>
  <c r="J8475" i="8"/>
  <c r="K8474" i="8"/>
  <c r="N8474" i="8" s="1"/>
  <c r="M8474" i="8" l="1"/>
  <c r="L8474" i="8"/>
  <c r="J8476" i="8"/>
  <c r="K8475" i="8"/>
  <c r="N8475" i="8" s="1"/>
  <c r="M8475" i="8" l="1"/>
  <c r="L8475" i="8"/>
  <c r="J8477" i="8"/>
  <c r="K8476" i="8"/>
  <c r="N8476" i="8" s="1"/>
  <c r="M8476" i="8" l="1"/>
  <c r="L8476" i="8"/>
  <c r="J8478" i="8"/>
  <c r="K8477" i="8"/>
  <c r="N8477" i="8" s="1"/>
  <c r="M8477" i="8" l="1"/>
  <c r="L8477" i="8"/>
  <c r="J8479" i="8"/>
  <c r="K8478" i="8"/>
  <c r="N8478" i="8" s="1"/>
  <c r="M8478" i="8" l="1"/>
  <c r="L8478" i="8"/>
  <c r="J8480" i="8"/>
  <c r="K8479" i="8"/>
  <c r="N8479" i="8" s="1"/>
  <c r="M8479" i="8" l="1"/>
  <c r="L8479" i="8"/>
  <c r="J8481" i="8"/>
  <c r="K8480" i="8"/>
  <c r="N8480" i="8" s="1"/>
  <c r="M8480" i="8" l="1"/>
  <c r="L8480" i="8"/>
  <c r="J8482" i="8"/>
  <c r="K8481" i="8"/>
  <c r="N8481" i="8" s="1"/>
  <c r="M8481" i="8" l="1"/>
  <c r="L8481" i="8"/>
  <c r="J8483" i="8"/>
  <c r="K8482" i="8"/>
  <c r="N8482" i="8" s="1"/>
  <c r="M8482" i="8" l="1"/>
  <c r="L8482" i="8"/>
  <c r="J8484" i="8"/>
  <c r="K8483" i="8"/>
  <c r="N8483" i="8" s="1"/>
  <c r="M8483" i="8" l="1"/>
  <c r="L8483" i="8"/>
  <c r="J8485" i="8"/>
  <c r="K8484" i="8"/>
  <c r="N8484" i="8" s="1"/>
  <c r="M8484" i="8" l="1"/>
  <c r="L8484" i="8"/>
  <c r="J8486" i="8"/>
  <c r="K8485" i="8"/>
  <c r="N8485" i="8" s="1"/>
  <c r="M8485" i="8" l="1"/>
  <c r="L8485" i="8"/>
  <c r="J8487" i="8"/>
  <c r="K8486" i="8"/>
  <c r="N8486" i="8" s="1"/>
  <c r="M8486" i="8" l="1"/>
  <c r="L8486" i="8"/>
  <c r="J8488" i="8"/>
  <c r="K8487" i="8"/>
  <c r="N8487" i="8" s="1"/>
  <c r="M8487" i="8" l="1"/>
  <c r="L8487" i="8"/>
  <c r="J8489" i="8"/>
  <c r="K8488" i="8"/>
  <c r="N8488" i="8" s="1"/>
  <c r="M8488" i="8" l="1"/>
  <c r="L8488" i="8"/>
  <c r="J8490" i="8"/>
  <c r="K8489" i="8"/>
  <c r="N8489" i="8" s="1"/>
  <c r="M8489" i="8" l="1"/>
  <c r="L8489" i="8"/>
  <c r="J8491" i="8"/>
  <c r="K8490" i="8"/>
  <c r="N8490" i="8" s="1"/>
  <c r="M8490" i="8" l="1"/>
  <c r="L8490" i="8"/>
  <c r="J8492" i="8"/>
  <c r="K8491" i="8"/>
  <c r="N8491" i="8" s="1"/>
  <c r="M8491" i="8" l="1"/>
  <c r="L8491" i="8"/>
  <c r="J8493" i="8"/>
  <c r="K8492" i="8"/>
  <c r="N8492" i="8" s="1"/>
  <c r="J8494" i="8" l="1"/>
  <c r="K8493" i="8"/>
  <c r="N8493" i="8" s="1"/>
  <c r="M8492" i="8"/>
  <c r="L8492" i="8"/>
  <c r="M8493" i="8" l="1"/>
  <c r="L8493" i="8"/>
  <c r="J8495" i="8"/>
  <c r="K8494" i="8"/>
  <c r="N8494" i="8" s="1"/>
  <c r="M8494" i="8" l="1"/>
  <c r="L8494" i="8"/>
  <c r="J8496" i="8"/>
  <c r="K8495" i="8"/>
  <c r="N8495" i="8" s="1"/>
  <c r="M8495" i="8" l="1"/>
  <c r="L8495" i="8"/>
  <c r="J8497" i="8"/>
  <c r="K8496" i="8"/>
  <c r="N8496" i="8" s="1"/>
  <c r="M8496" i="8" l="1"/>
  <c r="L8496" i="8"/>
  <c r="J8498" i="8"/>
  <c r="K8497" i="8"/>
  <c r="N8497" i="8" s="1"/>
  <c r="M8497" i="8" l="1"/>
  <c r="L8497" i="8"/>
  <c r="J8499" i="8"/>
  <c r="K8498" i="8"/>
  <c r="N8498" i="8" s="1"/>
  <c r="M8498" i="8" l="1"/>
  <c r="L8498" i="8"/>
  <c r="J8500" i="8"/>
  <c r="K8499" i="8"/>
  <c r="N8499" i="8" s="1"/>
  <c r="M8499" i="8" l="1"/>
  <c r="L8499" i="8"/>
  <c r="J8501" i="8"/>
  <c r="K8500" i="8"/>
  <c r="N8500" i="8" s="1"/>
  <c r="M8500" i="8" l="1"/>
  <c r="L8500" i="8"/>
  <c r="J8502" i="8"/>
  <c r="K8501" i="8"/>
  <c r="N8501" i="8" s="1"/>
  <c r="M8501" i="8" l="1"/>
  <c r="L8501" i="8"/>
  <c r="J8503" i="8"/>
  <c r="K8502" i="8"/>
  <c r="N8502" i="8" s="1"/>
  <c r="M8502" i="8" l="1"/>
  <c r="L8502" i="8"/>
  <c r="J8504" i="8"/>
  <c r="K8503" i="8"/>
  <c r="N8503" i="8" s="1"/>
  <c r="M8503" i="8" l="1"/>
  <c r="L8503" i="8"/>
  <c r="J8505" i="8"/>
  <c r="K8504" i="8"/>
  <c r="N8504" i="8" s="1"/>
  <c r="M8504" i="8" l="1"/>
  <c r="L8504" i="8"/>
  <c r="J8506" i="8"/>
  <c r="K8505" i="8"/>
  <c r="N8505" i="8" s="1"/>
  <c r="J8507" i="8" l="1"/>
  <c r="K8506" i="8"/>
  <c r="N8506" i="8" s="1"/>
  <c r="M8505" i="8"/>
  <c r="L8505" i="8"/>
  <c r="M8506" i="8" l="1"/>
  <c r="L8506" i="8"/>
  <c r="J8508" i="8"/>
  <c r="K8507" i="8"/>
  <c r="N8507" i="8" s="1"/>
  <c r="J8509" i="8" l="1"/>
  <c r="K8508" i="8"/>
  <c r="N8508" i="8" s="1"/>
  <c r="M8507" i="8"/>
  <c r="L8507" i="8"/>
  <c r="M8508" i="8" l="1"/>
  <c r="L8508" i="8"/>
  <c r="J8510" i="8"/>
  <c r="K8509" i="8"/>
  <c r="N8509" i="8" s="1"/>
  <c r="M8509" i="8" l="1"/>
  <c r="L8509" i="8"/>
  <c r="J8511" i="8"/>
  <c r="K8510" i="8"/>
  <c r="N8510" i="8" s="1"/>
  <c r="M8510" i="8" l="1"/>
  <c r="L8510" i="8"/>
  <c r="J8512" i="8"/>
  <c r="K8511" i="8"/>
  <c r="N8511" i="8" s="1"/>
  <c r="M8511" i="8" l="1"/>
  <c r="L8511" i="8"/>
  <c r="J8513" i="8"/>
  <c r="K8512" i="8"/>
  <c r="N8512" i="8" s="1"/>
  <c r="M8512" i="8" l="1"/>
  <c r="L8512" i="8"/>
  <c r="J8514" i="8"/>
  <c r="K8513" i="8"/>
  <c r="N8513" i="8" s="1"/>
  <c r="M8513" i="8" l="1"/>
  <c r="L8513" i="8"/>
  <c r="J8515" i="8"/>
  <c r="K8514" i="8"/>
  <c r="N8514" i="8" s="1"/>
  <c r="M8514" i="8" l="1"/>
  <c r="L8514" i="8"/>
  <c r="J8516" i="8"/>
  <c r="K8515" i="8"/>
  <c r="N8515" i="8" s="1"/>
  <c r="M8515" i="8" l="1"/>
  <c r="L8515" i="8"/>
  <c r="J8517" i="8"/>
  <c r="K8516" i="8"/>
  <c r="N8516" i="8" s="1"/>
  <c r="M8516" i="8" l="1"/>
  <c r="L8516" i="8"/>
  <c r="J8518" i="8"/>
  <c r="K8517" i="8"/>
  <c r="N8517" i="8" s="1"/>
  <c r="M8517" i="8" l="1"/>
  <c r="L8517" i="8"/>
  <c r="J8519" i="8"/>
  <c r="K8518" i="8"/>
  <c r="N8518" i="8" s="1"/>
  <c r="M8518" i="8" l="1"/>
  <c r="L8518" i="8"/>
  <c r="J8520" i="8"/>
  <c r="K8519" i="8"/>
  <c r="N8519" i="8" s="1"/>
  <c r="M8519" i="8" l="1"/>
  <c r="L8519" i="8"/>
  <c r="J8521" i="8"/>
  <c r="K8520" i="8"/>
  <c r="N8520" i="8" s="1"/>
  <c r="M8520" i="8" l="1"/>
  <c r="L8520" i="8"/>
  <c r="J8522" i="8"/>
  <c r="K8521" i="8"/>
  <c r="N8521" i="8" s="1"/>
  <c r="M8521" i="8" l="1"/>
  <c r="L8521" i="8"/>
  <c r="J8523" i="8"/>
  <c r="K8522" i="8"/>
  <c r="N8522" i="8" s="1"/>
  <c r="M8522" i="8" l="1"/>
  <c r="L8522" i="8"/>
  <c r="J8524" i="8"/>
  <c r="K8523" i="8"/>
  <c r="N8523" i="8" s="1"/>
  <c r="M8523" i="8" l="1"/>
  <c r="L8523" i="8"/>
  <c r="J8525" i="8"/>
  <c r="K8524" i="8"/>
  <c r="N8524" i="8" s="1"/>
  <c r="M8524" i="8" l="1"/>
  <c r="L8524" i="8"/>
  <c r="J8526" i="8"/>
  <c r="K8525" i="8"/>
  <c r="N8525" i="8" s="1"/>
  <c r="M8525" i="8" l="1"/>
  <c r="L8525" i="8"/>
  <c r="J8527" i="8"/>
  <c r="K8526" i="8"/>
  <c r="N8526" i="8" s="1"/>
  <c r="M8526" i="8" l="1"/>
  <c r="L8526" i="8"/>
  <c r="J8528" i="8"/>
  <c r="K8527" i="8"/>
  <c r="N8527" i="8" s="1"/>
  <c r="M8527" i="8" l="1"/>
  <c r="L8527" i="8"/>
  <c r="J8529" i="8"/>
  <c r="K8528" i="8"/>
  <c r="N8528" i="8" s="1"/>
  <c r="M8528" i="8" l="1"/>
  <c r="L8528" i="8"/>
  <c r="J8530" i="8"/>
  <c r="K8529" i="8"/>
  <c r="N8529" i="8" s="1"/>
  <c r="M8529" i="8" l="1"/>
  <c r="L8529" i="8"/>
  <c r="J8531" i="8"/>
  <c r="K8530" i="8"/>
  <c r="N8530" i="8" s="1"/>
  <c r="M8530" i="8" l="1"/>
  <c r="L8530" i="8"/>
  <c r="J8532" i="8"/>
  <c r="K8531" i="8"/>
  <c r="N8531" i="8" s="1"/>
  <c r="M8531" i="8" l="1"/>
  <c r="L8531" i="8"/>
  <c r="J8533" i="8"/>
  <c r="K8532" i="8"/>
  <c r="N8532" i="8" s="1"/>
  <c r="M8532" i="8" l="1"/>
  <c r="L8532" i="8"/>
  <c r="J8534" i="8"/>
  <c r="K8533" i="8"/>
  <c r="N8533" i="8" s="1"/>
  <c r="M8533" i="8" l="1"/>
  <c r="L8533" i="8"/>
  <c r="J8535" i="8"/>
  <c r="K8534" i="8"/>
  <c r="N8534" i="8" s="1"/>
  <c r="M8534" i="8" l="1"/>
  <c r="L8534" i="8"/>
  <c r="J8536" i="8"/>
  <c r="K8535" i="8"/>
  <c r="N8535" i="8" s="1"/>
  <c r="M8535" i="8" l="1"/>
  <c r="L8535" i="8"/>
  <c r="J8537" i="8"/>
  <c r="K8536" i="8"/>
  <c r="N8536" i="8" s="1"/>
  <c r="M8536" i="8" l="1"/>
  <c r="L8536" i="8"/>
  <c r="J8538" i="8"/>
  <c r="K8537" i="8"/>
  <c r="N8537" i="8" s="1"/>
  <c r="M8537" i="8" l="1"/>
  <c r="L8537" i="8"/>
  <c r="J8539" i="8"/>
  <c r="K8538" i="8"/>
  <c r="N8538" i="8" s="1"/>
  <c r="M8538" i="8" l="1"/>
  <c r="L8538" i="8"/>
  <c r="J8540" i="8"/>
  <c r="K8539" i="8"/>
  <c r="N8539" i="8" s="1"/>
  <c r="M8539" i="8" l="1"/>
  <c r="L8539" i="8"/>
  <c r="J8541" i="8"/>
  <c r="K8540" i="8"/>
  <c r="N8540" i="8" s="1"/>
  <c r="M8540" i="8" l="1"/>
  <c r="L8540" i="8"/>
  <c r="J8542" i="8"/>
  <c r="K8541" i="8"/>
  <c r="N8541" i="8" s="1"/>
  <c r="M8541" i="8" l="1"/>
  <c r="L8541" i="8"/>
  <c r="J8543" i="8"/>
  <c r="K8542" i="8"/>
  <c r="N8542" i="8" s="1"/>
  <c r="J8544" i="8" l="1"/>
  <c r="K8543" i="8"/>
  <c r="N8543" i="8" s="1"/>
  <c r="M8542" i="8"/>
  <c r="L8542" i="8"/>
  <c r="M8543" i="8" l="1"/>
  <c r="L8543" i="8"/>
  <c r="J8545" i="8"/>
  <c r="K8544" i="8"/>
  <c r="N8544" i="8" s="1"/>
  <c r="M8544" i="8" l="1"/>
  <c r="L8544" i="8"/>
  <c r="J8546" i="8"/>
  <c r="K8545" i="8"/>
  <c r="N8545" i="8" s="1"/>
  <c r="M8545" i="8" l="1"/>
  <c r="L8545" i="8"/>
  <c r="J8547" i="8"/>
  <c r="K8546" i="8"/>
  <c r="N8546" i="8" s="1"/>
  <c r="M8546" i="8" l="1"/>
  <c r="L8546" i="8"/>
  <c r="J8548" i="8"/>
  <c r="K8547" i="8"/>
  <c r="N8547" i="8" s="1"/>
  <c r="M8547" i="8" l="1"/>
  <c r="L8547" i="8"/>
  <c r="J8549" i="8"/>
  <c r="K8548" i="8"/>
  <c r="N8548" i="8" s="1"/>
  <c r="M8548" i="8" l="1"/>
  <c r="L8548" i="8"/>
  <c r="J8550" i="8"/>
  <c r="K8549" i="8"/>
  <c r="N8549" i="8" s="1"/>
  <c r="M8549" i="8" l="1"/>
  <c r="L8549" i="8"/>
  <c r="J8551" i="8"/>
  <c r="K8550" i="8"/>
  <c r="N8550" i="8" s="1"/>
  <c r="M8550" i="8" l="1"/>
  <c r="L8550" i="8"/>
  <c r="J8552" i="8"/>
  <c r="K8551" i="8"/>
  <c r="N8551" i="8" s="1"/>
  <c r="M8551" i="8" l="1"/>
  <c r="L8551" i="8"/>
  <c r="J8553" i="8"/>
  <c r="K8552" i="8"/>
  <c r="N8552" i="8" s="1"/>
  <c r="M8552" i="8" l="1"/>
  <c r="L8552" i="8"/>
  <c r="J8554" i="8"/>
  <c r="K8553" i="8"/>
  <c r="N8553" i="8" s="1"/>
  <c r="M8553" i="8" l="1"/>
  <c r="L8553" i="8"/>
  <c r="J8555" i="8"/>
  <c r="K8554" i="8"/>
  <c r="N8554" i="8" s="1"/>
  <c r="M8554" i="8" l="1"/>
  <c r="L8554" i="8"/>
  <c r="J8556" i="8"/>
  <c r="K8555" i="8"/>
  <c r="N8555" i="8" s="1"/>
  <c r="M8555" i="8" l="1"/>
  <c r="L8555" i="8"/>
  <c r="J8557" i="8"/>
  <c r="K8556" i="8"/>
  <c r="N8556" i="8" s="1"/>
  <c r="M8556" i="8" l="1"/>
  <c r="L8556" i="8"/>
  <c r="J8558" i="8"/>
  <c r="K8557" i="8"/>
  <c r="N8557" i="8" s="1"/>
  <c r="M8557" i="8" l="1"/>
  <c r="L8557" i="8"/>
  <c r="J8559" i="8"/>
  <c r="K8558" i="8"/>
  <c r="N8558" i="8" s="1"/>
  <c r="M8558" i="8" l="1"/>
  <c r="L8558" i="8"/>
  <c r="J8560" i="8"/>
  <c r="K8559" i="8"/>
  <c r="N8559" i="8" s="1"/>
  <c r="M8559" i="8" l="1"/>
  <c r="L8559" i="8"/>
  <c r="J8561" i="8"/>
  <c r="K8560" i="8"/>
  <c r="N8560" i="8" s="1"/>
  <c r="M8560" i="8" l="1"/>
  <c r="L8560" i="8"/>
  <c r="J8562" i="8"/>
  <c r="K8561" i="8"/>
  <c r="N8561" i="8" s="1"/>
  <c r="M8561" i="8" l="1"/>
  <c r="L8561" i="8"/>
  <c r="J8563" i="8"/>
  <c r="K8562" i="8"/>
  <c r="N8562" i="8" s="1"/>
  <c r="M8562" i="8" l="1"/>
  <c r="L8562" i="8"/>
  <c r="J8564" i="8"/>
  <c r="K8563" i="8"/>
  <c r="N8563" i="8" s="1"/>
  <c r="M8563" i="8" l="1"/>
  <c r="L8563" i="8"/>
  <c r="J8565" i="8"/>
  <c r="K8564" i="8"/>
  <c r="N8564" i="8" s="1"/>
  <c r="M8564" i="8" l="1"/>
  <c r="L8564" i="8"/>
  <c r="J8566" i="8"/>
  <c r="K8565" i="8"/>
  <c r="N8565" i="8" s="1"/>
  <c r="M8565" i="8" l="1"/>
  <c r="L8565" i="8"/>
  <c r="J8567" i="8"/>
  <c r="K8566" i="8"/>
  <c r="N8566" i="8" s="1"/>
  <c r="M8566" i="8" l="1"/>
  <c r="L8566" i="8"/>
  <c r="J8568" i="8"/>
  <c r="K8567" i="8"/>
  <c r="N8567" i="8" s="1"/>
  <c r="M8567" i="8" l="1"/>
  <c r="L8567" i="8"/>
  <c r="J8569" i="8"/>
  <c r="K8568" i="8"/>
  <c r="N8568" i="8" s="1"/>
  <c r="M8568" i="8" l="1"/>
  <c r="L8568" i="8"/>
  <c r="J8570" i="8"/>
  <c r="K8569" i="8"/>
  <c r="N8569" i="8" s="1"/>
  <c r="M8569" i="8" l="1"/>
  <c r="L8569" i="8"/>
  <c r="J8571" i="8"/>
  <c r="K8570" i="8"/>
  <c r="N8570" i="8" s="1"/>
  <c r="M8570" i="8" l="1"/>
  <c r="L8570" i="8"/>
  <c r="J8572" i="8"/>
  <c r="K8571" i="8"/>
  <c r="N8571" i="8" s="1"/>
  <c r="M8571" i="8" l="1"/>
  <c r="L8571" i="8"/>
  <c r="J8573" i="8"/>
  <c r="K8572" i="8"/>
  <c r="N8572" i="8" s="1"/>
  <c r="M8572" i="8" l="1"/>
  <c r="L8572" i="8"/>
  <c r="J8574" i="8"/>
  <c r="K8573" i="8"/>
  <c r="N8573" i="8" s="1"/>
  <c r="M8573" i="8" l="1"/>
  <c r="L8573" i="8"/>
  <c r="J8575" i="8"/>
  <c r="K8574" i="8"/>
  <c r="N8574" i="8" s="1"/>
  <c r="M8574" i="8" l="1"/>
  <c r="L8574" i="8"/>
  <c r="J8576" i="8"/>
  <c r="K8575" i="8"/>
  <c r="N8575" i="8" s="1"/>
  <c r="J8577" i="8" l="1"/>
  <c r="K8576" i="8"/>
  <c r="N8576" i="8" s="1"/>
  <c r="M8575" i="8"/>
  <c r="L8575" i="8"/>
  <c r="M8576" i="8" l="1"/>
  <c r="L8576" i="8"/>
  <c r="J8578" i="8"/>
  <c r="K8577" i="8"/>
  <c r="N8577" i="8" s="1"/>
  <c r="M8577" i="8" l="1"/>
  <c r="L8577" i="8"/>
  <c r="J8579" i="8"/>
  <c r="K8578" i="8"/>
  <c r="N8578" i="8" s="1"/>
  <c r="M8578" i="8" l="1"/>
  <c r="L8578" i="8"/>
  <c r="J8580" i="8"/>
  <c r="K8579" i="8"/>
  <c r="N8579" i="8" s="1"/>
  <c r="M8579" i="8" l="1"/>
  <c r="L8579" i="8"/>
  <c r="J8581" i="8"/>
  <c r="K8580" i="8"/>
  <c r="N8580" i="8" s="1"/>
  <c r="M8580" i="8" l="1"/>
  <c r="L8580" i="8"/>
  <c r="J8582" i="8"/>
  <c r="K8581" i="8"/>
  <c r="N8581" i="8" s="1"/>
  <c r="M8581" i="8" l="1"/>
  <c r="L8581" i="8"/>
  <c r="J8583" i="8"/>
  <c r="K8582" i="8"/>
  <c r="N8582" i="8" s="1"/>
  <c r="M8582" i="8" l="1"/>
  <c r="L8582" i="8"/>
  <c r="J8584" i="8"/>
  <c r="K8583" i="8"/>
  <c r="N8583" i="8" s="1"/>
  <c r="M8583" i="8" l="1"/>
  <c r="L8583" i="8"/>
  <c r="J8585" i="8"/>
  <c r="K8584" i="8"/>
  <c r="N8584" i="8" s="1"/>
  <c r="M8584" i="8" l="1"/>
  <c r="L8584" i="8"/>
  <c r="J8586" i="8"/>
  <c r="K8585" i="8"/>
  <c r="N8585" i="8" s="1"/>
  <c r="M8585" i="8" l="1"/>
  <c r="L8585" i="8"/>
  <c r="J8587" i="8"/>
  <c r="K8586" i="8"/>
  <c r="N8586" i="8" s="1"/>
  <c r="M8586" i="8" l="1"/>
  <c r="L8586" i="8"/>
  <c r="J8588" i="8"/>
  <c r="K8587" i="8"/>
  <c r="N8587" i="8" s="1"/>
  <c r="M8587" i="8" l="1"/>
  <c r="L8587" i="8"/>
  <c r="J8589" i="8"/>
  <c r="K8588" i="8"/>
  <c r="N8588" i="8" s="1"/>
  <c r="M8588" i="8" l="1"/>
  <c r="L8588" i="8"/>
  <c r="J8590" i="8"/>
  <c r="K8589" i="8"/>
  <c r="N8589" i="8" s="1"/>
  <c r="M8589" i="8" l="1"/>
  <c r="L8589" i="8"/>
  <c r="J8591" i="8"/>
  <c r="K8590" i="8"/>
  <c r="N8590" i="8" s="1"/>
  <c r="M8590" i="8" l="1"/>
  <c r="L8590" i="8"/>
  <c r="J8592" i="8"/>
  <c r="K8591" i="8"/>
  <c r="N8591" i="8" s="1"/>
  <c r="M8591" i="8" l="1"/>
  <c r="L8591" i="8"/>
  <c r="J8593" i="8"/>
  <c r="K8592" i="8"/>
  <c r="N8592" i="8" s="1"/>
  <c r="M8592" i="8" l="1"/>
  <c r="L8592" i="8"/>
  <c r="J8594" i="8"/>
  <c r="K8593" i="8"/>
  <c r="N8593" i="8" s="1"/>
  <c r="M8593" i="8" l="1"/>
  <c r="L8593" i="8"/>
  <c r="J8595" i="8"/>
  <c r="K8594" i="8"/>
  <c r="N8594" i="8" s="1"/>
  <c r="M8594" i="8" l="1"/>
  <c r="L8594" i="8"/>
  <c r="J8596" i="8"/>
  <c r="K8595" i="8"/>
  <c r="N8595" i="8" s="1"/>
  <c r="M8595" i="8" l="1"/>
  <c r="L8595" i="8"/>
  <c r="J8597" i="8"/>
  <c r="K8596" i="8"/>
  <c r="N8596" i="8" s="1"/>
  <c r="M8596" i="8" l="1"/>
  <c r="L8596" i="8"/>
  <c r="J8598" i="8"/>
  <c r="K8597" i="8"/>
  <c r="N8597" i="8" s="1"/>
  <c r="M8597" i="8" l="1"/>
  <c r="L8597" i="8"/>
  <c r="J8599" i="8"/>
  <c r="K8598" i="8"/>
  <c r="N8598" i="8" s="1"/>
  <c r="M8598" i="8" l="1"/>
  <c r="L8598" i="8"/>
  <c r="J8600" i="8"/>
  <c r="K8599" i="8"/>
  <c r="N8599" i="8" s="1"/>
  <c r="M8599" i="8" l="1"/>
  <c r="L8599" i="8"/>
  <c r="J8601" i="8"/>
  <c r="K8600" i="8"/>
  <c r="N8600" i="8" s="1"/>
  <c r="M8600" i="8" l="1"/>
  <c r="L8600" i="8"/>
  <c r="J8602" i="8"/>
  <c r="K8601" i="8"/>
  <c r="N8601" i="8" s="1"/>
  <c r="M8601" i="8" l="1"/>
  <c r="L8601" i="8"/>
  <c r="J8603" i="8"/>
  <c r="K8602" i="8"/>
  <c r="N8602" i="8" s="1"/>
  <c r="M8602" i="8" l="1"/>
  <c r="L8602" i="8"/>
  <c r="J8604" i="8"/>
  <c r="K8603" i="8"/>
  <c r="N8603" i="8" s="1"/>
  <c r="M8603" i="8" l="1"/>
  <c r="L8603" i="8"/>
  <c r="J8605" i="8"/>
  <c r="K8604" i="8"/>
  <c r="N8604" i="8" s="1"/>
  <c r="M8604" i="8" l="1"/>
  <c r="L8604" i="8"/>
  <c r="J8606" i="8"/>
  <c r="K8605" i="8"/>
  <c r="N8605" i="8" s="1"/>
  <c r="M8605" i="8" l="1"/>
  <c r="L8605" i="8"/>
  <c r="J8607" i="8"/>
  <c r="K8606" i="8"/>
  <c r="N8606" i="8" s="1"/>
  <c r="M8606" i="8" l="1"/>
  <c r="L8606" i="8"/>
  <c r="J8608" i="8"/>
  <c r="K8607" i="8"/>
  <c r="N8607" i="8" s="1"/>
  <c r="M8607" i="8" l="1"/>
  <c r="L8607" i="8"/>
  <c r="J8609" i="8"/>
  <c r="K8608" i="8"/>
  <c r="N8608" i="8" s="1"/>
  <c r="M8608" i="8" l="1"/>
  <c r="L8608" i="8"/>
  <c r="J8610" i="8"/>
  <c r="K8609" i="8"/>
  <c r="N8609" i="8" s="1"/>
  <c r="M8609" i="8" l="1"/>
  <c r="L8609" i="8"/>
  <c r="J8611" i="8"/>
  <c r="K8610" i="8"/>
  <c r="N8610" i="8" s="1"/>
  <c r="M8610" i="8" l="1"/>
  <c r="L8610" i="8"/>
  <c r="J8612" i="8"/>
  <c r="K8611" i="8"/>
  <c r="N8611" i="8" s="1"/>
  <c r="M8611" i="8" l="1"/>
  <c r="L8611" i="8"/>
  <c r="J8613" i="8"/>
  <c r="K8612" i="8"/>
  <c r="N8612" i="8" s="1"/>
  <c r="M8612" i="8" l="1"/>
  <c r="L8612" i="8"/>
  <c r="J8614" i="8"/>
  <c r="K8613" i="8"/>
  <c r="N8613" i="8" s="1"/>
  <c r="M8613" i="8" l="1"/>
  <c r="L8613" i="8"/>
  <c r="J8615" i="8"/>
  <c r="K8614" i="8"/>
  <c r="N8614" i="8" s="1"/>
  <c r="M8614" i="8" l="1"/>
  <c r="L8614" i="8"/>
  <c r="J8616" i="8"/>
  <c r="K8615" i="8"/>
  <c r="N8615" i="8" s="1"/>
  <c r="M8615" i="8" l="1"/>
  <c r="L8615" i="8"/>
  <c r="J8617" i="8"/>
  <c r="K8616" i="8"/>
  <c r="N8616" i="8" s="1"/>
  <c r="M8616" i="8" l="1"/>
  <c r="L8616" i="8"/>
  <c r="J8618" i="8"/>
  <c r="K8617" i="8"/>
  <c r="N8617" i="8" s="1"/>
  <c r="M8617" i="8" l="1"/>
  <c r="L8617" i="8"/>
  <c r="J8619" i="8"/>
  <c r="K8618" i="8"/>
  <c r="N8618" i="8" s="1"/>
  <c r="M8618" i="8" l="1"/>
  <c r="L8618" i="8"/>
  <c r="J8620" i="8"/>
  <c r="K8619" i="8"/>
  <c r="N8619" i="8" s="1"/>
  <c r="M8619" i="8" l="1"/>
  <c r="L8619" i="8"/>
  <c r="J8621" i="8"/>
  <c r="K8620" i="8"/>
  <c r="N8620" i="8" s="1"/>
  <c r="M8620" i="8" l="1"/>
  <c r="L8620" i="8"/>
  <c r="J8622" i="8"/>
  <c r="K8621" i="8"/>
  <c r="N8621" i="8" s="1"/>
  <c r="M8621" i="8" l="1"/>
  <c r="L8621" i="8"/>
  <c r="J8623" i="8"/>
  <c r="K8622" i="8"/>
  <c r="N8622" i="8" s="1"/>
  <c r="M8622" i="8" l="1"/>
  <c r="L8622" i="8"/>
  <c r="J8624" i="8"/>
  <c r="K8623" i="8"/>
  <c r="N8623" i="8" s="1"/>
  <c r="M8623" i="8" l="1"/>
  <c r="L8623" i="8"/>
  <c r="J8625" i="8"/>
  <c r="K8624" i="8"/>
  <c r="N8624" i="8" s="1"/>
  <c r="M8624" i="8" l="1"/>
  <c r="L8624" i="8"/>
  <c r="J8626" i="8"/>
  <c r="K8625" i="8"/>
  <c r="N8625" i="8" s="1"/>
  <c r="M8625" i="8" l="1"/>
  <c r="L8625" i="8"/>
  <c r="J8627" i="8"/>
  <c r="K8626" i="8"/>
  <c r="N8626" i="8" s="1"/>
  <c r="M8626" i="8" l="1"/>
  <c r="L8626" i="8"/>
  <c r="J8628" i="8"/>
  <c r="K8627" i="8"/>
  <c r="N8627" i="8" s="1"/>
  <c r="M8627" i="8" l="1"/>
  <c r="L8627" i="8"/>
  <c r="J8629" i="8"/>
  <c r="K8628" i="8"/>
  <c r="N8628" i="8" s="1"/>
  <c r="M8628" i="8" l="1"/>
  <c r="L8628" i="8"/>
  <c r="J8630" i="8"/>
  <c r="K8629" i="8"/>
  <c r="N8629" i="8" s="1"/>
  <c r="M8629" i="8" l="1"/>
  <c r="L8629" i="8"/>
  <c r="J8631" i="8"/>
  <c r="K8630" i="8"/>
  <c r="N8630" i="8" s="1"/>
  <c r="M8630" i="8" l="1"/>
  <c r="L8630" i="8"/>
  <c r="J8632" i="8"/>
  <c r="K8631" i="8"/>
  <c r="N8631" i="8" s="1"/>
  <c r="M8631" i="8" l="1"/>
  <c r="L8631" i="8"/>
  <c r="J8633" i="8"/>
  <c r="K8632" i="8"/>
  <c r="N8632" i="8" s="1"/>
  <c r="M8632" i="8" l="1"/>
  <c r="L8632" i="8"/>
  <c r="J8634" i="8"/>
  <c r="K8633" i="8"/>
  <c r="N8633" i="8" s="1"/>
  <c r="M8633" i="8" l="1"/>
  <c r="L8633" i="8"/>
  <c r="J8635" i="8"/>
  <c r="K8634" i="8"/>
  <c r="N8634" i="8" s="1"/>
  <c r="M8634" i="8" l="1"/>
  <c r="L8634" i="8"/>
  <c r="J8636" i="8"/>
  <c r="K8635" i="8"/>
  <c r="N8635" i="8" s="1"/>
  <c r="M8635" i="8" l="1"/>
  <c r="L8635" i="8"/>
  <c r="J8637" i="8"/>
  <c r="K8636" i="8"/>
  <c r="N8636" i="8" s="1"/>
  <c r="M8636" i="8" l="1"/>
  <c r="L8636" i="8"/>
  <c r="J8638" i="8"/>
  <c r="K8637" i="8"/>
  <c r="N8637" i="8" s="1"/>
  <c r="M8637" i="8" l="1"/>
  <c r="L8637" i="8"/>
  <c r="J8639" i="8"/>
  <c r="K8638" i="8"/>
  <c r="N8638" i="8" s="1"/>
  <c r="M8638" i="8" l="1"/>
  <c r="L8638" i="8"/>
  <c r="J8640" i="8"/>
  <c r="K8639" i="8"/>
  <c r="N8639" i="8" s="1"/>
  <c r="M8639" i="8" l="1"/>
  <c r="L8639" i="8"/>
  <c r="J8641" i="8"/>
  <c r="K8640" i="8"/>
  <c r="N8640" i="8" s="1"/>
  <c r="M8640" i="8" l="1"/>
  <c r="L8640" i="8"/>
  <c r="J8642" i="8"/>
  <c r="K8641" i="8"/>
  <c r="N8641" i="8" s="1"/>
  <c r="M8641" i="8" l="1"/>
  <c r="L8641" i="8"/>
  <c r="J8643" i="8"/>
  <c r="K8642" i="8"/>
  <c r="N8642" i="8" s="1"/>
  <c r="M8642" i="8" l="1"/>
  <c r="L8642" i="8"/>
  <c r="J8644" i="8"/>
  <c r="K8643" i="8"/>
  <c r="N8643" i="8" s="1"/>
  <c r="M8643" i="8" l="1"/>
  <c r="L8643" i="8"/>
  <c r="J8645" i="8"/>
  <c r="K8644" i="8"/>
  <c r="N8644" i="8" s="1"/>
  <c r="M8644" i="8" l="1"/>
  <c r="L8644" i="8"/>
  <c r="J8646" i="8"/>
  <c r="K8645" i="8"/>
  <c r="N8645" i="8" s="1"/>
  <c r="M8645" i="8" l="1"/>
  <c r="L8645" i="8"/>
  <c r="J8647" i="8"/>
  <c r="K8646" i="8"/>
  <c r="N8646" i="8" s="1"/>
  <c r="M8646" i="8" l="1"/>
  <c r="L8646" i="8"/>
  <c r="J8648" i="8"/>
  <c r="K8647" i="8"/>
  <c r="N8647" i="8" s="1"/>
  <c r="M8647" i="8" l="1"/>
  <c r="L8647" i="8"/>
  <c r="J8649" i="8"/>
  <c r="K8648" i="8"/>
  <c r="N8648" i="8" s="1"/>
  <c r="M8648" i="8" l="1"/>
  <c r="L8648" i="8"/>
  <c r="J8650" i="8"/>
  <c r="K8649" i="8"/>
  <c r="N8649" i="8" s="1"/>
  <c r="M8649" i="8" l="1"/>
  <c r="L8649" i="8"/>
  <c r="J8651" i="8"/>
  <c r="K8650" i="8"/>
  <c r="N8650" i="8" s="1"/>
  <c r="M8650" i="8" l="1"/>
  <c r="L8650" i="8"/>
  <c r="J8652" i="8"/>
  <c r="K8651" i="8"/>
  <c r="N8651" i="8" s="1"/>
  <c r="M8651" i="8" l="1"/>
  <c r="L8651" i="8"/>
  <c r="J8653" i="8"/>
  <c r="K8652" i="8"/>
  <c r="N8652" i="8" s="1"/>
  <c r="M8652" i="8" l="1"/>
  <c r="L8652" i="8"/>
  <c r="J8654" i="8"/>
  <c r="K8653" i="8"/>
  <c r="N8653" i="8" s="1"/>
  <c r="M8653" i="8" l="1"/>
  <c r="L8653" i="8"/>
  <c r="J8655" i="8"/>
  <c r="K8654" i="8"/>
  <c r="N8654" i="8" s="1"/>
  <c r="M8654" i="8" l="1"/>
  <c r="L8654" i="8"/>
  <c r="J8656" i="8"/>
  <c r="K8655" i="8"/>
  <c r="N8655" i="8" s="1"/>
  <c r="M8655" i="8" l="1"/>
  <c r="L8655" i="8"/>
  <c r="J8657" i="8"/>
  <c r="K8656" i="8"/>
  <c r="N8656" i="8" s="1"/>
  <c r="M8656" i="8" l="1"/>
  <c r="L8656" i="8"/>
  <c r="J8658" i="8"/>
  <c r="K8657" i="8"/>
  <c r="N8657" i="8" s="1"/>
  <c r="M8657" i="8" l="1"/>
  <c r="L8657" i="8"/>
  <c r="J8659" i="8"/>
  <c r="K8658" i="8"/>
  <c r="N8658" i="8" s="1"/>
  <c r="M8658" i="8" l="1"/>
  <c r="L8658" i="8"/>
  <c r="J8660" i="8"/>
  <c r="K8659" i="8"/>
  <c r="N8659" i="8" s="1"/>
  <c r="M8659" i="8" l="1"/>
  <c r="L8659" i="8"/>
  <c r="J8661" i="8"/>
  <c r="K8660" i="8"/>
  <c r="N8660" i="8" s="1"/>
  <c r="M8660" i="8" l="1"/>
  <c r="L8660" i="8"/>
  <c r="J8662" i="8"/>
  <c r="K8661" i="8"/>
  <c r="N8661" i="8" s="1"/>
  <c r="M8661" i="8" l="1"/>
  <c r="L8661" i="8"/>
  <c r="J8663" i="8"/>
  <c r="K8662" i="8"/>
  <c r="N8662" i="8" s="1"/>
  <c r="M8662" i="8" l="1"/>
  <c r="L8662" i="8"/>
  <c r="J8664" i="8"/>
  <c r="K8663" i="8"/>
  <c r="N8663" i="8" s="1"/>
  <c r="M8663" i="8" l="1"/>
  <c r="L8663" i="8"/>
  <c r="J8665" i="8"/>
  <c r="K8664" i="8"/>
  <c r="N8664" i="8" s="1"/>
  <c r="M8664" i="8" l="1"/>
  <c r="L8664" i="8"/>
  <c r="J8666" i="8"/>
  <c r="K8665" i="8"/>
  <c r="N8665" i="8" s="1"/>
  <c r="M8665" i="8" l="1"/>
  <c r="L8665" i="8"/>
  <c r="J8667" i="8"/>
  <c r="K8666" i="8"/>
  <c r="N8666" i="8" s="1"/>
  <c r="M8666" i="8" l="1"/>
  <c r="L8666" i="8"/>
  <c r="J8668" i="8"/>
  <c r="K8667" i="8"/>
  <c r="N8667" i="8" s="1"/>
  <c r="M8667" i="8" l="1"/>
  <c r="L8667" i="8"/>
  <c r="J8669" i="8"/>
  <c r="K8668" i="8"/>
  <c r="N8668" i="8" s="1"/>
  <c r="M8668" i="8" l="1"/>
  <c r="L8668" i="8"/>
  <c r="J8670" i="8"/>
  <c r="K8669" i="8"/>
  <c r="N8669" i="8" s="1"/>
  <c r="M8669" i="8" l="1"/>
  <c r="L8669" i="8"/>
  <c r="J8671" i="8"/>
  <c r="K8670" i="8"/>
  <c r="N8670" i="8" s="1"/>
  <c r="M8670" i="8" l="1"/>
  <c r="L8670" i="8"/>
  <c r="J8672" i="8"/>
  <c r="K8671" i="8"/>
  <c r="N8671" i="8" s="1"/>
  <c r="M8671" i="8" l="1"/>
  <c r="L8671" i="8"/>
  <c r="J8673" i="8"/>
  <c r="K8672" i="8"/>
  <c r="N8672" i="8" s="1"/>
  <c r="M8672" i="8" l="1"/>
  <c r="L8672" i="8"/>
  <c r="J8674" i="8"/>
  <c r="K8673" i="8"/>
  <c r="N8673" i="8" s="1"/>
  <c r="M8673" i="8" l="1"/>
  <c r="L8673" i="8"/>
  <c r="J8675" i="8"/>
  <c r="K8674" i="8"/>
  <c r="N8674" i="8" s="1"/>
  <c r="M8674" i="8" l="1"/>
  <c r="L8674" i="8"/>
  <c r="J8676" i="8"/>
  <c r="K8675" i="8"/>
  <c r="N8675" i="8" s="1"/>
  <c r="M8675" i="8" l="1"/>
  <c r="L8675" i="8"/>
  <c r="J8677" i="8"/>
  <c r="K8676" i="8"/>
  <c r="N8676" i="8" s="1"/>
  <c r="M8676" i="8" l="1"/>
  <c r="L8676" i="8"/>
  <c r="J8678" i="8"/>
  <c r="K8677" i="8"/>
  <c r="N8677" i="8" s="1"/>
  <c r="M8677" i="8" l="1"/>
  <c r="L8677" i="8"/>
  <c r="J8679" i="8"/>
  <c r="K8678" i="8"/>
  <c r="N8678" i="8" s="1"/>
  <c r="M8678" i="8" l="1"/>
  <c r="L8678" i="8"/>
  <c r="J8680" i="8"/>
  <c r="K8679" i="8"/>
  <c r="N8679" i="8" s="1"/>
  <c r="M8679" i="8" l="1"/>
  <c r="L8679" i="8"/>
  <c r="J8681" i="8"/>
  <c r="K8680" i="8"/>
  <c r="N8680" i="8" s="1"/>
  <c r="M8680" i="8" l="1"/>
  <c r="L8680" i="8"/>
  <c r="J8682" i="8"/>
  <c r="K8681" i="8"/>
  <c r="N8681" i="8" s="1"/>
  <c r="M8681" i="8" l="1"/>
  <c r="L8681" i="8"/>
  <c r="J8683" i="8"/>
  <c r="K8682" i="8"/>
  <c r="N8682" i="8" s="1"/>
  <c r="M8682" i="8" l="1"/>
  <c r="L8682" i="8"/>
  <c r="J8684" i="8"/>
  <c r="K8683" i="8"/>
  <c r="N8683" i="8" s="1"/>
  <c r="M8683" i="8" l="1"/>
  <c r="L8683" i="8"/>
  <c r="J8685" i="8"/>
  <c r="K8684" i="8"/>
  <c r="N8684" i="8" s="1"/>
  <c r="M8684" i="8" l="1"/>
  <c r="L8684" i="8"/>
  <c r="J8686" i="8"/>
  <c r="K8685" i="8"/>
  <c r="N8685" i="8" s="1"/>
  <c r="M8685" i="8" l="1"/>
  <c r="L8685" i="8"/>
  <c r="J8687" i="8"/>
  <c r="K8686" i="8"/>
  <c r="N8686" i="8" s="1"/>
  <c r="J8688" i="8" l="1"/>
  <c r="K8687" i="8"/>
  <c r="N8687" i="8" s="1"/>
  <c r="M8686" i="8"/>
  <c r="L8686" i="8"/>
  <c r="M8687" i="8" l="1"/>
  <c r="L8687" i="8"/>
  <c r="J8689" i="8"/>
  <c r="K8688" i="8"/>
  <c r="N8688" i="8" s="1"/>
  <c r="J8690" i="8" l="1"/>
  <c r="K8689" i="8"/>
  <c r="N8689" i="8" s="1"/>
  <c r="M8688" i="8"/>
  <c r="L8688" i="8"/>
  <c r="M8689" i="8" l="1"/>
  <c r="L8689" i="8"/>
  <c r="J8691" i="8"/>
  <c r="K8690" i="8"/>
  <c r="N8690" i="8" s="1"/>
  <c r="J8692" i="8" l="1"/>
  <c r="K8691" i="8"/>
  <c r="N8691" i="8" s="1"/>
  <c r="M8690" i="8"/>
  <c r="L8690" i="8"/>
  <c r="M8691" i="8" l="1"/>
  <c r="L8691" i="8"/>
  <c r="J8693" i="8"/>
  <c r="K8692" i="8"/>
  <c r="N8692" i="8" s="1"/>
  <c r="M8692" i="8" l="1"/>
  <c r="L8692" i="8"/>
  <c r="J8694" i="8"/>
  <c r="K8693" i="8"/>
  <c r="N8693" i="8" s="1"/>
  <c r="M8693" i="8" l="1"/>
  <c r="L8693" i="8"/>
  <c r="J8695" i="8"/>
  <c r="K8694" i="8"/>
  <c r="N8694" i="8" s="1"/>
  <c r="M8694" i="8" l="1"/>
  <c r="L8694" i="8"/>
  <c r="J8696" i="8"/>
  <c r="K8695" i="8"/>
  <c r="N8695" i="8" s="1"/>
  <c r="M8695" i="8" l="1"/>
  <c r="L8695" i="8"/>
  <c r="J8697" i="8"/>
  <c r="K8696" i="8"/>
  <c r="N8696" i="8" s="1"/>
  <c r="M8696" i="8" l="1"/>
  <c r="L8696" i="8"/>
  <c r="J8698" i="8"/>
  <c r="K8697" i="8"/>
  <c r="N8697" i="8" s="1"/>
  <c r="M8697" i="8" l="1"/>
  <c r="L8697" i="8"/>
  <c r="J8699" i="8"/>
  <c r="K8698" i="8"/>
  <c r="N8698" i="8" s="1"/>
  <c r="M8698" i="8" l="1"/>
  <c r="L8698" i="8"/>
  <c r="J8700" i="8"/>
  <c r="K8699" i="8"/>
  <c r="N8699" i="8" s="1"/>
  <c r="M8699" i="8" l="1"/>
  <c r="L8699" i="8"/>
  <c r="J8701" i="8"/>
  <c r="K8700" i="8"/>
  <c r="N8700" i="8" s="1"/>
  <c r="M8700" i="8" l="1"/>
  <c r="L8700" i="8"/>
  <c r="J8702" i="8"/>
  <c r="K8701" i="8"/>
  <c r="N8701" i="8" s="1"/>
  <c r="M8701" i="8" l="1"/>
  <c r="L8701" i="8"/>
  <c r="J8703" i="8"/>
  <c r="K8702" i="8"/>
  <c r="N8702" i="8" s="1"/>
  <c r="M8702" i="8" l="1"/>
  <c r="L8702" i="8"/>
  <c r="J8704" i="8"/>
  <c r="K8703" i="8"/>
  <c r="N8703" i="8" s="1"/>
  <c r="M8703" i="8" l="1"/>
  <c r="L8703" i="8"/>
  <c r="J8705" i="8"/>
  <c r="K8704" i="8"/>
  <c r="N8704" i="8" s="1"/>
  <c r="M8704" i="8" l="1"/>
  <c r="L8704" i="8"/>
  <c r="J8706" i="8"/>
  <c r="K8705" i="8"/>
  <c r="N8705" i="8" s="1"/>
  <c r="M8705" i="8" l="1"/>
  <c r="L8705" i="8"/>
  <c r="J8707" i="8"/>
  <c r="K8706" i="8"/>
  <c r="N8706" i="8" s="1"/>
  <c r="M8706" i="8" l="1"/>
  <c r="L8706" i="8"/>
  <c r="J8708" i="8"/>
  <c r="K8707" i="8"/>
  <c r="N8707" i="8" s="1"/>
  <c r="M8707" i="8" l="1"/>
  <c r="L8707" i="8"/>
  <c r="J8709" i="8"/>
  <c r="K8708" i="8"/>
  <c r="N8708" i="8" s="1"/>
  <c r="M8708" i="8" l="1"/>
  <c r="L8708" i="8"/>
  <c r="J8710" i="8"/>
  <c r="K8709" i="8"/>
  <c r="N8709" i="8" s="1"/>
  <c r="M8709" i="8" l="1"/>
  <c r="L8709" i="8"/>
  <c r="J8711" i="8"/>
  <c r="K8710" i="8"/>
  <c r="N8710" i="8" s="1"/>
  <c r="M8710" i="8" l="1"/>
  <c r="L8710" i="8"/>
  <c r="J8712" i="8"/>
  <c r="K8711" i="8"/>
  <c r="N8711" i="8" s="1"/>
  <c r="M8711" i="8" l="1"/>
  <c r="L8711" i="8"/>
  <c r="J8713" i="8"/>
  <c r="K8712" i="8"/>
  <c r="N8712" i="8" s="1"/>
  <c r="M8712" i="8" l="1"/>
  <c r="L8712" i="8"/>
  <c r="J8714" i="8"/>
  <c r="K8713" i="8"/>
  <c r="N8713" i="8" s="1"/>
  <c r="M8713" i="8" l="1"/>
  <c r="L8713" i="8"/>
  <c r="J8715" i="8"/>
  <c r="K8714" i="8"/>
  <c r="N8714" i="8" s="1"/>
  <c r="M8714" i="8" l="1"/>
  <c r="L8714" i="8"/>
  <c r="J8716" i="8"/>
  <c r="K8715" i="8"/>
  <c r="N8715" i="8" s="1"/>
  <c r="M8715" i="8" l="1"/>
  <c r="L8715" i="8"/>
  <c r="J8717" i="8"/>
  <c r="K8716" i="8"/>
  <c r="N8716" i="8" s="1"/>
  <c r="M8716" i="8" l="1"/>
  <c r="L8716" i="8"/>
  <c r="J8718" i="8"/>
  <c r="K8717" i="8"/>
  <c r="N8717" i="8" s="1"/>
  <c r="M8717" i="8" l="1"/>
  <c r="L8717" i="8"/>
  <c r="J8719" i="8"/>
  <c r="K8718" i="8"/>
  <c r="N8718" i="8" s="1"/>
  <c r="M8718" i="8" l="1"/>
  <c r="L8718" i="8"/>
  <c r="J8720" i="8"/>
  <c r="K8719" i="8"/>
  <c r="N8719" i="8" s="1"/>
  <c r="M8719" i="8" l="1"/>
  <c r="L8719" i="8"/>
  <c r="J8721" i="8"/>
  <c r="K8720" i="8"/>
  <c r="N8720" i="8" s="1"/>
  <c r="M8720" i="8" l="1"/>
  <c r="L8720" i="8"/>
  <c r="J8722" i="8"/>
  <c r="K8721" i="8"/>
  <c r="N8721" i="8" s="1"/>
  <c r="M8721" i="8" l="1"/>
  <c r="L8721" i="8"/>
  <c r="J8723" i="8"/>
  <c r="K8722" i="8"/>
  <c r="N8722" i="8" s="1"/>
  <c r="M8722" i="8" l="1"/>
  <c r="L8722" i="8"/>
  <c r="J8724" i="8"/>
  <c r="K8723" i="8"/>
  <c r="N8723" i="8" s="1"/>
  <c r="M8723" i="8" l="1"/>
  <c r="L8723" i="8"/>
  <c r="J8725" i="8"/>
  <c r="K8724" i="8"/>
  <c r="N8724" i="8" s="1"/>
  <c r="M8724" i="8" l="1"/>
  <c r="L8724" i="8"/>
  <c r="J8726" i="8"/>
  <c r="K8725" i="8"/>
  <c r="N8725" i="8" s="1"/>
  <c r="M8725" i="8" l="1"/>
  <c r="L8725" i="8"/>
  <c r="J8727" i="8"/>
  <c r="K8726" i="8"/>
  <c r="N8726" i="8" s="1"/>
  <c r="M8726" i="8" l="1"/>
  <c r="L8726" i="8"/>
  <c r="J8728" i="8"/>
  <c r="K8727" i="8"/>
  <c r="N8727" i="8" s="1"/>
  <c r="M8727" i="8" l="1"/>
  <c r="L8727" i="8"/>
  <c r="J8729" i="8"/>
  <c r="K8728" i="8"/>
  <c r="N8728" i="8" s="1"/>
  <c r="M8728" i="8" l="1"/>
  <c r="L8728" i="8"/>
  <c r="J8730" i="8"/>
  <c r="K8729" i="8"/>
  <c r="N8729" i="8" s="1"/>
  <c r="M8729" i="8" l="1"/>
  <c r="L8729" i="8"/>
  <c r="J8731" i="8"/>
  <c r="K8730" i="8"/>
  <c r="N8730" i="8" s="1"/>
  <c r="M8730" i="8" l="1"/>
  <c r="L8730" i="8"/>
  <c r="J8732" i="8"/>
  <c r="K8731" i="8"/>
  <c r="N8731" i="8" s="1"/>
  <c r="M8731" i="8" l="1"/>
  <c r="L8731" i="8"/>
  <c r="J8733" i="8"/>
  <c r="K8732" i="8"/>
  <c r="N8732" i="8" s="1"/>
  <c r="M8732" i="8" l="1"/>
  <c r="L8732" i="8"/>
  <c r="J8734" i="8"/>
  <c r="K8733" i="8"/>
  <c r="N8733" i="8" s="1"/>
  <c r="M8733" i="8" l="1"/>
  <c r="L8733" i="8"/>
  <c r="J8735" i="8"/>
  <c r="K8734" i="8"/>
  <c r="N8734" i="8" s="1"/>
  <c r="M8734" i="8" l="1"/>
  <c r="L8734" i="8"/>
  <c r="J8736" i="8"/>
  <c r="K8735" i="8"/>
  <c r="N8735" i="8" s="1"/>
  <c r="M8735" i="8" l="1"/>
  <c r="L8735" i="8"/>
  <c r="J8737" i="8"/>
  <c r="K8736" i="8"/>
  <c r="N8736" i="8" s="1"/>
  <c r="M8736" i="8" l="1"/>
  <c r="L8736" i="8"/>
  <c r="J8738" i="8"/>
  <c r="K8737" i="8"/>
  <c r="N8737" i="8" s="1"/>
  <c r="M8737" i="8" l="1"/>
  <c r="L8737" i="8"/>
  <c r="J8739" i="8"/>
  <c r="K8738" i="8"/>
  <c r="N8738" i="8" s="1"/>
  <c r="M8738" i="8" l="1"/>
  <c r="L8738" i="8"/>
  <c r="J8740" i="8"/>
  <c r="K8739" i="8"/>
  <c r="N8739" i="8" s="1"/>
  <c r="M8739" i="8" l="1"/>
  <c r="L8739" i="8"/>
  <c r="J8741" i="8"/>
  <c r="K8740" i="8"/>
  <c r="N8740" i="8" s="1"/>
  <c r="M8740" i="8" l="1"/>
  <c r="L8740" i="8"/>
  <c r="J8742" i="8"/>
  <c r="K8741" i="8"/>
  <c r="N8741" i="8" s="1"/>
  <c r="M8741" i="8" l="1"/>
  <c r="L8741" i="8"/>
  <c r="J8743" i="8"/>
  <c r="K8742" i="8"/>
  <c r="N8742" i="8" s="1"/>
  <c r="M8742" i="8" l="1"/>
  <c r="L8742" i="8"/>
  <c r="J8744" i="8"/>
  <c r="K8743" i="8"/>
  <c r="N8743" i="8" s="1"/>
  <c r="M8743" i="8" l="1"/>
  <c r="L8743" i="8"/>
  <c r="J8745" i="8"/>
  <c r="K8744" i="8"/>
  <c r="N8744" i="8" s="1"/>
  <c r="M8744" i="8" l="1"/>
  <c r="L8744" i="8"/>
  <c r="J8746" i="8"/>
  <c r="K8745" i="8"/>
  <c r="N8745" i="8" s="1"/>
  <c r="M8745" i="8" l="1"/>
  <c r="L8745" i="8"/>
  <c r="J8747" i="8"/>
  <c r="K8746" i="8"/>
  <c r="N8746" i="8" s="1"/>
  <c r="M8746" i="8" l="1"/>
  <c r="L8746" i="8"/>
  <c r="J8748" i="8"/>
  <c r="K8747" i="8"/>
  <c r="N8747" i="8" s="1"/>
  <c r="M8747" i="8" l="1"/>
  <c r="L8747" i="8"/>
  <c r="J8749" i="8"/>
  <c r="K8748" i="8"/>
  <c r="N8748" i="8" s="1"/>
  <c r="M8748" i="8" l="1"/>
  <c r="L8748" i="8"/>
  <c r="J8750" i="8"/>
  <c r="K8749" i="8"/>
  <c r="N8749" i="8" s="1"/>
  <c r="M8749" i="8" l="1"/>
  <c r="L8749" i="8"/>
  <c r="J8751" i="8"/>
  <c r="K8750" i="8"/>
  <c r="N8750" i="8" s="1"/>
  <c r="M8750" i="8" l="1"/>
  <c r="L8750" i="8"/>
  <c r="J8752" i="8"/>
  <c r="K8751" i="8"/>
  <c r="N8751" i="8" s="1"/>
  <c r="M8751" i="8" l="1"/>
  <c r="L8751" i="8"/>
  <c r="J8753" i="8"/>
  <c r="K8752" i="8"/>
  <c r="N8752" i="8" s="1"/>
  <c r="M8752" i="8" l="1"/>
  <c r="L8752" i="8"/>
  <c r="J8754" i="8"/>
  <c r="K8753" i="8"/>
  <c r="N8753" i="8" s="1"/>
  <c r="M8753" i="8" l="1"/>
  <c r="L8753" i="8"/>
  <c r="J8755" i="8"/>
  <c r="K8754" i="8"/>
  <c r="N8754" i="8" s="1"/>
  <c r="M8754" i="8" l="1"/>
  <c r="L8754" i="8"/>
  <c r="J8756" i="8"/>
  <c r="K8755" i="8"/>
  <c r="N8755" i="8" s="1"/>
  <c r="M8755" i="8" l="1"/>
  <c r="L8755" i="8"/>
  <c r="J8757" i="8"/>
  <c r="K8756" i="8"/>
  <c r="N8756" i="8" s="1"/>
  <c r="M8756" i="8" l="1"/>
  <c r="L8756" i="8"/>
  <c r="J8758" i="8"/>
  <c r="K8757" i="8"/>
  <c r="N8757" i="8" s="1"/>
  <c r="M8757" i="8" l="1"/>
  <c r="L8757" i="8"/>
  <c r="J8759" i="8"/>
  <c r="K8758" i="8"/>
  <c r="N8758" i="8" s="1"/>
  <c r="M8758" i="8" l="1"/>
  <c r="L8758" i="8"/>
  <c r="J8760" i="8"/>
  <c r="K8759" i="8"/>
  <c r="N8759" i="8" s="1"/>
  <c r="M8759" i="8" l="1"/>
  <c r="L8759" i="8"/>
  <c r="J8761" i="8"/>
  <c r="K8760" i="8"/>
  <c r="N8760" i="8" s="1"/>
  <c r="M8760" i="8" l="1"/>
  <c r="L8760" i="8"/>
  <c r="J8762" i="8"/>
  <c r="K8761" i="8"/>
  <c r="N8761" i="8" s="1"/>
  <c r="M8761" i="8" l="1"/>
  <c r="L8761" i="8"/>
  <c r="J8763" i="8"/>
  <c r="K8762" i="8"/>
  <c r="N8762" i="8" s="1"/>
  <c r="M8762" i="8" l="1"/>
  <c r="L8762" i="8"/>
  <c r="J8764" i="8"/>
  <c r="K8763" i="8"/>
  <c r="N8763" i="8" s="1"/>
  <c r="M8763" i="8" l="1"/>
  <c r="L8763" i="8"/>
  <c r="J8765" i="8"/>
  <c r="K8764" i="8"/>
  <c r="N8764" i="8" s="1"/>
  <c r="M8764" i="8" l="1"/>
  <c r="L8764" i="8"/>
  <c r="J8766" i="8"/>
  <c r="K8765" i="8"/>
  <c r="N8765" i="8" s="1"/>
  <c r="M8765" i="8" l="1"/>
  <c r="L8765" i="8"/>
  <c r="J8767" i="8"/>
  <c r="K8766" i="8"/>
  <c r="N8766" i="8" s="1"/>
  <c r="M8766" i="8" l="1"/>
  <c r="L8766" i="8"/>
  <c r="J8768" i="8"/>
  <c r="K8767" i="8"/>
  <c r="N8767" i="8" s="1"/>
  <c r="M8767" i="8" l="1"/>
  <c r="L8767" i="8"/>
  <c r="J8769" i="8"/>
  <c r="K8768" i="8"/>
  <c r="N8768" i="8" s="1"/>
  <c r="M8768" i="8" l="1"/>
  <c r="L8768" i="8"/>
  <c r="J8770" i="8"/>
  <c r="K8769" i="8"/>
  <c r="N8769" i="8" s="1"/>
  <c r="M8769" i="8" l="1"/>
  <c r="L8769" i="8"/>
  <c r="J8771" i="8"/>
  <c r="K8770" i="8"/>
  <c r="N8770" i="8" s="1"/>
  <c r="M8770" i="8" l="1"/>
  <c r="L8770" i="8"/>
  <c r="J8772" i="8"/>
  <c r="K8771" i="8"/>
  <c r="N8771" i="8" s="1"/>
  <c r="M8771" i="8" l="1"/>
  <c r="L8771" i="8"/>
  <c r="J8773" i="8"/>
  <c r="K8772" i="8"/>
  <c r="N8772" i="8" s="1"/>
  <c r="M8772" i="8" l="1"/>
  <c r="L8772" i="8"/>
  <c r="J8774" i="8"/>
  <c r="K8773" i="8"/>
  <c r="N8773" i="8" s="1"/>
  <c r="M8773" i="8" l="1"/>
  <c r="L8773" i="8"/>
  <c r="J8775" i="8"/>
  <c r="K8774" i="8"/>
  <c r="N8774" i="8" s="1"/>
  <c r="M8774" i="8" l="1"/>
  <c r="L8774" i="8"/>
  <c r="J8776" i="8"/>
  <c r="K8775" i="8"/>
  <c r="N8775" i="8" s="1"/>
  <c r="M8775" i="8" l="1"/>
  <c r="L8775" i="8"/>
  <c r="J8777" i="8"/>
  <c r="K8776" i="8"/>
  <c r="N8776" i="8" s="1"/>
  <c r="M8776" i="8" l="1"/>
  <c r="L8776" i="8"/>
  <c r="J8778" i="8"/>
  <c r="K8777" i="8"/>
  <c r="N8777" i="8" s="1"/>
  <c r="M8777" i="8" l="1"/>
  <c r="L8777" i="8"/>
  <c r="J8779" i="8"/>
  <c r="K8778" i="8"/>
  <c r="N8778" i="8" s="1"/>
  <c r="M8778" i="8" l="1"/>
  <c r="L8778" i="8"/>
  <c r="J8780" i="8"/>
  <c r="K8779" i="8"/>
  <c r="N8779" i="8" s="1"/>
  <c r="M8779" i="8" l="1"/>
  <c r="L8779" i="8"/>
  <c r="J8781" i="8"/>
  <c r="K8780" i="8"/>
  <c r="N8780" i="8" s="1"/>
  <c r="M8780" i="8" l="1"/>
  <c r="L8780" i="8"/>
  <c r="J8782" i="8"/>
  <c r="K8781" i="8"/>
  <c r="N8781" i="8" s="1"/>
  <c r="M8781" i="8" l="1"/>
  <c r="L8781" i="8"/>
  <c r="J8783" i="8"/>
  <c r="K8782" i="8"/>
  <c r="N8782" i="8" s="1"/>
  <c r="M8782" i="8" l="1"/>
  <c r="L8782" i="8"/>
  <c r="J8784" i="8"/>
  <c r="K8783" i="8"/>
  <c r="N8783" i="8" s="1"/>
  <c r="J8785" i="8" l="1"/>
  <c r="K8784" i="8"/>
  <c r="N8784" i="8" s="1"/>
  <c r="M8783" i="8"/>
  <c r="L8783" i="8"/>
  <c r="M8784" i="8" l="1"/>
  <c r="L8784" i="8"/>
  <c r="J8786" i="8"/>
  <c r="K8785" i="8"/>
  <c r="N8785" i="8" s="1"/>
  <c r="M8785" i="8" l="1"/>
  <c r="L8785" i="8"/>
  <c r="J8787" i="8"/>
  <c r="K8786" i="8"/>
  <c r="N8786" i="8" s="1"/>
  <c r="M8786" i="8" l="1"/>
  <c r="L8786" i="8"/>
  <c r="J8788" i="8"/>
  <c r="K8787" i="8"/>
  <c r="N8787" i="8" s="1"/>
  <c r="M8787" i="8" l="1"/>
  <c r="L8787" i="8"/>
  <c r="J8789" i="8"/>
  <c r="K8788" i="8"/>
  <c r="N8788" i="8" s="1"/>
  <c r="M8788" i="8" l="1"/>
  <c r="L8788" i="8"/>
  <c r="J8790" i="8"/>
  <c r="K8789" i="8"/>
  <c r="N8789" i="8" s="1"/>
  <c r="M8789" i="8" l="1"/>
  <c r="L8789" i="8"/>
  <c r="J8791" i="8"/>
  <c r="K8790" i="8"/>
  <c r="N8790" i="8" s="1"/>
  <c r="M8790" i="8" l="1"/>
  <c r="L8790" i="8"/>
  <c r="J8792" i="8"/>
  <c r="K8791" i="8"/>
  <c r="N8791" i="8" s="1"/>
  <c r="M8791" i="8" l="1"/>
  <c r="L8791" i="8"/>
  <c r="J8793" i="8"/>
  <c r="K8792" i="8"/>
  <c r="N8792" i="8" s="1"/>
  <c r="M8792" i="8" l="1"/>
  <c r="L8792" i="8"/>
  <c r="J8794" i="8"/>
  <c r="K8793" i="8"/>
  <c r="N8793" i="8" s="1"/>
  <c r="M8793" i="8" l="1"/>
  <c r="L8793" i="8"/>
  <c r="J8795" i="8"/>
  <c r="K8794" i="8"/>
  <c r="N8794" i="8" s="1"/>
  <c r="M8794" i="8" l="1"/>
  <c r="L8794" i="8"/>
  <c r="J8796" i="8"/>
  <c r="K8795" i="8"/>
  <c r="N8795" i="8" s="1"/>
  <c r="M8795" i="8" l="1"/>
  <c r="L8795" i="8"/>
  <c r="J8797" i="8"/>
  <c r="K8796" i="8"/>
  <c r="N8796" i="8" s="1"/>
  <c r="M8796" i="8" l="1"/>
  <c r="L8796" i="8"/>
  <c r="J8798" i="8"/>
  <c r="K8797" i="8"/>
  <c r="N8797" i="8" s="1"/>
  <c r="M8797" i="8" l="1"/>
  <c r="L8797" i="8"/>
  <c r="J8799" i="8"/>
  <c r="K8798" i="8"/>
  <c r="N8798" i="8" s="1"/>
  <c r="M8798" i="8" l="1"/>
  <c r="L8798" i="8"/>
  <c r="J8800" i="8"/>
  <c r="K8799" i="8"/>
  <c r="N8799" i="8" s="1"/>
  <c r="M8799" i="8" l="1"/>
  <c r="L8799" i="8"/>
  <c r="J8801" i="8"/>
  <c r="K8800" i="8"/>
  <c r="N8800" i="8" s="1"/>
  <c r="M8800" i="8" l="1"/>
  <c r="L8800" i="8"/>
  <c r="J8802" i="8"/>
  <c r="K8801" i="8"/>
  <c r="N8801" i="8" s="1"/>
  <c r="M8801" i="8" l="1"/>
  <c r="L8801" i="8"/>
  <c r="J8803" i="8"/>
  <c r="K8802" i="8"/>
  <c r="N8802" i="8" s="1"/>
  <c r="M8802" i="8" l="1"/>
  <c r="L8802" i="8"/>
  <c r="J8804" i="8"/>
  <c r="K8803" i="8"/>
  <c r="N8803" i="8" s="1"/>
  <c r="M8803" i="8" l="1"/>
  <c r="L8803" i="8"/>
  <c r="J8805" i="8"/>
  <c r="K8804" i="8"/>
  <c r="N8804" i="8" s="1"/>
  <c r="M8804" i="8" l="1"/>
  <c r="L8804" i="8"/>
  <c r="J8806" i="8"/>
  <c r="K8805" i="8"/>
  <c r="N8805" i="8" s="1"/>
  <c r="M8805" i="8" l="1"/>
  <c r="L8805" i="8"/>
  <c r="J8807" i="8"/>
  <c r="K8806" i="8"/>
  <c r="N8806" i="8" s="1"/>
  <c r="M8806" i="8" l="1"/>
  <c r="L8806" i="8"/>
  <c r="J8808" i="8"/>
  <c r="K8807" i="8"/>
  <c r="N8807" i="8" s="1"/>
  <c r="M8807" i="8" l="1"/>
  <c r="L8807" i="8"/>
  <c r="J8809" i="8"/>
  <c r="K8808" i="8"/>
  <c r="N8808" i="8" s="1"/>
  <c r="M8808" i="8" l="1"/>
  <c r="L8808" i="8"/>
  <c r="J8810" i="8"/>
  <c r="K8809" i="8"/>
  <c r="N8809" i="8" s="1"/>
  <c r="M8809" i="8" l="1"/>
  <c r="L8809" i="8"/>
  <c r="J8811" i="8"/>
  <c r="K8810" i="8"/>
  <c r="N8810" i="8" s="1"/>
  <c r="M8810" i="8" l="1"/>
  <c r="L8810" i="8"/>
  <c r="J8812" i="8"/>
  <c r="K8811" i="8"/>
  <c r="N8811" i="8" s="1"/>
  <c r="M8811" i="8" l="1"/>
  <c r="L8811" i="8"/>
  <c r="J8813" i="8"/>
  <c r="K8812" i="8"/>
  <c r="N8812" i="8" s="1"/>
  <c r="M8812" i="8" l="1"/>
  <c r="L8812" i="8"/>
  <c r="J8814" i="8"/>
  <c r="K8813" i="8"/>
  <c r="N8813" i="8" s="1"/>
  <c r="M8813" i="8" l="1"/>
  <c r="L8813" i="8"/>
  <c r="J8815" i="8"/>
  <c r="K8814" i="8"/>
  <c r="N8814" i="8" s="1"/>
  <c r="M8814" i="8" l="1"/>
  <c r="L8814" i="8"/>
  <c r="J8816" i="8"/>
  <c r="K8815" i="8"/>
  <c r="N8815" i="8" s="1"/>
  <c r="M8815" i="8" l="1"/>
  <c r="L8815" i="8"/>
  <c r="J8817" i="8"/>
  <c r="K8816" i="8"/>
  <c r="N8816" i="8" s="1"/>
  <c r="M8816" i="8" l="1"/>
  <c r="L8816" i="8"/>
  <c r="J8818" i="8"/>
  <c r="K8817" i="8"/>
  <c r="N8817" i="8" s="1"/>
  <c r="M8817" i="8" l="1"/>
  <c r="L8817" i="8"/>
  <c r="J8819" i="8"/>
  <c r="K8818" i="8"/>
  <c r="N8818" i="8" s="1"/>
  <c r="M8818" i="8" l="1"/>
  <c r="L8818" i="8"/>
  <c r="J8820" i="8"/>
  <c r="K8819" i="8"/>
  <c r="N8819" i="8" s="1"/>
  <c r="M8819" i="8" l="1"/>
  <c r="L8819" i="8"/>
  <c r="J8821" i="8"/>
  <c r="K8820" i="8"/>
  <c r="N8820" i="8" s="1"/>
  <c r="M8820" i="8" l="1"/>
  <c r="L8820" i="8"/>
  <c r="J8822" i="8"/>
  <c r="K8821" i="8"/>
  <c r="N8821" i="8" s="1"/>
  <c r="M8821" i="8" l="1"/>
  <c r="L8821" i="8"/>
  <c r="J8823" i="8"/>
  <c r="K8822" i="8"/>
  <c r="N8822" i="8" s="1"/>
  <c r="M8822" i="8" l="1"/>
  <c r="L8822" i="8"/>
  <c r="J8824" i="8"/>
  <c r="K8823" i="8"/>
  <c r="N8823" i="8" s="1"/>
  <c r="J8825" i="8" l="1"/>
  <c r="K8824" i="8"/>
  <c r="N8824" i="8" s="1"/>
  <c r="M8823" i="8"/>
  <c r="L8823" i="8"/>
  <c r="M8824" i="8" l="1"/>
  <c r="L8824" i="8"/>
  <c r="J8826" i="8"/>
  <c r="K8825" i="8"/>
  <c r="N8825" i="8" s="1"/>
  <c r="M8825" i="8" l="1"/>
  <c r="L8825" i="8"/>
  <c r="J8827" i="8"/>
  <c r="K8826" i="8"/>
  <c r="N8826" i="8" s="1"/>
  <c r="M8826" i="8" l="1"/>
  <c r="L8826" i="8"/>
  <c r="J8828" i="8"/>
  <c r="K8827" i="8"/>
  <c r="N8827" i="8" s="1"/>
  <c r="M8827" i="8" l="1"/>
  <c r="L8827" i="8"/>
  <c r="J8829" i="8"/>
  <c r="K8828" i="8"/>
  <c r="N8828" i="8" s="1"/>
  <c r="M8828" i="8" l="1"/>
  <c r="L8828" i="8"/>
  <c r="J8830" i="8"/>
  <c r="K8829" i="8"/>
  <c r="N8829" i="8" s="1"/>
  <c r="M8829" i="8" l="1"/>
  <c r="L8829" i="8"/>
  <c r="J8831" i="8"/>
  <c r="K8830" i="8"/>
  <c r="N8830" i="8" s="1"/>
  <c r="M8830" i="8" l="1"/>
  <c r="L8830" i="8"/>
  <c r="J8832" i="8"/>
  <c r="K8831" i="8"/>
  <c r="N8831" i="8" s="1"/>
  <c r="M8831" i="8" l="1"/>
  <c r="L8831" i="8"/>
  <c r="J8833" i="8"/>
  <c r="K8832" i="8"/>
  <c r="N8832" i="8" s="1"/>
  <c r="M8832" i="8" l="1"/>
  <c r="L8832" i="8"/>
  <c r="J8834" i="8"/>
  <c r="K8833" i="8"/>
  <c r="N8833" i="8" s="1"/>
  <c r="M8833" i="8" l="1"/>
  <c r="L8833" i="8"/>
  <c r="J8835" i="8"/>
  <c r="K8834" i="8"/>
  <c r="N8834" i="8" s="1"/>
  <c r="M8834" i="8" l="1"/>
  <c r="L8834" i="8"/>
  <c r="J8836" i="8"/>
  <c r="K8835" i="8"/>
  <c r="N8835" i="8" s="1"/>
  <c r="M8835" i="8" l="1"/>
  <c r="L8835" i="8"/>
  <c r="J8837" i="8"/>
  <c r="K8836" i="8"/>
  <c r="N8836" i="8" s="1"/>
  <c r="M8836" i="8" l="1"/>
  <c r="L8836" i="8"/>
  <c r="J8838" i="8"/>
  <c r="K8837" i="8"/>
  <c r="N8837" i="8" s="1"/>
  <c r="M8837" i="8" l="1"/>
  <c r="L8837" i="8"/>
  <c r="J8839" i="8"/>
  <c r="K8838" i="8"/>
  <c r="N8838" i="8" s="1"/>
  <c r="M8838" i="8" l="1"/>
  <c r="L8838" i="8"/>
  <c r="J8840" i="8"/>
  <c r="K8839" i="8"/>
  <c r="N8839" i="8" s="1"/>
  <c r="M8839" i="8" l="1"/>
  <c r="L8839" i="8"/>
  <c r="J8841" i="8"/>
  <c r="K8840" i="8"/>
  <c r="N8840" i="8" s="1"/>
  <c r="M8840" i="8" l="1"/>
  <c r="L8840" i="8"/>
  <c r="J8842" i="8"/>
  <c r="K8841" i="8"/>
  <c r="N8841" i="8" s="1"/>
  <c r="M8841" i="8" l="1"/>
  <c r="L8841" i="8"/>
  <c r="J8843" i="8"/>
  <c r="K8842" i="8"/>
  <c r="N8842" i="8" s="1"/>
  <c r="M8842" i="8" l="1"/>
  <c r="L8842" i="8"/>
  <c r="J8844" i="8"/>
  <c r="K8843" i="8"/>
  <c r="N8843" i="8" s="1"/>
  <c r="M8843" i="8" l="1"/>
  <c r="L8843" i="8"/>
  <c r="J8845" i="8"/>
  <c r="K8844" i="8"/>
  <c r="N8844" i="8" s="1"/>
  <c r="M8844" i="8" l="1"/>
  <c r="L8844" i="8"/>
  <c r="J8846" i="8"/>
  <c r="K8845" i="8"/>
  <c r="N8845" i="8" s="1"/>
  <c r="M8845" i="8" l="1"/>
  <c r="L8845" i="8"/>
  <c r="J8847" i="8"/>
  <c r="K8846" i="8"/>
  <c r="N8846" i="8" s="1"/>
  <c r="M8846" i="8" l="1"/>
  <c r="L8846" i="8"/>
  <c r="J8848" i="8"/>
  <c r="K8847" i="8"/>
  <c r="N8847" i="8" s="1"/>
  <c r="M8847" i="8" l="1"/>
  <c r="L8847" i="8"/>
  <c r="J8849" i="8"/>
  <c r="K8848" i="8"/>
  <c r="N8848" i="8" s="1"/>
  <c r="M8848" i="8" l="1"/>
  <c r="L8848" i="8"/>
  <c r="J8850" i="8"/>
  <c r="K8849" i="8"/>
  <c r="N8849" i="8" s="1"/>
  <c r="M8849" i="8" l="1"/>
  <c r="L8849" i="8"/>
  <c r="J8851" i="8"/>
  <c r="K8850" i="8"/>
  <c r="N8850" i="8" s="1"/>
  <c r="M8850" i="8" l="1"/>
  <c r="L8850" i="8"/>
  <c r="J8852" i="8"/>
  <c r="K8851" i="8"/>
  <c r="N8851" i="8" s="1"/>
  <c r="M8851" i="8" l="1"/>
  <c r="L8851" i="8"/>
  <c r="J8853" i="8"/>
  <c r="K8852" i="8"/>
  <c r="N8852" i="8" s="1"/>
  <c r="M8852" i="8" l="1"/>
  <c r="L8852" i="8"/>
  <c r="J8854" i="8"/>
  <c r="K8853" i="8"/>
  <c r="N8853" i="8" s="1"/>
  <c r="M8853" i="8" l="1"/>
  <c r="L8853" i="8"/>
  <c r="J8855" i="8"/>
  <c r="K8854" i="8"/>
  <c r="N8854" i="8" s="1"/>
  <c r="M8854" i="8" l="1"/>
  <c r="L8854" i="8"/>
  <c r="J8856" i="8"/>
  <c r="K8855" i="8"/>
  <c r="N8855" i="8" s="1"/>
  <c r="M8855" i="8" l="1"/>
  <c r="L8855" i="8"/>
  <c r="J8857" i="8"/>
  <c r="K8856" i="8"/>
  <c r="N8856" i="8" s="1"/>
  <c r="M8856" i="8" l="1"/>
  <c r="L8856" i="8"/>
  <c r="J8858" i="8"/>
  <c r="K8857" i="8"/>
  <c r="N8857" i="8" s="1"/>
  <c r="M8857" i="8" l="1"/>
  <c r="L8857" i="8"/>
  <c r="J8859" i="8"/>
  <c r="K8858" i="8"/>
  <c r="N8858" i="8" s="1"/>
  <c r="M8858" i="8" l="1"/>
  <c r="L8858" i="8"/>
  <c r="J8860" i="8"/>
  <c r="K8859" i="8"/>
  <c r="N8859" i="8" s="1"/>
  <c r="M8859" i="8" l="1"/>
  <c r="L8859" i="8"/>
  <c r="J8861" i="8"/>
  <c r="K8860" i="8"/>
  <c r="N8860" i="8" s="1"/>
  <c r="M8860" i="8" l="1"/>
  <c r="L8860" i="8"/>
  <c r="J8862" i="8"/>
  <c r="K8861" i="8"/>
  <c r="N8861" i="8" s="1"/>
  <c r="M8861" i="8" l="1"/>
  <c r="L8861" i="8"/>
  <c r="J8863" i="8"/>
  <c r="K8862" i="8"/>
  <c r="N8862" i="8" s="1"/>
  <c r="M8862" i="8" l="1"/>
  <c r="L8862" i="8"/>
  <c r="J8864" i="8"/>
  <c r="K8863" i="8"/>
  <c r="N8863" i="8" s="1"/>
  <c r="M8863" i="8" l="1"/>
  <c r="L8863" i="8"/>
  <c r="J8865" i="8"/>
  <c r="K8864" i="8"/>
  <c r="N8864" i="8" s="1"/>
  <c r="M8864" i="8" l="1"/>
  <c r="L8864" i="8"/>
  <c r="J8866" i="8"/>
  <c r="K8865" i="8"/>
  <c r="N8865" i="8" s="1"/>
  <c r="M8865" i="8" l="1"/>
  <c r="L8865" i="8"/>
  <c r="J8867" i="8"/>
  <c r="K8866" i="8"/>
  <c r="N8866" i="8" s="1"/>
  <c r="M8866" i="8" l="1"/>
  <c r="L8866" i="8"/>
  <c r="J8868" i="8"/>
  <c r="K8867" i="8"/>
  <c r="N8867" i="8" s="1"/>
  <c r="M8867" i="8" l="1"/>
  <c r="L8867" i="8"/>
  <c r="J8869" i="8"/>
  <c r="K8868" i="8"/>
  <c r="N8868" i="8" s="1"/>
  <c r="M8868" i="8" l="1"/>
  <c r="L8868" i="8"/>
  <c r="J8870" i="8"/>
  <c r="K8869" i="8"/>
  <c r="N8869" i="8" s="1"/>
  <c r="M8869" i="8" l="1"/>
  <c r="L8869" i="8"/>
  <c r="J8871" i="8"/>
  <c r="K8870" i="8"/>
  <c r="N8870" i="8" s="1"/>
  <c r="M8870" i="8" l="1"/>
  <c r="L8870" i="8"/>
  <c r="J8872" i="8"/>
  <c r="K8871" i="8"/>
  <c r="N8871" i="8" s="1"/>
  <c r="M8871" i="8" l="1"/>
  <c r="L8871" i="8"/>
  <c r="J8873" i="8"/>
  <c r="K8872" i="8"/>
  <c r="N8872" i="8" s="1"/>
  <c r="M8872" i="8" l="1"/>
  <c r="L8872" i="8"/>
  <c r="J8874" i="8"/>
  <c r="K8873" i="8"/>
  <c r="N8873" i="8" s="1"/>
  <c r="M8873" i="8" l="1"/>
  <c r="L8873" i="8"/>
  <c r="J8875" i="8"/>
  <c r="K8874" i="8"/>
  <c r="N8874" i="8" s="1"/>
  <c r="M8874" i="8" l="1"/>
  <c r="L8874" i="8"/>
  <c r="J8876" i="8"/>
  <c r="K8875" i="8"/>
  <c r="N8875" i="8" s="1"/>
  <c r="M8875" i="8" l="1"/>
  <c r="L8875" i="8"/>
  <c r="J8877" i="8"/>
  <c r="K8876" i="8"/>
  <c r="N8876" i="8" s="1"/>
  <c r="M8876" i="8" l="1"/>
  <c r="L8876" i="8"/>
  <c r="J8878" i="8"/>
  <c r="K8877" i="8"/>
  <c r="N8877" i="8" s="1"/>
  <c r="M8877" i="8" l="1"/>
  <c r="L8877" i="8"/>
  <c r="J8879" i="8"/>
  <c r="K8878" i="8"/>
  <c r="N8878" i="8" s="1"/>
  <c r="M8878" i="8" l="1"/>
  <c r="L8878" i="8"/>
  <c r="J8880" i="8"/>
  <c r="K8879" i="8"/>
  <c r="N8879" i="8" s="1"/>
  <c r="M8879" i="8" l="1"/>
  <c r="L8879" i="8"/>
  <c r="J8881" i="8"/>
  <c r="K8880" i="8"/>
  <c r="N8880" i="8" s="1"/>
  <c r="M8880" i="8" l="1"/>
  <c r="L8880" i="8"/>
  <c r="J8882" i="8"/>
  <c r="K8881" i="8"/>
  <c r="N8881" i="8" s="1"/>
  <c r="M8881" i="8" l="1"/>
  <c r="L8881" i="8"/>
  <c r="J8883" i="8"/>
  <c r="K8882" i="8"/>
  <c r="N8882" i="8" s="1"/>
  <c r="M8882" i="8" l="1"/>
  <c r="L8882" i="8"/>
  <c r="J8884" i="8"/>
  <c r="K8883" i="8"/>
  <c r="N8883" i="8" s="1"/>
  <c r="M8883" i="8" l="1"/>
  <c r="L8883" i="8"/>
  <c r="J8885" i="8"/>
  <c r="K8884" i="8"/>
  <c r="N8884" i="8" s="1"/>
  <c r="M8884" i="8" l="1"/>
  <c r="L8884" i="8"/>
  <c r="J8886" i="8"/>
  <c r="K8885" i="8"/>
  <c r="N8885" i="8" s="1"/>
  <c r="J8887" i="8" l="1"/>
  <c r="K8886" i="8"/>
  <c r="N8886" i="8" s="1"/>
  <c r="M8885" i="8"/>
  <c r="L8885" i="8"/>
  <c r="M8886" i="8" l="1"/>
  <c r="L8886" i="8"/>
  <c r="J8888" i="8"/>
  <c r="K8887" i="8"/>
  <c r="N8887" i="8" s="1"/>
  <c r="M8887" i="8" l="1"/>
  <c r="L8887" i="8"/>
  <c r="J8889" i="8"/>
  <c r="K8888" i="8"/>
  <c r="N8888" i="8" s="1"/>
  <c r="M8888" i="8" l="1"/>
  <c r="L8888" i="8"/>
  <c r="J8890" i="8"/>
  <c r="K8889" i="8"/>
  <c r="N8889" i="8" s="1"/>
  <c r="M8889" i="8" l="1"/>
  <c r="L8889" i="8"/>
  <c r="J8891" i="8"/>
  <c r="K8890" i="8"/>
  <c r="N8890" i="8" s="1"/>
  <c r="M8890" i="8" l="1"/>
  <c r="L8890" i="8"/>
  <c r="J8892" i="8"/>
  <c r="K8891" i="8"/>
  <c r="N8891" i="8" s="1"/>
  <c r="M8891" i="8" l="1"/>
  <c r="L8891" i="8"/>
  <c r="J8893" i="8"/>
  <c r="K8892" i="8"/>
  <c r="N8892" i="8" s="1"/>
  <c r="M8892" i="8" l="1"/>
  <c r="L8892" i="8"/>
  <c r="J8894" i="8"/>
  <c r="K8893" i="8"/>
  <c r="N8893" i="8" s="1"/>
  <c r="M8893" i="8" l="1"/>
  <c r="L8893" i="8"/>
  <c r="J8895" i="8"/>
  <c r="K8894" i="8"/>
  <c r="N8894" i="8" s="1"/>
  <c r="M8894" i="8" l="1"/>
  <c r="L8894" i="8"/>
  <c r="J8896" i="8"/>
  <c r="K8895" i="8"/>
  <c r="N8895" i="8" s="1"/>
  <c r="M8895" i="8" l="1"/>
  <c r="L8895" i="8"/>
  <c r="J8897" i="8"/>
  <c r="K8896" i="8"/>
  <c r="N8896" i="8" s="1"/>
  <c r="J8898" i="8" l="1"/>
  <c r="K8897" i="8"/>
  <c r="N8897" i="8" s="1"/>
  <c r="M8896" i="8"/>
  <c r="L8896" i="8"/>
  <c r="M8897" i="8" l="1"/>
  <c r="L8897" i="8"/>
  <c r="J8899" i="8"/>
  <c r="K8898" i="8"/>
  <c r="N8898" i="8" s="1"/>
  <c r="J8900" i="8" l="1"/>
  <c r="K8899" i="8"/>
  <c r="N8899" i="8" s="1"/>
  <c r="M8898" i="8"/>
  <c r="L8898" i="8"/>
  <c r="M8899" i="8" l="1"/>
  <c r="L8899" i="8"/>
  <c r="J8901" i="8"/>
  <c r="K8900" i="8"/>
  <c r="N8900" i="8" s="1"/>
  <c r="J8902" i="8" l="1"/>
  <c r="K8901" i="8"/>
  <c r="N8901" i="8" s="1"/>
  <c r="M8900" i="8"/>
  <c r="L8900" i="8"/>
  <c r="M8901" i="8" l="1"/>
  <c r="L8901" i="8"/>
  <c r="J8903" i="8"/>
  <c r="K8902" i="8"/>
  <c r="N8902" i="8" s="1"/>
  <c r="M8902" i="8" l="1"/>
  <c r="L8902" i="8"/>
  <c r="J8904" i="8"/>
  <c r="K8903" i="8"/>
  <c r="N8903" i="8" s="1"/>
  <c r="J8905" i="8" l="1"/>
  <c r="K8904" i="8"/>
  <c r="N8904" i="8" s="1"/>
  <c r="M8903" i="8"/>
  <c r="L8903" i="8"/>
  <c r="M8904" i="8" l="1"/>
  <c r="L8904" i="8"/>
  <c r="J8906" i="8"/>
  <c r="K8905" i="8"/>
  <c r="N8905" i="8" s="1"/>
  <c r="J8907" i="8" l="1"/>
  <c r="K8906" i="8"/>
  <c r="N8906" i="8" s="1"/>
  <c r="M8905" i="8"/>
  <c r="L8905" i="8"/>
  <c r="M8906" i="8" l="1"/>
  <c r="L8906" i="8"/>
  <c r="J8908" i="8"/>
  <c r="K8907" i="8"/>
  <c r="N8907" i="8" s="1"/>
  <c r="J8909" i="8" l="1"/>
  <c r="K8908" i="8"/>
  <c r="N8908" i="8" s="1"/>
  <c r="M8907" i="8"/>
  <c r="L8907" i="8"/>
  <c r="M8908" i="8" l="1"/>
  <c r="L8908" i="8"/>
  <c r="J8910" i="8"/>
  <c r="K8909" i="8"/>
  <c r="N8909" i="8" s="1"/>
  <c r="J8911" i="8" l="1"/>
  <c r="K8910" i="8"/>
  <c r="N8910" i="8" s="1"/>
  <c r="M8909" i="8"/>
  <c r="L8909" i="8"/>
  <c r="M8910" i="8" l="1"/>
  <c r="L8910" i="8"/>
  <c r="J8912" i="8"/>
  <c r="K8911" i="8"/>
  <c r="N8911" i="8" s="1"/>
  <c r="M8911" i="8" l="1"/>
  <c r="L8911" i="8"/>
  <c r="J8913" i="8"/>
  <c r="K8912" i="8"/>
  <c r="N8912" i="8" s="1"/>
  <c r="J8914" i="8" l="1"/>
  <c r="K8913" i="8"/>
  <c r="N8913" i="8" s="1"/>
  <c r="M8912" i="8"/>
  <c r="L8912" i="8"/>
  <c r="M8913" i="8" l="1"/>
  <c r="L8913" i="8"/>
  <c r="J8915" i="8"/>
  <c r="K8914" i="8"/>
  <c r="N8914" i="8" s="1"/>
  <c r="M8914" i="8" l="1"/>
  <c r="L8914" i="8"/>
  <c r="J8916" i="8"/>
  <c r="K8915" i="8"/>
  <c r="N8915" i="8" s="1"/>
  <c r="J8917" i="8" l="1"/>
  <c r="K8916" i="8"/>
  <c r="N8916" i="8" s="1"/>
  <c r="M8915" i="8"/>
  <c r="L8915" i="8"/>
  <c r="M8916" i="8" l="1"/>
  <c r="L8916" i="8"/>
  <c r="J8918" i="8"/>
  <c r="K8917" i="8"/>
  <c r="N8917" i="8" s="1"/>
  <c r="M8917" i="8" l="1"/>
  <c r="L8917" i="8"/>
  <c r="J8919" i="8"/>
  <c r="K8918" i="8"/>
  <c r="N8918" i="8" s="1"/>
  <c r="M8918" i="8" l="1"/>
  <c r="L8918" i="8"/>
  <c r="J8920" i="8"/>
  <c r="K8919" i="8"/>
  <c r="N8919" i="8" s="1"/>
  <c r="M8919" i="8" l="1"/>
  <c r="L8919" i="8"/>
  <c r="J8921" i="8"/>
  <c r="K8920" i="8"/>
  <c r="N8920" i="8" s="1"/>
  <c r="M8920" i="8" l="1"/>
  <c r="L8920" i="8"/>
  <c r="J8922" i="8"/>
  <c r="K8921" i="8"/>
  <c r="N8921" i="8" s="1"/>
  <c r="M8921" i="8" l="1"/>
  <c r="L8921" i="8"/>
  <c r="J8923" i="8"/>
  <c r="K8922" i="8"/>
  <c r="N8922" i="8" s="1"/>
  <c r="M8922" i="8" l="1"/>
  <c r="L8922" i="8"/>
  <c r="J8924" i="8"/>
  <c r="K8923" i="8"/>
  <c r="N8923" i="8" s="1"/>
  <c r="M8923" i="8" l="1"/>
  <c r="L8923" i="8"/>
  <c r="J8925" i="8"/>
  <c r="K8924" i="8"/>
  <c r="N8924" i="8" s="1"/>
  <c r="M8924" i="8" l="1"/>
  <c r="L8924" i="8"/>
  <c r="J8926" i="8"/>
  <c r="K8925" i="8"/>
  <c r="N8925" i="8" s="1"/>
  <c r="M8925" i="8" l="1"/>
  <c r="L8925" i="8"/>
  <c r="J8927" i="8"/>
  <c r="K8926" i="8"/>
  <c r="N8926" i="8" s="1"/>
  <c r="M8926" i="8" l="1"/>
  <c r="L8926" i="8"/>
  <c r="J8928" i="8"/>
  <c r="K8927" i="8"/>
  <c r="N8927" i="8" s="1"/>
  <c r="M8927" i="8" l="1"/>
  <c r="L8927" i="8"/>
  <c r="J8929" i="8"/>
  <c r="K8928" i="8"/>
  <c r="N8928" i="8" s="1"/>
  <c r="M8928" i="8" l="1"/>
  <c r="L8928" i="8"/>
  <c r="J8930" i="8"/>
  <c r="K8929" i="8"/>
  <c r="N8929" i="8" s="1"/>
  <c r="M8929" i="8" l="1"/>
  <c r="L8929" i="8"/>
  <c r="J8931" i="8"/>
  <c r="K8930" i="8"/>
  <c r="N8930" i="8" s="1"/>
  <c r="M8930" i="8" l="1"/>
  <c r="L8930" i="8"/>
  <c r="J8932" i="8"/>
  <c r="K8931" i="8"/>
  <c r="N8931" i="8" s="1"/>
  <c r="M8931" i="8" l="1"/>
  <c r="L8931" i="8"/>
  <c r="J8933" i="8"/>
  <c r="K8932" i="8"/>
  <c r="N8932" i="8" s="1"/>
  <c r="M8932" i="8" l="1"/>
  <c r="L8932" i="8"/>
  <c r="J8934" i="8"/>
  <c r="K8933" i="8"/>
  <c r="N8933" i="8" s="1"/>
  <c r="M8933" i="8" l="1"/>
  <c r="L8933" i="8"/>
  <c r="J8935" i="8"/>
  <c r="K8934" i="8"/>
  <c r="N8934" i="8" s="1"/>
  <c r="M8934" i="8" l="1"/>
  <c r="L8934" i="8"/>
  <c r="J8936" i="8"/>
  <c r="K8935" i="8"/>
  <c r="N8935" i="8" s="1"/>
  <c r="M8935" i="8" l="1"/>
  <c r="L8935" i="8"/>
  <c r="J8937" i="8"/>
  <c r="K8936" i="8"/>
  <c r="N8936" i="8" s="1"/>
  <c r="M8936" i="8" l="1"/>
  <c r="L8936" i="8"/>
  <c r="J8938" i="8"/>
  <c r="K8937" i="8"/>
  <c r="N8937" i="8" s="1"/>
  <c r="M8937" i="8" l="1"/>
  <c r="L8937" i="8"/>
  <c r="J8939" i="8"/>
  <c r="K8938" i="8"/>
  <c r="N8938" i="8" s="1"/>
  <c r="M8938" i="8" l="1"/>
  <c r="L8938" i="8"/>
  <c r="J8940" i="8"/>
  <c r="K8939" i="8"/>
  <c r="N8939" i="8" s="1"/>
  <c r="M8939" i="8" l="1"/>
  <c r="L8939" i="8"/>
  <c r="J8941" i="8"/>
  <c r="K8940" i="8"/>
  <c r="N8940" i="8" s="1"/>
  <c r="M8940" i="8" l="1"/>
  <c r="L8940" i="8"/>
  <c r="J8942" i="8"/>
  <c r="K8941" i="8"/>
  <c r="N8941" i="8" s="1"/>
  <c r="M8941" i="8" l="1"/>
  <c r="L8941" i="8"/>
  <c r="J8943" i="8"/>
  <c r="K8942" i="8"/>
  <c r="N8942" i="8" s="1"/>
  <c r="M8942" i="8" l="1"/>
  <c r="L8942" i="8"/>
  <c r="J8944" i="8"/>
  <c r="K8943" i="8"/>
  <c r="N8943" i="8" s="1"/>
  <c r="M8943" i="8" l="1"/>
  <c r="L8943" i="8"/>
  <c r="J8945" i="8"/>
  <c r="K8944" i="8"/>
  <c r="N8944" i="8" s="1"/>
  <c r="M8944" i="8" l="1"/>
  <c r="L8944" i="8"/>
  <c r="J8946" i="8"/>
  <c r="K8945" i="8"/>
  <c r="N8945" i="8" s="1"/>
  <c r="M8945" i="8" l="1"/>
  <c r="L8945" i="8"/>
  <c r="J8947" i="8"/>
  <c r="K8946" i="8"/>
  <c r="N8946" i="8" s="1"/>
  <c r="M8946" i="8" l="1"/>
  <c r="L8946" i="8"/>
  <c r="J8948" i="8"/>
  <c r="K8947" i="8"/>
  <c r="N8947" i="8" s="1"/>
  <c r="J8949" i="8" l="1"/>
  <c r="K8948" i="8"/>
  <c r="N8948" i="8" s="1"/>
  <c r="M8947" i="8"/>
  <c r="L8947" i="8"/>
  <c r="M8948" i="8" l="1"/>
  <c r="L8948" i="8"/>
  <c r="J8950" i="8"/>
  <c r="K8949" i="8"/>
  <c r="N8949" i="8" s="1"/>
  <c r="M8949" i="8" l="1"/>
  <c r="L8949" i="8"/>
  <c r="J8951" i="8"/>
  <c r="K8950" i="8"/>
  <c r="N8950" i="8" s="1"/>
  <c r="M8950" i="8" l="1"/>
  <c r="L8950" i="8"/>
  <c r="J8952" i="8"/>
  <c r="K8951" i="8"/>
  <c r="N8951" i="8" s="1"/>
  <c r="M8951" i="8" l="1"/>
  <c r="L8951" i="8"/>
  <c r="J8953" i="8"/>
  <c r="K8952" i="8"/>
  <c r="N8952" i="8" s="1"/>
  <c r="M8952" i="8" l="1"/>
  <c r="L8952" i="8"/>
  <c r="J8954" i="8"/>
  <c r="K8953" i="8"/>
  <c r="N8953" i="8" s="1"/>
  <c r="M8953" i="8" l="1"/>
  <c r="L8953" i="8"/>
  <c r="J8955" i="8"/>
  <c r="K8954" i="8"/>
  <c r="N8954" i="8" s="1"/>
  <c r="M8954" i="8" l="1"/>
  <c r="L8954" i="8"/>
  <c r="J8956" i="8"/>
  <c r="K8955" i="8"/>
  <c r="N8955" i="8" s="1"/>
  <c r="J8957" i="8" l="1"/>
  <c r="K8956" i="8"/>
  <c r="N8956" i="8" s="1"/>
  <c r="M8955" i="8"/>
  <c r="L8955" i="8"/>
  <c r="M8956" i="8" l="1"/>
  <c r="L8956" i="8"/>
  <c r="J8958" i="8"/>
  <c r="K8957" i="8"/>
  <c r="N8957" i="8" s="1"/>
  <c r="M8957" i="8" l="1"/>
  <c r="L8957" i="8"/>
  <c r="J8959" i="8"/>
  <c r="K8958" i="8"/>
  <c r="N8958" i="8" s="1"/>
  <c r="M8958" i="8" l="1"/>
  <c r="L8958" i="8"/>
  <c r="J8960" i="8"/>
  <c r="K8959" i="8"/>
  <c r="N8959" i="8" s="1"/>
  <c r="M8959" i="8" l="1"/>
  <c r="L8959" i="8"/>
  <c r="J8961" i="8"/>
  <c r="K8960" i="8"/>
  <c r="N8960" i="8" s="1"/>
  <c r="M8960" i="8" l="1"/>
  <c r="L8960" i="8"/>
  <c r="J8962" i="8"/>
  <c r="K8961" i="8"/>
  <c r="N8961" i="8" s="1"/>
  <c r="M8961" i="8" l="1"/>
  <c r="L8961" i="8"/>
  <c r="J8963" i="8"/>
  <c r="K8962" i="8"/>
  <c r="N8962" i="8" s="1"/>
  <c r="M8962" i="8" l="1"/>
  <c r="L8962" i="8"/>
  <c r="J8964" i="8"/>
  <c r="K8963" i="8"/>
  <c r="N8963" i="8" s="1"/>
  <c r="M8963" i="8" l="1"/>
  <c r="L8963" i="8"/>
  <c r="J8965" i="8"/>
  <c r="K8964" i="8"/>
  <c r="N8964" i="8" s="1"/>
  <c r="M8964" i="8" l="1"/>
  <c r="L8964" i="8"/>
  <c r="J8966" i="8"/>
  <c r="K8965" i="8"/>
  <c r="N8965" i="8" s="1"/>
  <c r="M8965" i="8" l="1"/>
  <c r="L8965" i="8"/>
  <c r="J8967" i="8"/>
  <c r="K8966" i="8"/>
  <c r="N8966" i="8" s="1"/>
  <c r="M8966" i="8" l="1"/>
  <c r="L8966" i="8"/>
  <c r="J8968" i="8"/>
  <c r="K8967" i="8"/>
  <c r="N8967" i="8" s="1"/>
  <c r="M8967" i="8" l="1"/>
  <c r="L8967" i="8"/>
  <c r="J8969" i="8"/>
  <c r="K8968" i="8"/>
  <c r="N8968" i="8" s="1"/>
  <c r="M8968" i="8" l="1"/>
  <c r="L8968" i="8"/>
  <c r="J8970" i="8"/>
  <c r="K8969" i="8"/>
  <c r="N8969" i="8" s="1"/>
  <c r="M8969" i="8" l="1"/>
  <c r="L8969" i="8"/>
  <c r="J8971" i="8"/>
  <c r="K8970" i="8"/>
  <c r="N8970" i="8" s="1"/>
  <c r="M8970" i="8" l="1"/>
  <c r="L8970" i="8"/>
  <c r="J8972" i="8"/>
  <c r="K8971" i="8"/>
  <c r="N8971" i="8" s="1"/>
  <c r="M8971" i="8" l="1"/>
  <c r="L8971" i="8"/>
  <c r="J8973" i="8"/>
  <c r="K8972" i="8"/>
  <c r="N8972" i="8" s="1"/>
  <c r="M8972" i="8" l="1"/>
  <c r="L8972" i="8"/>
  <c r="J8974" i="8"/>
  <c r="K8973" i="8"/>
  <c r="N8973" i="8" s="1"/>
  <c r="M8973" i="8" l="1"/>
  <c r="L8973" i="8"/>
  <c r="J8975" i="8"/>
  <c r="K8974" i="8"/>
  <c r="N8974" i="8" s="1"/>
  <c r="M8974" i="8" l="1"/>
  <c r="L8974" i="8"/>
  <c r="J8976" i="8"/>
  <c r="K8975" i="8"/>
  <c r="N8975" i="8" s="1"/>
  <c r="M8975" i="8" l="1"/>
  <c r="L8975" i="8"/>
  <c r="J8977" i="8"/>
  <c r="K8976" i="8"/>
  <c r="N8976" i="8" s="1"/>
  <c r="M8976" i="8" l="1"/>
  <c r="L8976" i="8"/>
  <c r="J8978" i="8"/>
  <c r="K8977" i="8"/>
  <c r="N8977" i="8" s="1"/>
  <c r="M8977" i="8" l="1"/>
  <c r="L8977" i="8"/>
  <c r="J8979" i="8"/>
  <c r="K8978" i="8"/>
  <c r="N8978" i="8" s="1"/>
  <c r="M8978" i="8" l="1"/>
  <c r="L8978" i="8"/>
  <c r="J8980" i="8"/>
  <c r="K8979" i="8"/>
  <c r="N8979" i="8" s="1"/>
  <c r="M8979" i="8" l="1"/>
  <c r="L8979" i="8"/>
  <c r="J8981" i="8"/>
  <c r="K8980" i="8"/>
  <c r="N8980" i="8" s="1"/>
  <c r="M8980" i="8" l="1"/>
  <c r="L8980" i="8"/>
  <c r="J8982" i="8"/>
  <c r="K8981" i="8"/>
  <c r="N8981" i="8" s="1"/>
  <c r="M8981" i="8" l="1"/>
  <c r="L8981" i="8"/>
  <c r="J8983" i="8"/>
  <c r="K8982" i="8"/>
  <c r="N8982" i="8" s="1"/>
  <c r="M8982" i="8" l="1"/>
  <c r="L8982" i="8"/>
  <c r="J8984" i="8"/>
  <c r="K8983" i="8"/>
  <c r="N8983" i="8" s="1"/>
  <c r="M8983" i="8" l="1"/>
  <c r="L8983" i="8"/>
  <c r="J8985" i="8"/>
  <c r="K8984" i="8"/>
  <c r="N8984" i="8" s="1"/>
  <c r="M8984" i="8" l="1"/>
  <c r="L8984" i="8"/>
  <c r="J8986" i="8"/>
  <c r="K8985" i="8"/>
  <c r="N8985" i="8" s="1"/>
  <c r="M8985" i="8" l="1"/>
  <c r="L8985" i="8"/>
  <c r="J8987" i="8"/>
  <c r="K8986" i="8"/>
  <c r="N8986" i="8" s="1"/>
  <c r="M8986" i="8" l="1"/>
  <c r="L8986" i="8"/>
  <c r="J8988" i="8"/>
  <c r="K8987" i="8"/>
  <c r="N8987" i="8" s="1"/>
  <c r="M8987" i="8" l="1"/>
  <c r="L8987" i="8"/>
  <c r="J8989" i="8"/>
  <c r="K8988" i="8"/>
  <c r="N8988" i="8" s="1"/>
  <c r="M8988" i="8" l="1"/>
  <c r="L8988" i="8"/>
  <c r="J8990" i="8"/>
  <c r="K8989" i="8"/>
  <c r="N8989" i="8" s="1"/>
  <c r="M8989" i="8" l="1"/>
  <c r="L8989" i="8"/>
  <c r="J8991" i="8"/>
  <c r="K8990" i="8"/>
  <c r="N8990" i="8" s="1"/>
  <c r="M8990" i="8" l="1"/>
  <c r="L8990" i="8"/>
  <c r="J8992" i="8"/>
  <c r="K8991" i="8"/>
  <c r="N8991" i="8" s="1"/>
  <c r="M8991" i="8" l="1"/>
  <c r="L8991" i="8"/>
  <c r="J8993" i="8"/>
  <c r="K8992" i="8"/>
  <c r="N8992" i="8" s="1"/>
  <c r="M8992" i="8" l="1"/>
  <c r="L8992" i="8"/>
  <c r="J8994" i="8"/>
  <c r="K8993" i="8"/>
  <c r="N8993" i="8" s="1"/>
  <c r="M8993" i="8" l="1"/>
  <c r="L8993" i="8"/>
  <c r="J8995" i="8"/>
  <c r="K8994" i="8"/>
  <c r="N8994" i="8" s="1"/>
  <c r="M8994" i="8" l="1"/>
  <c r="L8994" i="8"/>
  <c r="J8996" i="8"/>
  <c r="K8995" i="8"/>
  <c r="N8995" i="8" s="1"/>
  <c r="M8995" i="8" l="1"/>
  <c r="L8995" i="8"/>
  <c r="J8997" i="8"/>
  <c r="K8996" i="8"/>
  <c r="N8996" i="8" s="1"/>
  <c r="M8996" i="8" l="1"/>
  <c r="L8996" i="8"/>
  <c r="J8998" i="8"/>
  <c r="K8997" i="8"/>
  <c r="N8997" i="8" s="1"/>
  <c r="M8997" i="8" l="1"/>
  <c r="L8997" i="8"/>
  <c r="J8999" i="8"/>
  <c r="K8998" i="8"/>
  <c r="N8998" i="8" s="1"/>
  <c r="M8998" i="8" l="1"/>
  <c r="L8998" i="8"/>
  <c r="J9000" i="8"/>
  <c r="K8999" i="8"/>
  <c r="N8999" i="8" s="1"/>
  <c r="M8999" i="8" l="1"/>
  <c r="L8999" i="8"/>
  <c r="J9001" i="8"/>
  <c r="K9000" i="8"/>
  <c r="N9000" i="8" s="1"/>
  <c r="M9000" i="8" l="1"/>
  <c r="L9000" i="8"/>
  <c r="J9002" i="8"/>
  <c r="K9001" i="8"/>
  <c r="N9001" i="8" s="1"/>
  <c r="M9001" i="8" l="1"/>
  <c r="L9001" i="8"/>
  <c r="J9003" i="8"/>
  <c r="K9002" i="8"/>
  <c r="N9002" i="8" s="1"/>
  <c r="M9002" i="8" l="1"/>
  <c r="L9002" i="8"/>
  <c r="J9004" i="8"/>
  <c r="K9003" i="8"/>
  <c r="N9003" i="8" s="1"/>
  <c r="M9003" i="8" l="1"/>
  <c r="L9003" i="8"/>
  <c r="J9005" i="8"/>
  <c r="K9004" i="8"/>
  <c r="N9004" i="8" s="1"/>
  <c r="M9004" i="8" l="1"/>
  <c r="L9004" i="8"/>
  <c r="J9006" i="8"/>
  <c r="K9005" i="8"/>
  <c r="N9005" i="8" s="1"/>
  <c r="M9005" i="8" l="1"/>
  <c r="L9005" i="8"/>
  <c r="J9007" i="8"/>
  <c r="K9006" i="8"/>
  <c r="N9006" i="8" s="1"/>
  <c r="M9006" i="8" l="1"/>
  <c r="L9006" i="8"/>
  <c r="J9008" i="8"/>
  <c r="K9007" i="8"/>
  <c r="N9007" i="8" s="1"/>
  <c r="M9007" i="8" l="1"/>
  <c r="L9007" i="8"/>
  <c r="J9009" i="8"/>
  <c r="K9008" i="8"/>
  <c r="N9008" i="8" s="1"/>
  <c r="M9008" i="8" l="1"/>
  <c r="L9008" i="8"/>
  <c r="J9010" i="8"/>
  <c r="K9009" i="8"/>
  <c r="N9009" i="8" s="1"/>
  <c r="M9009" i="8" l="1"/>
  <c r="L9009" i="8"/>
  <c r="J9011" i="8"/>
  <c r="K9010" i="8"/>
  <c r="N9010" i="8" s="1"/>
  <c r="M9010" i="8" l="1"/>
  <c r="L9010" i="8"/>
  <c r="J9012" i="8"/>
  <c r="K9011" i="8"/>
  <c r="N9011" i="8" s="1"/>
  <c r="M9011" i="8" l="1"/>
  <c r="L9011" i="8"/>
  <c r="J9013" i="8"/>
  <c r="K9012" i="8"/>
  <c r="N9012" i="8" s="1"/>
  <c r="M9012" i="8" l="1"/>
  <c r="L9012" i="8"/>
  <c r="J9014" i="8"/>
  <c r="K9013" i="8"/>
  <c r="N9013" i="8" s="1"/>
  <c r="M9013" i="8" l="1"/>
  <c r="L9013" i="8"/>
  <c r="J9015" i="8"/>
  <c r="K9014" i="8"/>
  <c r="N9014" i="8" s="1"/>
  <c r="M9014" i="8" l="1"/>
  <c r="L9014" i="8"/>
  <c r="J9016" i="8"/>
  <c r="K9015" i="8"/>
  <c r="N9015" i="8" s="1"/>
  <c r="M9015" i="8" l="1"/>
  <c r="L9015" i="8"/>
  <c r="J9017" i="8"/>
  <c r="K9016" i="8"/>
  <c r="N9016" i="8" s="1"/>
  <c r="M9016" i="8" l="1"/>
  <c r="L9016" i="8"/>
  <c r="J9018" i="8"/>
  <c r="K9017" i="8"/>
  <c r="N9017" i="8" s="1"/>
  <c r="J9019" i="8" l="1"/>
  <c r="K9018" i="8"/>
  <c r="N9018" i="8" s="1"/>
  <c r="M9017" i="8"/>
  <c r="L9017" i="8"/>
  <c r="M9018" i="8" l="1"/>
  <c r="L9018" i="8"/>
  <c r="J9020" i="8"/>
  <c r="K9019" i="8"/>
  <c r="N9019" i="8" s="1"/>
  <c r="M9019" i="8" l="1"/>
  <c r="L9019" i="8"/>
  <c r="J9021" i="8"/>
  <c r="K9020" i="8"/>
  <c r="N9020" i="8" s="1"/>
  <c r="M9020" i="8" l="1"/>
  <c r="L9020" i="8"/>
  <c r="J9022" i="8"/>
  <c r="K9021" i="8"/>
  <c r="N9021" i="8" s="1"/>
  <c r="M9021" i="8" l="1"/>
  <c r="L9021" i="8"/>
  <c r="J9023" i="8"/>
  <c r="K9022" i="8"/>
  <c r="N9022" i="8" s="1"/>
  <c r="M9022" i="8" l="1"/>
  <c r="L9022" i="8"/>
  <c r="J9024" i="8"/>
  <c r="K9023" i="8"/>
  <c r="N9023" i="8" s="1"/>
  <c r="M9023" i="8" l="1"/>
  <c r="L9023" i="8"/>
  <c r="J9025" i="8"/>
  <c r="K9024" i="8"/>
  <c r="N9024" i="8" s="1"/>
  <c r="M9024" i="8" l="1"/>
  <c r="L9024" i="8"/>
  <c r="J9026" i="8"/>
  <c r="K9025" i="8"/>
  <c r="N9025" i="8" s="1"/>
  <c r="M9025" i="8" l="1"/>
  <c r="L9025" i="8"/>
  <c r="J9027" i="8"/>
  <c r="K9026" i="8"/>
  <c r="N9026" i="8" s="1"/>
  <c r="M9026" i="8" l="1"/>
  <c r="L9026" i="8"/>
  <c r="J9028" i="8"/>
  <c r="K9027" i="8"/>
  <c r="N9027" i="8" s="1"/>
  <c r="M9027" i="8" l="1"/>
  <c r="L9027" i="8"/>
  <c r="J9029" i="8"/>
  <c r="K9028" i="8"/>
  <c r="N9028" i="8" s="1"/>
  <c r="M9028" i="8" l="1"/>
  <c r="L9028" i="8"/>
  <c r="J9030" i="8"/>
  <c r="K9029" i="8"/>
  <c r="N9029" i="8" s="1"/>
  <c r="M9029" i="8" l="1"/>
  <c r="L9029" i="8"/>
  <c r="J9031" i="8"/>
  <c r="K9030" i="8"/>
  <c r="N9030" i="8" s="1"/>
  <c r="M9030" i="8" l="1"/>
  <c r="L9030" i="8"/>
  <c r="J9032" i="8"/>
  <c r="K9031" i="8"/>
  <c r="N9031" i="8" s="1"/>
  <c r="M9031" i="8" l="1"/>
  <c r="L9031" i="8"/>
  <c r="J9033" i="8"/>
  <c r="K9032" i="8"/>
  <c r="N9032" i="8" s="1"/>
  <c r="M9032" i="8" l="1"/>
  <c r="L9032" i="8"/>
  <c r="J9034" i="8"/>
  <c r="K9033" i="8"/>
  <c r="N9033" i="8" s="1"/>
  <c r="M9033" i="8" l="1"/>
  <c r="L9033" i="8"/>
  <c r="J9035" i="8"/>
  <c r="K9034" i="8"/>
  <c r="N9034" i="8" s="1"/>
  <c r="M9034" i="8" l="1"/>
  <c r="L9034" i="8"/>
  <c r="J9036" i="8"/>
  <c r="K9035" i="8"/>
  <c r="N9035" i="8" s="1"/>
  <c r="M9035" i="8" l="1"/>
  <c r="L9035" i="8"/>
  <c r="J9037" i="8"/>
  <c r="K9036" i="8"/>
  <c r="N9036" i="8" s="1"/>
  <c r="M9036" i="8" l="1"/>
  <c r="L9036" i="8"/>
  <c r="J9038" i="8"/>
  <c r="K9037" i="8"/>
  <c r="N9037" i="8" s="1"/>
  <c r="M9037" i="8" l="1"/>
  <c r="L9037" i="8"/>
  <c r="J9039" i="8"/>
  <c r="K9038" i="8"/>
  <c r="N9038" i="8" s="1"/>
  <c r="M9038" i="8" l="1"/>
  <c r="L9038" i="8"/>
  <c r="J9040" i="8"/>
  <c r="K9039" i="8"/>
  <c r="N9039" i="8" s="1"/>
  <c r="M9039" i="8" l="1"/>
  <c r="L9039" i="8"/>
  <c r="J9041" i="8"/>
  <c r="K9040" i="8"/>
  <c r="N9040" i="8" s="1"/>
  <c r="M9040" i="8" l="1"/>
  <c r="L9040" i="8"/>
  <c r="J9042" i="8"/>
  <c r="K9041" i="8"/>
  <c r="N9041" i="8" s="1"/>
  <c r="M9041" i="8" l="1"/>
  <c r="L9041" i="8"/>
  <c r="J9043" i="8"/>
  <c r="K9042" i="8"/>
  <c r="N9042" i="8" s="1"/>
  <c r="M9042" i="8" l="1"/>
  <c r="L9042" i="8"/>
  <c r="J9044" i="8"/>
  <c r="K9043" i="8"/>
  <c r="N9043" i="8" s="1"/>
  <c r="M9043" i="8" l="1"/>
  <c r="L9043" i="8"/>
  <c r="J9045" i="8"/>
  <c r="K9044" i="8"/>
  <c r="N9044" i="8" s="1"/>
  <c r="M9044" i="8" l="1"/>
  <c r="L9044" i="8"/>
  <c r="J9046" i="8"/>
  <c r="K9045" i="8"/>
  <c r="N9045" i="8" s="1"/>
  <c r="M9045" i="8" l="1"/>
  <c r="L9045" i="8"/>
  <c r="J9047" i="8"/>
  <c r="K9046" i="8"/>
  <c r="N9046" i="8" s="1"/>
  <c r="M9046" i="8" l="1"/>
  <c r="L9046" i="8"/>
  <c r="J9048" i="8"/>
  <c r="K9047" i="8"/>
  <c r="N9047" i="8" s="1"/>
  <c r="M9047" i="8" l="1"/>
  <c r="L9047" i="8"/>
  <c r="J9049" i="8"/>
  <c r="K9048" i="8"/>
  <c r="N9048" i="8" s="1"/>
  <c r="M9048" i="8" l="1"/>
  <c r="L9048" i="8"/>
  <c r="J9050" i="8"/>
  <c r="K9049" i="8"/>
  <c r="N9049" i="8" s="1"/>
  <c r="M9049" i="8" l="1"/>
  <c r="L9049" i="8"/>
  <c r="J9051" i="8"/>
  <c r="K9050" i="8"/>
  <c r="N9050" i="8" s="1"/>
  <c r="M9050" i="8" l="1"/>
  <c r="L9050" i="8"/>
  <c r="J9052" i="8"/>
  <c r="K9051" i="8"/>
  <c r="N9051" i="8" s="1"/>
  <c r="M9051" i="8" l="1"/>
  <c r="L9051" i="8"/>
  <c r="J9053" i="8"/>
  <c r="K9052" i="8"/>
  <c r="N9052" i="8" s="1"/>
  <c r="M9052" i="8" l="1"/>
  <c r="L9052" i="8"/>
  <c r="J9054" i="8"/>
  <c r="K9053" i="8"/>
  <c r="N9053" i="8" s="1"/>
  <c r="M9053" i="8" l="1"/>
  <c r="L9053" i="8"/>
  <c r="J9055" i="8"/>
  <c r="K9054" i="8"/>
  <c r="N9054" i="8" s="1"/>
  <c r="M9054" i="8" l="1"/>
  <c r="L9054" i="8"/>
  <c r="J9056" i="8"/>
  <c r="K9055" i="8"/>
  <c r="N9055" i="8" s="1"/>
  <c r="M9055" i="8" l="1"/>
  <c r="L9055" i="8"/>
  <c r="J9057" i="8"/>
  <c r="K9056" i="8"/>
  <c r="N9056" i="8" s="1"/>
  <c r="M9056" i="8" l="1"/>
  <c r="L9056" i="8"/>
  <c r="J9058" i="8"/>
  <c r="K9057" i="8"/>
  <c r="N9057" i="8" s="1"/>
  <c r="J9059" i="8" l="1"/>
  <c r="K9058" i="8"/>
  <c r="N9058" i="8" s="1"/>
  <c r="M9057" i="8"/>
  <c r="L9057" i="8"/>
  <c r="M9058" i="8" l="1"/>
  <c r="L9058" i="8"/>
  <c r="J9060" i="8"/>
  <c r="K9059" i="8"/>
  <c r="N9059" i="8" s="1"/>
  <c r="M9059" i="8" l="1"/>
  <c r="L9059" i="8"/>
  <c r="J9061" i="8"/>
  <c r="K9060" i="8"/>
  <c r="N9060" i="8" s="1"/>
  <c r="M9060" i="8" l="1"/>
  <c r="L9060" i="8"/>
  <c r="J9062" i="8"/>
  <c r="K9061" i="8"/>
  <c r="N9061" i="8" s="1"/>
  <c r="M9061" i="8" l="1"/>
  <c r="L9061" i="8"/>
  <c r="J9063" i="8"/>
  <c r="K9062" i="8"/>
  <c r="N9062" i="8" s="1"/>
  <c r="M9062" i="8" l="1"/>
  <c r="L9062" i="8"/>
  <c r="J9064" i="8"/>
  <c r="K9063" i="8"/>
  <c r="N9063" i="8" s="1"/>
  <c r="M9063" i="8" l="1"/>
  <c r="L9063" i="8"/>
  <c r="J9065" i="8"/>
  <c r="K9064" i="8"/>
  <c r="N9064" i="8" s="1"/>
  <c r="M9064" i="8" l="1"/>
  <c r="L9064" i="8"/>
  <c r="J9066" i="8"/>
  <c r="K9065" i="8"/>
  <c r="N9065" i="8" s="1"/>
  <c r="M9065" i="8" l="1"/>
  <c r="L9065" i="8"/>
  <c r="J9067" i="8"/>
  <c r="K9066" i="8"/>
  <c r="N9066" i="8" s="1"/>
  <c r="M9066" i="8" l="1"/>
  <c r="L9066" i="8"/>
  <c r="J9068" i="8"/>
  <c r="K9067" i="8"/>
  <c r="N9067" i="8" s="1"/>
  <c r="M9067" i="8" l="1"/>
  <c r="L9067" i="8"/>
  <c r="J9069" i="8"/>
  <c r="K9068" i="8"/>
  <c r="N9068" i="8" s="1"/>
  <c r="M9068" i="8" l="1"/>
  <c r="L9068" i="8"/>
  <c r="J9070" i="8"/>
  <c r="K9069" i="8"/>
  <c r="N9069" i="8" s="1"/>
  <c r="M9069" i="8" l="1"/>
  <c r="L9069" i="8"/>
  <c r="J9071" i="8"/>
  <c r="K9070" i="8"/>
  <c r="N9070" i="8" s="1"/>
  <c r="M9070" i="8" l="1"/>
  <c r="L9070" i="8"/>
  <c r="J9072" i="8"/>
  <c r="K9071" i="8"/>
  <c r="N9071" i="8" s="1"/>
  <c r="M9071" i="8" l="1"/>
  <c r="L9071" i="8"/>
  <c r="J9073" i="8"/>
  <c r="K9072" i="8"/>
  <c r="N9072" i="8" s="1"/>
  <c r="M9072" i="8" l="1"/>
  <c r="L9072" i="8"/>
  <c r="J9074" i="8"/>
  <c r="K9073" i="8"/>
  <c r="N9073" i="8" s="1"/>
  <c r="M9073" i="8" l="1"/>
  <c r="L9073" i="8"/>
  <c r="J9075" i="8"/>
  <c r="K9074" i="8"/>
  <c r="N9074" i="8" s="1"/>
  <c r="M9074" i="8" l="1"/>
  <c r="L9074" i="8"/>
  <c r="J9076" i="8"/>
  <c r="K9075" i="8"/>
  <c r="N9075" i="8" s="1"/>
  <c r="M9075" i="8" l="1"/>
  <c r="L9075" i="8"/>
  <c r="J9077" i="8"/>
  <c r="K9076" i="8"/>
  <c r="N9076" i="8" s="1"/>
  <c r="M9076" i="8" l="1"/>
  <c r="L9076" i="8"/>
  <c r="J9078" i="8"/>
  <c r="K9077" i="8"/>
  <c r="N9077" i="8" s="1"/>
  <c r="M9077" i="8" l="1"/>
  <c r="L9077" i="8"/>
  <c r="J9079" i="8"/>
  <c r="K9078" i="8"/>
  <c r="N9078" i="8" s="1"/>
  <c r="M9078" i="8" l="1"/>
  <c r="L9078" i="8"/>
  <c r="J9080" i="8"/>
  <c r="K9079" i="8"/>
  <c r="N9079" i="8" s="1"/>
  <c r="M9079" i="8" l="1"/>
  <c r="L9079" i="8"/>
  <c r="J9081" i="8"/>
  <c r="K9080" i="8"/>
  <c r="N9080" i="8" s="1"/>
  <c r="M9080" i="8" l="1"/>
  <c r="L9080" i="8"/>
  <c r="J9082" i="8"/>
  <c r="K9081" i="8"/>
  <c r="N9081" i="8" s="1"/>
  <c r="M9081" i="8" l="1"/>
  <c r="L9081" i="8"/>
  <c r="J9083" i="8"/>
  <c r="K9082" i="8"/>
  <c r="N9082" i="8" s="1"/>
  <c r="M9082" i="8" l="1"/>
  <c r="L9082" i="8"/>
  <c r="J9084" i="8"/>
  <c r="K9083" i="8"/>
  <c r="N9083" i="8" s="1"/>
  <c r="M9083" i="8" l="1"/>
  <c r="L9083" i="8"/>
  <c r="J9085" i="8"/>
  <c r="K9084" i="8"/>
  <c r="N9084" i="8" s="1"/>
  <c r="M9084" i="8" l="1"/>
  <c r="L9084" i="8"/>
  <c r="J9086" i="8"/>
  <c r="K9085" i="8"/>
  <c r="N9085" i="8" s="1"/>
  <c r="M9085" i="8" l="1"/>
  <c r="L9085" i="8"/>
  <c r="J9087" i="8"/>
  <c r="K9086" i="8"/>
  <c r="N9086" i="8" s="1"/>
  <c r="M9086" i="8" l="1"/>
  <c r="L9086" i="8"/>
  <c r="J9088" i="8"/>
  <c r="K9087" i="8"/>
  <c r="N9087" i="8" s="1"/>
  <c r="M9087" i="8" l="1"/>
  <c r="L9087" i="8"/>
  <c r="J9089" i="8"/>
  <c r="K9088" i="8"/>
  <c r="N9088" i="8" s="1"/>
  <c r="M9088" i="8" l="1"/>
  <c r="L9088" i="8"/>
  <c r="J9090" i="8"/>
  <c r="K9089" i="8"/>
  <c r="N9089" i="8" s="1"/>
  <c r="M9089" i="8" l="1"/>
  <c r="L9089" i="8"/>
  <c r="J9091" i="8"/>
  <c r="K9090" i="8"/>
  <c r="N9090" i="8" s="1"/>
  <c r="M9090" i="8" l="1"/>
  <c r="L9090" i="8"/>
  <c r="J9092" i="8"/>
  <c r="K9091" i="8"/>
  <c r="N9091" i="8" s="1"/>
  <c r="M9091" i="8" l="1"/>
  <c r="L9091" i="8"/>
  <c r="J9093" i="8"/>
  <c r="K9092" i="8"/>
  <c r="N9092" i="8" s="1"/>
  <c r="M9092" i="8" l="1"/>
  <c r="L9092" i="8"/>
  <c r="J9094" i="8"/>
  <c r="K9093" i="8"/>
  <c r="N9093" i="8" s="1"/>
  <c r="M9093" i="8" l="1"/>
  <c r="L9093" i="8"/>
  <c r="J9095" i="8"/>
  <c r="K9094" i="8"/>
  <c r="N9094" i="8" s="1"/>
  <c r="M9094" i="8" l="1"/>
  <c r="L9094" i="8"/>
  <c r="J9096" i="8"/>
  <c r="K9095" i="8"/>
  <c r="N9095" i="8" s="1"/>
  <c r="M9095" i="8" l="1"/>
  <c r="L9095" i="8"/>
  <c r="J9097" i="8"/>
  <c r="K9096" i="8"/>
  <c r="N9096" i="8" s="1"/>
  <c r="M9096" i="8" l="1"/>
  <c r="L9096" i="8"/>
  <c r="J9098" i="8"/>
  <c r="K9097" i="8"/>
  <c r="N9097" i="8" s="1"/>
  <c r="M9097" i="8" l="1"/>
  <c r="L9097" i="8"/>
  <c r="J9099" i="8"/>
  <c r="K9098" i="8"/>
  <c r="N9098" i="8" s="1"/>
  <c r="M9098" i="8" l="1"/>
  <c r="L9098" i="8"/>
  <c r="J9100" i="8"/>
  <c r="K9099" i="8"/>
  <c r="N9099" i="8" s="1"/>
  <c r="M9099" i="8" l="1"/>
  <c r="L9099" i="8"/>
  <c r="J9101" i="8"/>
  <c r="K9100" i="8"/>
  <c r="N9100" i="8" s="1"/>
  <c r="M9100" i="8" l="1"/>
  <c r="L9100" i="8"/>
  <c r="J9102" i="8"/>
  <c r="K9101" i="8"/>
  <c r="N9101" i="8" s="1"/>
  <c r="M9101" i="8" l="1"/>
  <c r="L9101" i="8"/>
  <c r="J9103" i="8"/>
  <c r="K9102" i="8"/>
  <c r="N9102" i="8" s="1"/>
  <c r="M9102" i="8" l="1"/>
  <c r="L9102" i="8"/>
  <c r="J9104" i="8"/>
  <c r="K9103" i="8"/>
  <c r="N9103" i="8" s="1"/>
  <c r="M9103" i="8" l="1"/>
  <c r="L9103" i="8"/>
  <c r="J9105" i="8"/>
  <c r="K9104" i="8"/>
  <c r="N9104" i="8" s="1"/>
  <c r="M9104" i="8" l="1"/>
  <c r="L9104" i="8"/>
  <c r="J9106" i="8"/>
  <c r="K9105" i="8"/>
  <c r="N9105" i="8" s="1"/>
  <c r="J9107" i="8" l="1"/>
  <c r="K9106" i="8"/>
  <c r="N9106" i="8" s="1"/>
  <c r="M9105" i="8"/>
  <c r="L9105" i="8"/>
  <c r="M9106" i="8" l="1"/>
  <c r="L9106" i="8"/>
  <c r="J9108" i="8"/>
  <c r="K9107" i="8"/>
  <c r="N9107" i="8" s="1"/>
  <c r="M9107" i="8" l="1"/>
  <c r="L9107" i="8"/>
  <c r="J9109" i="8"/>
  <c r="K9108" i="8"/>
  <c r="N9108" i="8" s="1"/>
  <c r="M9108" i="8" l="1"/>
  <c r="L9108" i="8"/>
  <c r="J9110" i="8"/>
  <c r="K9109" i="8"/>
  <c r="N9109" i="8" s="1"/>
  <c r="M9109" i="8" l="1"/>
  <c r="L9109" i="8"/>
  <c r="J9111" i="8"/>
  <c r="K9110" i="8"/>
  <c r="N9110" i="8" s="1"/>
  <c r="M9110" i="8" l="1"/>
  <c r="L9110" i="8"/>
  <c r="J9112" i="8"/>
  <c r="K9111" i="8"/>
  <c r="N9111" i="8" s="1"/>
  <c r="M9111" i="8" l="1"/>
  <c r="L9111" i="8"/>
  <c r="J9113" i="8"/>
  <c r="K9112" i="8"/>
  <c r="N9112" i="8" s="1"/>
  <c r="M9112" i="8" l="1"/>
  <c r="L9112" i="8"/>
  <c r="J9114" i="8"/>
  <c r="K9113" i="8"/>
  <c r="N9113" i="8" s="1"/>
  <c r="M9113" i="8" l="1"/>
  <c r="L9113" i="8"/>
  <c r="J9115" i="8"/>
  <c r="K9114" i="8"/>
  <c r="N9114" i="8" s="1"/>
  <c r="M9114" i="8" l="1"/>
  <c r="L9114" i="8"/>
  <c r="J9116" i="8"/>
  <c r="K9115" i="8"/>
  <c r="N9115" i="8" s="1"/>
  <c r="M9115" i="8" l="1"/>
  <c r="L9115" i="8"/>
  <c r="J9117" i="8"/>
  <c r="K9116" i="8"/>
  <c r="N9116" i="8" s="1"/>
  <c r="M9116" i="8" l="1"/>
  <c r="L9116" i="8"/>
  <c r="J9118" i="8"/>
  <c r="K9117" i="8"/>
  <c r="N9117" i="8" s="1"/>
  <c r="M9117" i="8" l="1"/>
  <c r="L9117" i="8"/>
  <c r="J9119" i="8"/>
  <c r="K9118" i="8"/>
  <c r="N9118" i="8" s="1"/>
  <c r="M9118" i="8" l="1"/>
  <c r="L9118" i="8"/>
  <c r="J9120" i="8"/>
  <c r="K9119" i="8"/>
  <c r="N9119" i="8" s="1"/>
  <c r="M9119" i="8" l="1"/>
  <c r="L9119" i="8"/>
  <c r="J9121" i="8"/>
  <c r="K9120" i="8"/>
  <c r="N9120" i="8" s="1"/>
  <c r="M9120" i="8" l="1"/>
  <c r="L9120" i="8"/>
  <c r="J9122" i="8"/>
  <c r="K9121" i="8"/>
  <c r="N9121" i="8" s="1"/>
  <c r="M9121" i="8" l="1"/>
  <c r="L9121" i="8"/>
  <c r="J9123" i="8"/>
  <c r="K9122" i="8"/>
  <c r="N9122" i="8" s="1"/>
  <c r="J9124" i="8" l="1"/>
  <c r="K9123" i="8"/>
  <c r="N9123" i="8" s="1"/>
  <c r="M9122" i="8"/>
  <c r="L9122" i="8"/>
  <c r="M9123" i="8" l="1"/>
  <c r="L9123" i="8"/>
  <c r="J9125" i="8"/>
  <c r="K9124" i="8"/>
  <c r="N9124" i="8" s="1"/>
  <c r="M9124" i="8" l="1"/>
  <c r="L9124" i="8"/>
  <c r="J9126" i="8"/>
  <c r="K9125" i="8"/>
  <c r="N9125" i="8" s="1"/>
  <c r="M9125" i="8" l="1"/>
  <c r="L9125" i="8"/>
  <c r="J9127" i="8"/>
  <c r="K9126" i="8"/>
  <c r="N9126" i="8" s="1"/>
  <c r="M9126" i="8" l="1"/>
  <c r="L9126" i="8"/>
  <c r="J9128" i="8"/>
  <c r="K9127" i="8"/>
  <c r="N9127" i="8" s="1"/>
  <c r="M9127" i="8" l="1"/>
  <c r="L9127" i="8"/>
  <c r="J9129" i="8"/>
  <c r="K9128" i="8"/>
  <c r="N9128" i="8" s="1"/>
  <c r="M9128" i="8" l="1"/>
  <c r="L9128" i="8"/>
  <c r="J9130" i="8"/>
  <c r="K9129" i="8"/>
  <c r="N9129" i="8" s="1"/>
  <c r="M9129" i="8" l="1"/>
  <c r="L9129" i="8"/>
  <c r="J9131" i="8"/>
  <c r="K9130" i="8"/>
  <c r="N9130" i="8" s="1"/>
  <c r="M9130" i="8" l="1"/>
  <c r="L9130" i="8"/>
  <c r="J9132" i="8"/>
  <c r="K9131" i="8"/>
  <c r="N9131" i="8" s="1"/>
  <c r="M9131" i="8" l="1"/>
  <c r="L9131" i="8"/>
  <c r="J9133" i="8"/>
  <c r="K9132" i="8"/>
  <c r="N9132" i="8" s="1"/>
  <c r="M9132" i="8" l="1"/>
  <c r="L9132" i="8"/>
  <c r="J9134" i="8"/>
  <c r="K9133" i="8"/>
  <c r="N9133" i="8" s="1"/>
  <c r="M9133" i="8" l="1"/>
  <c r="L9133" i="8"/>
  <c r="J9135" i="8"/>
  <c r="K9134" i="8"/>
  <c r="N9134" i="8" s="1"/>
  <c r="M9134" i="8" l="1"/>
  <c r="L9134" i="8"/>
  <c r="J9136" i="8"/>
  <c r="K9135" i="8"/>
  <c r="N9135" i="8" s="1"/>
  <c r="M9135" i="8" l="1"/>
  <c r="L9135" i="8"/>
  <c r="J9137" i="8"/>
  <c r="K9136" i="8"/>
  <c r="N9136" i="8" s="1"/>
  <c r="M9136" i="8" l="1"/>
  <c r="L9136" i="8"/>
  <c r="J9138" i="8"/>
  <c r="K9137" i="8"/>
  <c r="N9137" i="8" s="1"/>
  <c r="M9137" i="8" l="1"/>
  <c r="L9137" i="8"/>
  <c r="J9139" i="8"/>
  <c r="K9138" i="8"/>
  <c r="N9138" i="8" s="1"/>
  <c r="M9138" i="8" l="1"/>
  <c r="L9138" i="8"/>
  <c r="J9140" i="8"/>
  <c r="K9139" i="8"/>
  <c r="N9139" i="8" s="1"/>
  <c r="M9139" i="8" l="1"/>
  <c r="L9139" i="8"/>
  <c r="J9141" i="8"/>
  <c r="K9140" i="8"/>
  <c r="N9140" i="8" s="1"/>
  <c r="M9140" i="8" l="1"/>
  <c r="L9140" i="8"/>
  <c r="J9142" i="8"/>
  <c r="K9141" i="8"/>
  <c r="N9141" i="8" s="1"/>
  <c r="M9141" i="8" l="1"/>
  <c r="L9141" i="8"/>
  <c r="J9143" i="8"/>
  <c r="K9142" i="8"/>
  <c r="N9142" i="8" s="1"/>
  <c r="M9142" i="8" l="1"/>
  <c r="L9142" i="8"/>
  <c r="J9144" i="8"/>
  <c r="K9143" i="8"/>
  <c r="N9143" i="8" s="1"/>
  <c r="M9143" i="8" l="1"/>
  <c r="L9143" i="8"/>
  <c r="J9145" i="8"/>
  <c r="K9144" i="8"/>
  <c r="N9144" i="8" s="1"/>
  <c r="M9144" i="8" l="1"/>
  <c r="L9144" i="8"/>
  <c r="J9146" i="8"/>
  <c r="K9145" i="8"/>
  <c r="N9145" i="8" s="1"/>
  <c r="M9145" i="8" l="1"/>
  <c r="L9145" i="8"/>
  <c r="J9147" i="8"/>
  <c r="K9146" i="8"/>
  <c r="N9146" i="8" s="1"/>
  <c r="M9146" i="8" l="1"/>
  <c r="L9146" i="8"/>
  <c r="J9148" i="8"/>
  <c r="K9147" i="8"/>
  <c r="N9147" i="8" s="1"/>
  <c r="M9147" i="8" l="1"/>
  <c r="L9147" i="8"/>
  <c r="J9149" i="8"/>
  <c r="K9148" i="8"/>
  <c r="N9148" i="8" s="1"/>
  <c r="M9148" i="8" l="1"/>
  <c r="L9148" i="8"/>
  <c r="J9150" i="8"/>
  <c r="K9149" i="8"/>
  <c r="N9149" i="8" s="1"/>
  <c r="M9149" i="8" l="1"/>
  <c r="L9149" i="8"/>
  <c r="J9151" i="8"/>
  <c r="K9150" i="8"/>
  <c r="N9150" i="8" s="1"/>
  <c r="M9150" i="8" l="1"/>
  <c r="L9150" i="8"/>
  <c r="J9152" i="8"/>
  <c r="K9151" i="8"/>
  <c r="N9151" i="8" s="1"/>
  <c r="M9151" i="8" l="1"/>
  <c r="L9151" i="8"/>
  <c r="J9153" i="8"/>
  <c r="K9152" i="8"/>
  <c r="N9152" i="8" s="1"/>
  <c r="M9152" i="8" l="1"/>
  <c r="L9152" i="8"/>
  <c r="J9154" i="8"/>
  <c r="K9153" i="8"/>
  <c r="N9153" i="8" s="1"/>
  <c r="M9153" i="8" l="1"/>
  <c r="L9153" i="8"/>
  <c r="J9155" i="8"/>
  <c r="K9154" i="8"/>
  <c r="N9154" i="8" s="1"/>
  <c r="M9154" i="8" l="1"/>
  <c r="L9154" i="8"/>
  <c r="J9156" i="8"/>
  <c r="K9155" i="8"/>
  <c r="N9155" i="8" s="1"/>
  <c r="M9155" i="8" l="1"/>
  <c r="L9155" i="8"/>
  <c r="J9157" i="8"/>
  <c r="K9156" i="8"/>
  <c r="N9156" i="8" s="1"/>
  <c r="M9156" i="8" l="1"/>
  <c r="L9156" i="8"/>
  <c r="J9158" i="8"/>
  <c r="K9157" i="8"/>
  <c r="N9157" i="8" s="1"/>
  <c r="M9157" i="8" l="1"/>
  <c r="L9157" i="8"/>
  <c r="J9159" i="8"/>
  <c r="K9158" i="8"/>
  <c r="N9158" i="8" s="1"/>
  <c r="M9158" i="8" l="1"/>
  <c r="L9158" i="8"/>
  <c r="J9160" i="8"/>
  <c r="K9159" i="8"/>
  <c r="N9159" i="8" s="1"/>
  <c r="M9159" i="8" l="1"/>
  <c r="L9159" i="8"/>
  <c r="J9161" i="8"/>
  <c r="K9160" i="8"/>
  <c r="N9160" i="8" s="1"/>
  <c r="M9160" i="8" l="1"/>
  <c r="L9160" i="8"/>
  <c r="J9162" i="8"/>
  <c r="K9161" i="8"/>
  <c r="N9161" i="8" s="1"/>
  <c r="M9161" i="8" l="1"/>
  <c r="L9161" i="8"/>
  <c r="J9163" i="8"/>
  <c r="K9162" i="8"/>
  <c r="N9162" i="8" s="1"/>
  <c r="M9162" i="8" l="1"/>
  <c r="L9162" i="8"/>
  <c r="J9164" i="8"/>
  <c r="K9163" i="8"/>
  <c r="N9163" i="8" s="1"/>
  <c r="M9163" i="8" l="1"/>
  <c r="L9163" i="8"/>
  <c r="J9165" i="8"/>
  <c r="K9164" i="8"/>
  <c r="N9164" i="8" s="1"/>
  <c r="M9164" i="8" l="1"/>
  <c r="L9164" i="8"/>
  <c r="J9166" i="8"/>
  <c r="K9165" i="8"/>
  <c r="N9165" i="8" s="1"/>
  <c r="M9165" i="8" l="1"/>
  <c r="L9165" i="8"/>
  <c r="J9167" i="8"/>
  <c r="K9166" i="8"/>
  <c r="N9166" i="8" s="1"/>
  <c r="M9166" i="8" l="1"/>
  <c r="L9166" i="8"/>
  <c r="J9168" i="8"/>
  <c r="K9167" i="8"/>
  <c r="N9167" i="8" s="1"/>
  <c r="M9167" i="8" l="1"/>
  <c r="L9167" i="8"/>
  <c r="J9169" i="8"/>
  <c r="K9168" i="8"/>
  <c r="N9168" i="8" s="1"/>
  <c r="M9168" i="8" l="1"/>
  <c r="L9168" i="8"/>
  <c r="J9170" i="8"/>
  <c r="K9169" i="8"/>
  <c r="N9169" i="8" s="1"/>
  <c r="M9169" i="8" l="1"/>
  <c r="L9169" i="8"/>
  <c r="J9171" i="8"/>
  <c r="K9170" i="8"/>
  <c r="N9170" i="8" s="1"/>
  <c r="M9170" i="8" l="1"/>
  <c r="L9170" i="8"/>
  <c r="J9172" i="8"/>
  <c r="K9171" i="8"/>
  <c r="N9171" i="8" s="1"/>
  <c r="M9171" i="8" l="1"/>
  <c r="L9171" i="8"/>
  <c r="J9173" i="8"/>
  <c r="K9172" i="8"/>
  <c r="N9172" i="8" s="1"/>
  <c r="M9172" i="8" l="1"/>
  <c r="L9172" i="8"/>
  <c r="J9174" i="8"/>
  <c r="K9173" i="8"/>
  <c r="N9173" i="8" s="1"/>
  <c r="M9173" i="8" l="1"/>
  <c r="L9173" i="8"/>
  <c r="J9175" i="8"/>
  <c r="K9174" i="8"/>
  <c r="N9174" i="8" s="1"/>
  <c r="M9174" i="8" l="1"/>
  <c r="L9174" i="8"/>
  <c r="J9176" i="8"/>
  <c r="K9175" i="8"/>
  <c r="N9175" i="8" s="1"/>
  <c r="M9175" i="8" l="1"/>
  <c r="L9175" i="8"/>
  <c r="J9177" i="8"/>
  <c r="K9176" i="8"/>
  <c r="N9176" i="8" s="1"/>
  <c r="M9176" i="8" l="1"/>
  <c r="L9176" i="8"/>
  <c r="J9178" i="8"/>
  <c r="K9177" i="8"/>
  <c r="N9177" i="8" s="1"/>
  <c r="M9177" i="8" l="1"/>
  <c r="L9177" i="8"/>
  <c r="J9179" i="8"/>
  <c r="K9178" i="8"/>
  <c r="N9178" i="8" s="1"/>
  <c r="M9178" i="8" l="1"/>
  <c r="L9178" i="8"/>
  <c r="J9180" i="8"/>
  <c r="K9179" i="8"/>
  <c r="N9179" i="8" s="1"/>
  <c r="J9181" i="8" l="1"/>
  <c r="K9180" i="8"/>
  <c r="N9180" i="8" s="1"/>
  <c r="M9179" i="8"/>
  <c r="L9179" i="8"/>
  <c r="M9180" i="8" l="1"/>
  <c r="L9180" i="8"/>
  <c r="J9182" i="8"/>
  <c r="K9181" i="8"/>
  <c r="N9181" i="8" s="1"/>
  <c r="M9181" i="8" l="1"/>
  <c r="L9181" i="8"/>
  <c r="J9183" i="8"/>
  <c r="K9182" i="8"/>
  <c r="N9182" i="8" s="1"/>
  <c r="M9182" i="8" l="1"/>
  <c r="L9182" i="8"/>
  <c r="J9184" i="8"/>
  <c r="K9183" i="8"/>
  <c r="N9183" i="8" s="1"/>
  <c r="M9183" i="8" l="1"/>
  <c r="L9183" i="8"/>
  <c r="J9185" i="8"/>
  <c r="K9184" i="8"/>
  <c r="N9184" i="8" s="1"/>
  <c r="M9184" i="8" l="1"/>
  <c r="L9184" i="8"/>
  <c r="J9186" i="8"/>
  <c r="K9185" i="8"/>
  <c r="N9185" i="8" s="1"/>
  <c r="M9185" i="8" l="1"/>
  <c r="L9185" i="8"/>
  <c r="J9187" i="8"/>
  <c r="K9186" i="8"/>
  <c r="N9186" i="8" s="1"/>
  <c r="M9186" i="8" l="1"/>
  <c r="L9186" i="8"/>
  <c r="J9188" i="8"/>
  <c r="K9187" i="8"/>
  <c r="N9187" i="8" s="1"/>
  <c r="M9187" i="8" l="1"/>
  <c r="L9187" i="8"/>
  <c r="J9189" i="8"/>
  <c r="K9188" i="8"/>
  <c r="N9188" i="8" s="1"/>
  <c r="M9188" i="8" l="1"/>
  <c r="L9188" i="8"/>
  <c r="J9190" i="8"/>
  <c r="K9189" i="8"/>
  <c r="N9189" i="8" s="1"/>
  <c r="M9189" i="8" l="1"/>
  <c r="L9189" i="8"/>
  <c r="J9191" i="8"/>
  <c r="K9190" i="8"/>
  <c r="N9190" i="8" s="1"/>
  <c r="M9190" i="8" l="1"/>
  <c r="L9190" i="8"/>
  <c r="J9192" i="8"/>
  <c r="K9191" i="8"/>
  <c r="N9191" i="8" s="1"/>
  <c r="M9191" i="8" l="1"/>
  <c r="L9191" i="8"/>
  <c r="J9193" i="8"/>
  <c r="K9192" i="8"/>
  <c r="N9192" i="8" s="1"/>
  <c r="M9192" i="8" l="1"/>
  <c r="L9192" i="8"/>
  <c r="J9194" i="8"/>
  <c r="K9193" i="8"/>
  <c r="N9193" i="8" s="1"/>
  <c r="M9193" i="8" l="1"/>
  <c r="L9193" i="8"/>
  <c r="J9195" i="8"/>
  <c r="K9194" i="8"/>
  <c r="N9194" i="8" s="1"/>
  <c r="M9194" i="8" l="1"/>
  <c r="L9194" i="8"/>
  <c r="J9196" i="8"/>
  <c r="K9195" i="8"/>
  <c r="N9195" i="8" s="1"/>
  <c r="M9195" i="8" l="1"/>
  <c r="L9195" i="8"/>
  <c r="J9197" i="8"/>
  <c r="K9196" i="8"/>
  <c r="N9196" i="8" s="1"/>
  <c r="M9196" i="8" l="1"/>
  <c r="L9196" i="8"/>
  <c r="J9198" i="8"/>
  <c r="K9197" i="8"/>
  <c r="N9197" i="8" s="1"/>
  <c r="M9197" i="8" l="1"/>
  <c r="L9197" i="8"/>
  <c r="J9199" i="8"/>
  <c r="K9198" i="8"/>
  <c r="N9198" i="8" s="1"/>
  <c r="M9198" i="8" l="1"/>
  <c r="L9198" i="8"/>
  <c r="J9200" i="8"/>
  <c r="K9199" i="8"/>
  <c r="N9199" i="8" s="1"/>
  <c r="M9199" i="8" l="1"/>
  <c r="L9199" i="8"/>
  <c r="J9201" i="8"/>
  <c r="K9200" i="8"/>
  <c r="N9200" i="8" s="1"/>
  <c r="M9200" i="8" l="1"/>
  <c r="L9200" i="8"/>
  <c r="J9202" i="8"/>
  <c r="K9201" i="8"/>
  <c r="N9201" i="8" s="1"/>
  <c r="M9201" i="8" l="1"/>
  <c r="L9201" i="8"/>
  <c r="J9203" i="8"/>
  <c r="K9202" i="8"/>
  <c r="N9202" i="8" s="1"/>
  <c r="M9202" i="8" l="1"/>
  <c r="L9202" i="8"/>
  <c r="J9204" i="8"/>
  <c r="K9203" i="8"/>
  <c r="N9203" i="8" s="1"/>
  <c r="M9203" i="8" l="1"/>
  <c r="L9203" i="8"/>
  <c r="J9205" i="8"/>
  <c r="K9204" i="8"/>
  <c r="N9204" i="8" s="1"/>
  <c r="M9204" i="8" l="1"/>
  <c r="L9204" i="8"/>
  <c r="J9206" i="8"/>
  <c r="K9205" i="8"/>
  <c r="N9205" i="8" s="1"/>
  <c r="M9205" i="8" l="1"/>
  <c r="L9205" i="8"/>
  <c r="J9207" i="8"/>
  <c r="K9206" i="8"/>
  <c r="N9206" i="8" s="1"/>
  <c r="M9206" i="8" l="1"/>
  <c r="L9206" i="8"/>
  <c r="J9208" i="8"/>
  <c r="K9207" i="8"/>
  <c r="N9207" i="8" s="1"/>
  <c r="M9207" i="8" l="1"/>
  <c r="L9207" i="8"/>
  <c r="J9209" i="8"/>
  <c r="K9208" i="8"/>
  <c r="N9208" i="8" s="1"/>
  <c r="M9208" i="8" l="1"/>
  <c r="L9208" i="8"/>
  <c r="J9210" i="8"/>
  <c r="K9209" i="8"/>
  <c r="N9209" i="8" s="1"/>
  <c r="M9209" i="8" l="1"/>
  <c r="L9209" i="8"/>
  <c r="J9211" i="8"/>
  <c r="K9210" i="8"/>
  <c r="N9210" i="8" s="1"/>
  <c r="M9210" i="8" l="1"/>
  <c r="L9210" i="8"/>
  <c r="J9212" i="8"/>
  <c r="K9211" i="8"/>
  <c r="N9211" i="8" s="1"/>
  <c r="M9211" i="8" l="1"/>
  <c r="L9211" i="8"/>
  <c r="J9213" i="8"/>
  <c r="K9212" i="8"/>
  <c r="N9212" i="8" s="1"/>
  <c r="M9212" i="8" l="1"/>
  <c r="L9212" i="8"/>
  <c r="J9214" i="8"/>
  <c r="K9213" i="8"/>
  <c r="N9213" i="8" s="1"/>
  <c r="M9213" i="8" l="1"/>
  <c r="L9213" i="8"/>
  <c r="J9215" i="8"/>
  <c r="K9214" i="8"/>
  <c r="N9214" i="8" s="1"/>
  <c r="M9214" i="8" l="1"/>
  <c r="L9214" i="8"/>
  <c r="J9216" i="8"/>
  <c r="K9215" i="8"/>
  <c r="N9215" i="8" s="1"/>
  <c r="M9215" i="8" l="1"/>
  <c r="L9215" i="8"/>
  <c r="J9217" i="8"/>
  <c r="K9216" i="8"/>
  <c r="N9216" i="8" s="1"/>
  <c r="M9216" i="8" l="1"/>
  <c r="L9216" i="8"/>
  <c r="J9218" i="8"/>
  <c r="K9217" i="8"/>
  <c r="N9217" i="8" s="1"/>
  <c r="M9217" i="8" l="1"/>
  <c r="L9217" i="8"/>
  <c r="J9219" i="8"/>
  <c r="K9218" i="8"/>
  <c r="N9218" i="8" s="1"/>
  <c r="M9218" i="8" l="1"/>
  <c r="L9218" i="8"/>
  <c r="J9220" i="8"/>
  <c r="K9219" i="8"/>
  <c r="N9219" i="8" s="1"/>
  <c r="M9219" i="8" l="1"/>
  <c r="L9219" i="8"/>
  <c r="J9221" i="8"/>
  <c r="K9220" i="8"/>
  <c r="N9220" i="8" s="1"/>
  <c r="M9220" i="8" l="1"/>
  <c r="L9220" i="8"/>
  <c r="J9222" i="8"/>
  <c r="K9221" i="8"/>
  <c r="N9221" i="8" s="1"/>
  <c r="J9223" i="8" l="1"/>
  <c r="K9222" i="8"/>
  <c r="N9222" i="8" s="1"/>
  <c r="M9221" i="8"/>
  <c r="L9221" i="8"/>
  <c r="M9222" i="8" l="1"/>
  <c r="L9222" i="8"/>
  <c r="J9224" i="8"/>
  <c r="K9223" i="8"/>
  <c r="N9223" i="8" s="1"/>
  <c r="J9225" i="8" l="1"/>
  <c r="K9224" i="8"/>
  <c r="N9224" i="8" s="1"/>
  <c r="M9223" i="8"/>
  <c r="L9223" i="8"/>
  <c r="M9224" i="8" l="1"/>
  <c r="L9224" i="8"/>
  <c r="J9226" i="8"/>
  <c r="K9225" i="8"/>
  <c r="N9225" i="8" s="1"/>
  <c r="M9225" i="8" l="1"/>
  <c r="L9225" i="8"/>
  <c r="J9227" i="8"/>
  <c r="K9226" i="8"/>
  <c r="N9226" i="8" s="1"/>
  <c r="M9226" i="8" l="1"/>
  <c r="L9226" i="8"/>
  <c r="J9228" i="8"/>
  <c r="K9227" i="8"/>
  <c r="N9227" i="8" s="1"/>
  <c r="M9227" i="8" l="1"/>
  <c r="L9227" i="8"/>
  <c r="J9229" i="8"/>
  <c r="K9228" i="8"/>
  <c r="N9228" i="8" s="1"/>
  <c r="M9228" i="8" l="1"/>
  <c r="L9228" i="8"/>
  <c r="J9230" i="8"/>
  <c r="K9229" i="8"/>
  <c r="N9229" i="8" s="1"/>
  <c r="M9229" i="8" l="1"/>
  <c r="L9229" i="8"/>
  <c r="J9231" i="8"/>
  <c r="K9230" i="8"/>
  <c r="N9230" i="8" s="1"/>
  <c r="M9230" i="8" l="1"/>
  <c r="L9230" i="8"/>
  <c r="J9232" i="8"/>
  <c r="K9231" i="8"/>
  <c r="N9231" i="8" s="1"/>
  <c r="M9231" i="8" l="1"/>
  <c r="L9231" i="8"/>
  <c r="J9233" i="8"/>
  <c r="K9232" i="8"/>
  <c r="N9232" i="8" s="1"/>
  <c r="M9232" i="8" l="1"/>
  <c r="L9232" i="8"/>
  <c r="J9234" i="8"/>
  <c r="K9233" i="8"/>
  <c r="N9233" i="8" s="1"/>
  <c r="M9233" i="8" l="1"/>
  <c r="L9233" i="8"/>
  <c r="J9235" i="8"/>
  <c r="K9234" i="8"/>
  <c r="N9234" i="8" s="1"/>
  <c r="M9234" i="8" l="1"/>
  <c r="L9234" i="8"/>
  <c r="J9236" i="8"/>
  <c r="K9235" i="8"/>
  <c r="N9235" i="8" s="1"/>
  <c r="M9235" i="8" l="1"/>
  <c r="L9235" i="8"/>
  <c r="J9237" i="8"/>
  <c r="K9236" i="8"/>
  <c r="N9236" i="8" s="1"/>
  <c r="M9236" i="8" l="1"/>
  <c r="L9236" i="8"/>
  <c r="J9238" i="8"/>
  <c r="K9237" i="8"/>
  <c r="N9237" i="8" s="1"/>
  <c r="M9237" i="8" l="1"/>
  <c r="L9237" i="8"/>
  <c r="J9239" i="8"/>
  <c r="K9238" i="8"/>
  <c r="N9238" i="8" s="1"/>
  <c r="M9238" i="8" l="1"/>
  <c r="L9238" i="8"/>
  <c r="J9240" i="8"/>
  <c r="K9239" i="8"/>
  <c r="N9239" i="8" s="1"/>
  <c r="M9239" i="8" l="1"/>
  <c r="L9239" i="8"/>
  <c r="J9241" i="8"/>
  <c r="K9240" i="8"/>
  <c r="N9240" i="8" s="1"/>
  <c r="M9240" i="8" l="1"/>
  <c r="L9240" i="8"/>
  <c r="J9242" i="8"/>
  <c r="K9241" i="8"/>
  <c r="N9241" i="8" s="1"/>
  <c r="M9241" i="8" l="1"/>
  <c r="L9241" i="8"/>
  <c r="J9243" i="8"/>
  <c r="K9242" i="8"/>
  <c r="N9242" i="8" s="1"/>
  <c r="M9242" i="8" l="1"/>
  <c r="L9242" i="8"/>
  <c r="J9244" i="8"/>
  <c r="K9243" i="8"/>
  <c r="N9243" i="8" s="1"/>
  <c r="M9243" i="8" l="1"/>
  <c r="L9243" i="8"/>
  <c r="J9245" i="8"/>
  <c r="K9244" i="8"/>
  <c r="N9244" i="8" s="1"/>
  <c r="M9244" i="8" l="1"/>
  <c r="L9244" i="8"/>
  <c r="J9246" i="8"/>
  <c r="K9245" i="8"/>
  <c r="N9245" i="8" s="1"/>
  <c r="M9245" i="8" l="1"/>
  <c r="L9245" i="8"/>
  <c r="J9247" i="8"/>
  <c r="K9246" i="8"/>
  <c r="N9246" i="8" s="1"/>
  <c r="M9246" i="8" l="1"/>
  <c r="L9246" i="8"/>
  <c r="J9248" i="8"/>
  <c r="K9247" i="8"/>
  <c r="N9247" i="8" s="1"/>
  <c r="M9247" i="8" l="1"/>
  <c r="L9247" i="8"/>
  <c r="J9249" i="8"/>
  <c r="K9248" i="8"/>
  <c r="N9248" i="8" s="1"/>
  <c r="M9248" i="8" l="1"/>
  <c r="L9248" i="8"/>
  <c r="J9250" i="8"/>
  <c r="K9249" i="8"/>
  <c r="N9249" i="8" s="1"/>
  <c r="M9249" i="8" l="1"/>
  <c r="L9249" i="8"/>
  <c r="J9251" i="8"/>
  <c r="K9250" i="8"/>
  <c r="N9250" i="8" s="1"/>
  <c r="M9250" i="8" l="1"/>
  <c r="L9250" i="8"/>
  <c r="J9252" i="8"/>
  <c r="K9251" i="8"/>
  <c r="N9251" i="8" s="1"/>
  <c r="M9251" i="8" l="1"/>
  <c r="L9251" i="8"/>
  <c r="J9253" i="8"/>
  <c r="K9252" i="8"/>
  <c r="N9252" i="8" s="1"/>
  <c r="M9252" i="8" l="1"/>
  <c r="L9252" i="8"/>
  <c r="J9254" i="8"/>
  <c r="K9253" i="8"/>
  <c r="N9253" i="8" s="1"/>
  <c r="M9253" i="8" l="1"/>
  <c r="L9253" i="8"/>
  <c r="J9255" i="8"/>
  <c r="K9254" i="8"/>
  <c r="N9254" i="8" s="1"/>
  <c r="M9254" i="8" l="1"/>
  <c r="L9254" i="8"/>
  <c r="J9256" i="8"/>
  <c r="K9255" i="8"/>
  <c r="N9255" i="8" s="1"/>
  <c r="M9255" i="8" l="1"/>
  <c r="L9255" i="8"/>
  <c r="J9257" i="8"/>
  <c r="K9256" i="8"/>
  <c r="N9256" i="8" s="1"/>
  <c r="M9256" i="8" l="1"/>
  <c r="L9256" i="8"/>
  <c r="J9258" i="8"/>
  <c r="K9257" i="8"/>
  <c r="N9257" i="8" s="1"/>
  <c r="M9257" i="8" l="1"/>
  <c r="L9257" i="8"/>
  <c r="J9259" i="8"/>
  <c r="K9258" i="8"/>
  <c r="N9258" i="8" s="1"/>
  <c r="M9258" i="8" l="1"/>
  <c r="L9258" i="8"/>
  <c r="J9260" i="8"/>
  <c r="K9259" i="8"/>
  <c r="N9259" i="8" s="1"/>
  <c r="M9259" i="8" l="1"/>
  <c r="L9259" i="8"/>
  <c r="J9261" i="8"/>
  <c r="K9260" i="8"/>
  <c r="N9260" i="8" s="1"/>
  <c r="M9260" i="8" l="1"/>
  <c r="L9260" i="8"/>
  <c r="J9262" i="8"/>
  <c r="K9261" i="8"/>
  <c r="N9261" i="8" s="1"/>
  <c r="M9261" i="8" l="1"/>
  <c r="L9261" i="8"/>
  <c r="J9263" i="8"/>
  <c r="K9262" i="8"/>
  <c r="N9262" i="8" s="1"/>
  <c r="M9262" i="8" l="1"/>
  <c r="L9262" i="8"/>
  <c r="J9264" i="8"/>
  <c r="K9263" i="8"/>
  <c r="N9263" i="8" s="1"/>
  <c r="M9263" i="8" l="1"/>
  <c r="L9263" i="8"/>
  <c r="J9265" i="8"/>
  <c r="K9264" i="8"/>
  <c r="N9264" i="8" s="1"/>
  <c r="M9264" i="8" l="1"/>
  <c r="L9264" i="8"/>
  <c r="J9266" i="8"/>
  <c r="K9265" i="8"/>
  <c r="N9265" i="8" s="1"/>
  <c r="M9265" i="8" l="1"/>
  <c r="L9265" i="8"/>
  <c r="J9267" i="8"/>
  <c r="K9266" i="8"/>
  <c r="N9266" i="8" s="1"/>
  <c r="M9266" i="8" l="1"/>
  <c r="L9266" i="8"/>
  <c r="J9268" i="8"/>
  <c r="K9267" i="8"/>
  <c r="N9267" i="8" s="1"/>
  <c r="M9267" i="8" l="1"/>
  <c r="L9267" i="8"/>
  <c r="J9269" i="8"/>
  <c r="K9268" i="8"/>
  <c r="N9268" i="8" s="1"/>
  <c r="M9268" i="8" l="1"/>
  <c r="L9268" i="8"/>
  <c r="J9270" i="8"/>
  <c r="K9269" i="8"/>
  <c r="N9269" i="8" s="1"/>
  <c r="M9269" i="8" l="1"/>
  <c r="L9269" i="8"/>
  <c r="J9271" i="8"/>
  <c r="K9270" i="8"/>
  <c r="N9270" i="8" s="1"/>
  <c r="M9270" i="8" l="1"/>
  <c r="L9270" i="8"/>
  <c r="J9272" i="8"/>
  <c r="K9271" i="8"/>
  <c r="N9271" i="8" s="1"/>
  <c r="M9271" i="8" l="1"/>
  <c r="L9271" i="8"/>
  <c r="J9273" i="8"/>
  <c r="K9272" i="8"/>
  <c r="N9272" i="8" s="1"/>
  <c r="M9272" i="8" l="1"/>
  <c r="L9272" i="8"/>
  <c r="J9274" i="8"/>
  <c r="K9273" i="8"/>
  <c r="N9273" i="8" s="1"/>
  <c r="M9273" i="8" l="1"/>
  <c r="L9273" i="8"/>
  <c r="J9275" i="8"/>
  <c r="K9274" i="8"/>
  <c r="N9274" i="8" s="1"/>
  <c r="M9274" i="8" l="1"/>
  <c r="L9274" i="8"/>
  <c r="J9276" i="8"/>
  <c r="K9275" i="8"/>
  <c r="N9275" i="8" s="1"/>
  <c r="M9275" i="8" l="1"/>
  <c r="L9275" i="8"/>
  <c r="J9277" i="8"/>
  <c r="K9276" i="8"/>
  <c r="N9276" i="8" s="1"/>
  <c r="M9276" i="8" l="1"/>
  <c r="L9276" i="8"/>
  <c r="J9278" i="8"/>
  <c r="K9277" i="8"/>
  <c r="N9277" i="8" s="1"/>
  <c r="M9277" i="8" l="1"/>
  <c r="L9277" i="8"/>
  <c r="J9279" i="8"/>
  <c r="K9278" i="8"/>
  <c r="N9278" i="8" s="1"/>
  <c r="M9278" i="8" l="1"/>
  <c r="L9278" i="8"/>
  <c r="J9280" i="8"/>
  <c r="K9279" i="8"/>
  <c r="N9279" i="8" s="1"/>
  <c r="M9279" i="8" l="1"/>
  <c r="L9279" i="8"/>
  <c r="J9281" i="8"/>
  <c r="K9280" i="8"/>
  <c r="N9280" i="8" s="1"/>
  <c r="M9280" i="8" l="1"/>
  <c r="L9280" i="8"/>
  <c r="J9282" i="8"/>
  <c r="K9281" i="8"/>
  <c r="N9281" i="8" s="1"/>
  <c r="M9281" i="8" l="1"/>
  <c r="L9281" i="8"/>
  <c r="J9283" i="8"/>
  <c r="K9282" i="8"/>
  <c r="N9282" i="8" s="1"/>
  <c r="J9284" i="8" l="1"/>
  <c r="K9283" i="8"/>
  <c r="N9283" i="8" s="1"/>
  <c r="M9282" i="8"/>
  <c r="L9282" i="8"/>
  <c r="M9283" i="8" l="1"/>
  <c r="L9283" i="8"/>
  <c r="J9285" i="8"/>
  <c r="K9284" i="8"/>
  <c r="N9284" i="8" s="1"/>
  <c r="M9284" i="8" l="1"/>
  <c r="L9284" i="8"/>
  <c r="J9286" i="8"/>
  <c r="K9285" i="8"/>
  <c r="N9285" i="8" s="1"/>
  <c r="M9285" i="8" l="1"/>
  <c r="L9285" i="8"/>
  <c r="J9287" i="8"/>
  <c r="K9286" i="8"/>
  <c r="N9286" i="8" s="1"/>
  <c r="M9286" i="8" l="1"/>
  <c r="L9286" i="8"/>
  <c r="J9288" i="8"/>
  <c r="K9287" i="8"/>
  <c r="N9287" i="8" s="1"/>
  <c r="M9287" i="8" l="1"/>
  <c r="L9287" i="8"/>
  <c r="J9289" i="8"/>
  <c r="K9288" i="8"/>
  <c r="N9288" i="8" s="1"/>
  <c r="M9288" i="8" l="1"/>
  <c r="L9288" i="8"/>
  <c r="J9290" i="8"/>
  <c r="K9289" i="8"/>
  <c r="N9289" i="8" s="1"/>
  <c r="M9289" i="8" l="1"/>
  <c r="L9289" i="8"/>
  <c r="J9291" i="8"/>
  <c r="K9290" i="8"/>
  <c r="N9290" i="8" s="1"/>
  <c r="M9290" i="8" l="1"/>
  <c r="L9290" i="8"/>
  <c r="J9292" i="8"/>
  <c r="K9291" i="8"/>
  <c r="N9291" i="8" s="1"/>
  <c r="M9291" i="8" l="1"/>
  <c r="L9291" i="8"/>
  <c r="J9293" i="8"/>
  <c r="K9292" i="8"/>
  <c r="N9292" i="8" s="1"/>
  <c r="M9292" i="8" l="1"/>
  <c r="L9292" i="8"/>
  <c r="J9294" i="8"/>
  <c r="K9293" i="8"/>
  <c r="N9293" i="8" s="1"/>
  <c r="M9293" i="8" l="1"/>
  <c r="L9293" i="8"/>
  <c r="J9295" i="8"/>
  <c r="K9294" i="8"/>
  <c r="N9294" i="8" s="1"/>
  <c r="M9294" i="8" l="1"/>
  <c r="L9294" i="8"/>
  <c r="J9296" i="8"/>
  <c r="K9295" i="8"/>
  <c r="N9295" i="8" s="1"/>
  <c r="M9295" i="8" l="1"/>
  <c r="L9295" i="8"/>
  <c r="J9297" i="8"/>
  <c r="K9296" i="8"/>
  <c r="N9296" i="8" s="1"/>
  <c r="M9296" i="8" l="1"/>
  <c r="L9296" i="8"/>
  <c r="J9298" i="8"/>
  <c r="K9297" i="8"/>
  <c r="N9297" i="8" s="1"/>
  <c r="M9297" i="8" l="1"/>
  <c r="L9297" i="8"/>
  <c r="J9299" i="8"/>
  <c r="K9298" i="8"/>
  <c r="N9298" i="8" s="1"/>
  <c r="M9298" i="8" l="1"/>
  <c r="L9298" i="8"/>
  <c r="J9300" i="8"/>
  <c r="K9299" i="8"/>
  <c r="N9299" i="8" s="1"/>
  <c r="M9299" i="8" l="1"/>
  <c r="L9299" i="8"/>
  <c r="J9301" i="8"/>
  <c r="K9300" i="8"/>
  <c r="N9300" i="8" s="1"/>
  <c r="M9300" i="8" l="1"/>
  <c r="L9300" i="8"/>
  <c r="J9302" i="8"/>
  <c r="K9301" i="8"/>
  <c r="N9301" i="8" s="1"/>
  <c r="M9301" i="8" l="1"/>
  <c r="L9301" i="8"/>
  <c r="J9303" i="8"/>
  <c r="K9302" i="8"/>
  <c r="N9302" i="8" s="1"/>
  <c r="M9302" i="8" l="1"/>
  <c r="L9302" i="8"/>
  <c r="J9304" i="8"/>
  <c r="K9303" i="8"/>
  <c r="N9303" i="8" s="1"/>
  <c r="M9303" i="8" l="1"/>
  <c r="L9303" i="8"/>
  <c r="J9305" i="8"/>
  <c r="K9304" i="8"/>
  <c r="N9304" i="8" s="1"/>
  <c r="M9304" i="8" l="1"/>
  <c r="L9304" i="8"/>
  <c r="J9306" i="8"/>
  <c r="K9305" i="8"/>
  <c r="N9305" i="8" s="1"/>
  <c r="M9305" i="8" l="1"/>
  <c r="L9305" i="8"/>
  <c r="J9307" i="8"/>
  <c r="K9306" i="8"/>
  <c r="N9306" i="8" s="1"/>
  <c r="M9306" i="8" l="1"/>
  <c r="L9306" i="8"/>
  <c r="J9308" i="8"/>
  <c r="K9307" i="8"/>
  <c r="N9307" i="8" s="1"/>
  <c r="M9307" i="8" l="1"/>
  <c r="L9307" i="8"/>
  <c r="J9309" i="8"/>
  <c r="K9308" i="8"/>
  <c r="N9308" i="8" s="1"/>
  <c r="M9308" i="8" l="1"/>
  <c r="L9308" i="8"/>
  <c r="J9310" i="8"/>
  <c r="K9309" i="8"/>
  <c r="N9309" i="8" s="1"/>
  <c r="M9309" i="8" l="1"/>
  <c r="L9309" i="8"/>
  <c r="J9311" i="8"/>
  <c r="K9310" i="8"/>
  <c r="N9310" i="8" s="1"/>
  <c r="M9310" i="8" l="1"/>
  <c r="L9310" i="8"/>
  <c r="J9312" i="8"/>
  <c r="K9311" i="8"/>
  <c r="N9311" i="8" s="1"/>
  <c r="M9311" i="8" l="1"/>
  <c r="L9311" i="8"/>
  <c r="J9313" i="8"/>
  <c r="K9312" i="8"/>
  <c r="N9312" i="8" s="1"/>
  <c r="M9312" i="8" l="1"/>
  <c r="L9312" i="8"/>
  <c r="J9314" i="8"/>
  <c r="K9313" i="8"/>
  <c r="N9313" i="8" s="1"/>
  <c r="M9313" i="8" l="1"/>
  <c r="L9313" i="8"/>
  <c r="J9315" i="8"/>
  <c r="K9314" i="8"/>
  <c r="N9314" i="8" s="1"/>
  <c r="M9314" i="8" l="1"/>
  <c r="L9314" i="8"/>
  <c r="J9316" i="8"/>
  <c r="K9315" i="8"/>
  <c r="N9315" i="8" s="1"/>
  <c r="M9315" i="8" l="1"/>
  <c r="L9315" i="8"/>
  <c r="J9317" i="8"/>
  <c r="K9316" i="8"/>
  <c r="N9316" i="8" s="1"/>
  <c r="M9316" i="8" l="1"/>
  <c r="L9316" i="8"/>
  <c r="J9318" i="8"/>
  <c r="K9317" i="8"/>
  <c r="N9317" i="8" s="1"/>
  <c r="M9317" i="8" l="1"/>
  <c r="L9317" i="8"/>
  <c r="J9319" i="8"/>
  <c r="K9318" i="8"/>
  <c r="N9318" i="8" s="1"/>
  <c r="M9318" i="8" l="1"/>
  <c r="L9318" i="8"/>
  <c r="J9320" i="8"/>
  <c r="K9319" i="8"/>
  <c r="N9319" i="8" s="1"/>
  <c r="M9319" i="8" l="1"/>
  <c r="L9319" i="8"/>
  <c r="J9321" i="8"/>
  <c r="K9320" i="8"/>
  <c r="N9320" i="8" s="1"/>
  <c r="M9320" i="8" l="1"/>
  <c r="L9320" i="8"/>
  <c r="J9322" i="8"/>
  <c r="K9321" i="8"/>
  <c r="N9321" i="8" s="1"/>
  <c r="M9321" i="8" l="1"/>
  <c r="L9321" i="8"/>
  <c r="J9323" i="8"/>
  <c r="K9322" i="8"/>
  <c r="N9322" i="8" s="1"/>
  <c r="M9322" i="8" l="1"/>
  <c r="L9322" i="8"/>
  <c r="J9324" i="8"/>
  <c r="K9323" i="8"/>
  <c r="N9323" i="8" s="1"/>
  <c r="M9323" i="8" l="1"/>
  <c r="L9323" i="8"/>
  <c r="J9325" i="8"/>
  <c r="K9324" i="8"/>
  <c r="N9324" i="8" s="1"/>
  <c r="M9324" i="8" l="1"/>
  <c r="L9324" i="8"/>
  <c r="J9326" i="8"/>
  <c r="K9325" i="8"/>
  <c r="N9325" i="8" s="1"/>
  <c r="M9325" i="8" l="1"/>
  <c r="L9325" i="8"/>
  <c r="J9327" i="8"/>
  <c r="K9326" i="8"/>
  <c r="N9326" i="8" s="1"/>
  <c r="M9326" i="8" l="1"/>
  <c r="L9326" i="8"/>
  <c r="J9328" i="8"/>
  <c r="K9327" i="8"/>
  <c r="N9327" i="8" s="1"/>
  <c r="M9327" i="8" l="1"/>
  <c r="L9327" i="8"/>
  <c r="J9329" i="8"/>
  <c r="K9328" i="8"/>
  <c r="N9328" i="8" s="1"/>
  <c r="M9328" i="8" l="1"/>
  <c r="L9328" i="8"/>
  <c r="J9330" i="8"/>
  <c r="K9329" i="8"/>
  <c r="N9329" i="8" s="1"/>
  <c r="M9329" i="8" l="1"/>
  <c r="L9329" i="8"/>
  <c r="J9331" i="8"/>
  <c r="K9330" i="8"/>
  <c r="N9330" i="8" s="1"/>
  <c r="M9330" i="8" l="1"/>
  <c r="L9330" i="8"/>
  <c r="J9332" i="8"/>
  <c r="K9331" i="8"/>
  <c r="N9331" i="8" s="1"/>
  <c r="M9331" i="8" l="1"/>
  <c r="L9331" i="8"/>
  <c r="J9333" i="8"/>
  <c r="K9332" i="8"/>
  <c r="N9332" i="8" s="1"/>
  <c r="M9332" i="8" l="1"/>
  <c r="L9332" i="8"/>
  <c r="J9334" i="8"/>
  <c r="K9333" i="8"/>
  <c r="N9333" i="8" s="1"/>
  <c r="M9333" i="8" l="1"/>
  <c r="L9333" i="8"/>
  <c r="J9335" i="8"/>
  <c r="K9334" i="8"/>
  <c r="N9334" i="8" s="1"/>
  <c r="M9334" i="8" l="1"/>
  <c r="L9334" i="8"/>
  <c r="J9336" i="8"/>
  <c r="K9335" i="8"/>
  <c r="N9335" i="8" s="1"/>
  <c r="M9335" i="8" l="1"/>
  <c r="L9335" i="8"/>
  <c r="J9337" i="8"/>
  <c r="K9336" i="8"/>
  <c r="N9336" i="8" s="1"/>
  <c r="M9336" i="8" l="1"/>
  <c r="L9336" i="8"/>
  <c r="J9338" i="8"/>
  <c r="K9337" i="8"/>
  <c r="N9337" i="8" s="1"/>
  <c r="M9337" i="8" l="1"/>
  <c r="L9337" i="8"/>
  <c r="J9339" i="8"/>
  <c r="K9338" i="8"/>
  <c r="N9338" i="8" s="1"/>
  <c r="M9338" i="8" l="1"/>
  <c r="L9338" i="8"/>
  <c r="J9340" i="8"/>
  <c r="K9339" i="8"/>
  <c r="N9339" i="8" s="1"/>
  <c r="M9339" i="8" l="1"/>
  <c r="L9339" i="8"/>
  <c r="J9341" i="8"/>
  <c r="K9340" i="8"/>
  <c r="N9340" i="8" s="1"/>
  <c r="M9340" i="8" l="1"/>
  <c r="L9340" i="8"/>
  <c r="J9342" i="8"/>
  <c r="K9341" i="8"/>
  <c r="N9341" i="8" s="1"/>
  <c r="M9341" i="8" l="1"/>
  <c r="L9341" i="8"/>
  <c r="J9343" i="8"/>
  <c r="K9342" i="8"/>
  <c r="N9342" i="8" s="1"/>
  <c r="M9342" i="8" l="1"/>
  <c r="L9342" i="8"/>
  <c r="J9344" i="8"/>
  <c r="K9343" i="8"/>
  <c r="N9343" i="8" s="1"/>
  <c r="M9343" i="8" l="1"/>
  <c r="L9343" i="8"/>
  <c r="J9345" i="8"/>
  <c r="K9344" i="8"/>
  <c r="N9344" i="8" s="1"/>
  <c r="M9344" i="8" l="1"/>
  <c r="L9344" i="8"/>
  <c r="J9346" i="8"/>
  <c r="K9345" i="8"/>
  <c r="N9345" i="8" s="1"/>
  <c r="M9345" i="8" l="1"/>
  <c r="L9345" i="8"/>
  <c r="J9347" i="8"/>
  <c r="K9346" i="8"/>
  <c r="N9346" i="8" s="1"/>
  <c r="M9346" i="8" l="1"/>
  <c r="L9346" i="8"/>
  <c r="J9348" i="8"/>
  <c r="K9347" i="8"/>
  <c r="N9347" i="8" s="1"/>
  <c r="M9347" i="8" l="1"/>
  <c r="L9347" i="8"/>
  <c r="J9349" i="8"/>
  <c r="K9348" i="8"/>
  <c r="N9348" i="8" s="1"/>
  <c r="M9348" i="8" l="1"/>
  <c r="L9348" i="8"/>
  <c r="J9350" i="8"/>
  <c r="K9349" i="8"/>
  <c r="N9349" i="8" s="1"/>
  <c r="M9349" i="8" l="1"/>
  <c r="L9349" i="8"/>
  <c r="J9351" i="8"/>
  <c r="K9350" i="8"/>
  <c r="N9350" i="8" s="1"/>
  <c r="M9350" i="8" l="1"/>
  <c r="L9350" i="8"/>
  <c r="J9352" i="8"/>
  <c r="K9351" i="8"/>
  <c r="N9351" i="8" s="1"/>
  <c r="M9351" i="8" l="1"/>
  <c r="L9351" i="8"/>
  <c r="J9353" i="8"/>
  <c r="K9352" i="8"/>
  <c r="N9352" i="8" s="1"/>
  <c r="M9352" i="8" l="1"/>
  <c r="L9352" i="8"/>
  <c r="J9354" i="8"/>
  <c r="K9353" i="8"/>
  <c r="N9353" i="8" s="1"/>
  <c r="M9353" i="8" l="1"/>
  <c r="L9353" i="8"/>
  <c r="J9355" i="8"/>
  <c r="K9354" i="8"/>
  <c r="N9354" i="8" s="1"/>
  <c r="M9354" i="8" l="1"/>
  <c r="L9354" i="8"/>
  <c r="J9356" i="8"/>
  <c r="K9355" i="8"/>
  <c r="N9355" i="8" s="1"/>
  <c r="M9355" i="8" l="1"/>
  <c r="L9355" i="8"/>
  <c r="J9357" i="8"/>
  <c r="K9356" i="8"/>
  <c r="N9356" i="8" s="1"/>
  <c r="M9356" i="8" l="1"/>
  <c r="L9356" i="8"/>
  <c r="J9358" i="8"/>
  <c r="K9357" i="8"/>
  <c r="N9357" i="8" s="1"/>
  <c r="M9357" i="8" l="1"/>
  <c r="L9357" i="8"/>
  <c r="J9359" i="8"/>
  <c r="K9358" i="8"/>
  <c r="N9358" i="8" s="1"/>
  <c r="M9358" i="8" l="1"/>
  <c r="L9358" i="8"/>
  <c r="J9360" i="8"/>
  <c r="K9359" i="8"/>
  <c r="N9359" i="8" s="1"/>
  <c r="M9359" i="8" l="1"/>
  <c r="L9359" i="8"/>
  <c r="J9361" i="8"/>
  <c r="K9360" i="8"/>
  <c r="N9360" i="8" s="1"/>
  <c r="M9360" i="8" l="1"/>
  <c r="L9360" i="8"/>
  <c r="J9362" i="8"/>
  <c r="K9361" i="8"/>
  <c r="N9361" i="8" s="1"/>
  <c r="M9361" i="8" l="1"/>
  <c r="L9361" i="8"/>
  <c r="J9363" i="8"/>
  <c r="K9362" i="8"/>
  <c r="N9362" i="8" s="1"/>
  <c r="M9362" i="8" l="1"/>
  <c r="L9362" i="8"/>
  <c r="J9364" i="8"/>
  <c r="K9363" i="8"/>
  <c r="N9363" i="8" s="1"/>
  <c r="M9363" i="8" l="1"/>
  <c r="L9363" i="8"/>
  <c r="J9365" i="8"/>
  <c r="K9364" i="8"/>
  <c r="N9364" i="8" s="1"/>
  <c r="M9364" i="8" l="1"/>
  <c r="L9364" i="8"/>
  <c r="J9366" i="8"/>
  <c r="K9365" i="8"/>
  <c r="N9365" i="8" s="1"/>
  <c r="M9365" i="8" l="1"/>
  <c r="L9365" i="8"/>
  <c r="J9367" i="8"/>
  <c r="K9366" i="8"/>
  <c r="N9366" i="8" s="1"/>
  <c r="M9366" i="8" l="1"/>
  <c r="L9366" i="8"/>
  <c r="J9368" i="8"/>
  <c r="K9367" i="8"/>
  <c r="N9367" i="8" s="1"/>
  <c r="M9367" i="8" l="1"/>
  <c r="L9367" i="8"/>
  <c r="J9369" i="8"/>
  <c r="K9368" i="8"/>
  <c r="N9368" i="8" s="1"/>
  <c r="M9368" i="8" l="1"/>
  <c r="L9368" i="8"/>
  <c r="J9370" i="8"/>
  <c r="K9369" i="8"/>
  <c r="N9369" i="8" s="1"/>
  <c r="M9369" i="8" l="1"/>
  <c r="L9369" i="8"/>
  <c r="J9371" i="8"/>
  <c r="K9370" i="8"/>
  <c r="N9370" i="8" s="1"/>
  <c r="M9370" i="8" l="1"/>
  <c r="L9370" i="8"/>
  <c r="J9372" i="8"/>
  <c r="K9371" i="8"/>
  <c r="N9371" i="8" s="1"/>
  <c r="M9371" i="8" l="1"/>
  <c r="L9371" i="8"/>
  <c r="J9373" i="8"/>
  <c r="K9372" i="8"/>
  <c r="N9372" i="8" s="1"/>
  <c r="M9372" i="8" l="1"/>
  <c r="L9372" i="8"/>
  <c r="J9374" i="8"/>
  <c r="K9373" i="8"/>
  <c r="N9373" i="8" s="1"/>
  <c r="M9373" i="8" l="1"/>
  <c r="L9373" i="8"/>
  <c r="J9375" i="8"/>
  <c r="K9374" i="8"/>
  <c r="N9374" i="8" s="1"/>
  <c r="M9374" i="8" l="1"/>
  <c r="L9374" i="8"/>
  <c r="J9376" i="8"/>
  <c r="K9375" i="8"/>
  <c r="N9375" i="8" s="1"/>
  <c r="M9375" i="8" l="1"/>
  <c r="L9375" i="8"/>
  <c r="J9377" i="8"/>
  <c r="K9376" i="8"/>
  <c r="N9376" i="8" s="1"/>
  <c r="M9376" i="8" l="1"/>
  <c r="L9376" i="8"/>
  <c r="J9378" i="8"/>
  <c r="K9377" i="8"/>
  <c r="N9377" i="8" s="1"/>
  <c r="M9377" i="8" l="1"/>
  <c r="L9377" i="8"/>
  <c r="J9379" i="8"/>
  <c r="K9378" i="8"/>
  <c r="N9378" i="8" s="1"/>
  <c r="M9378" i="8" l="1"/>
  <c r="L9378" i="8"/>
  <c r="J9380" i="8"/>
  <c r="K9379" i="8"/>
  <c r="N9379" i="8" s="1"/>
  <c r="M9379" i="8" l="1"/>
  <c r="L9379" i="8"/>
  <c r="J9381" i="8"/>
  <c r="K9380" i="8"/>
  <c r="N9380" i="8" s="1"/>
  <c r="M9380" i="8" l="1"/>
  <c r="L9380" i="8"/>
  <c r="J9382" i="8"/>
  <c r="K9381" i="8"/>
  <c r="N9381" i="8" s="1"/>
  <c r="M9381" i="8" l="1"/>
  <c r="L9381" i="8"/>
  <c r="J9383" i="8"/>
  <c r="K9382" i="8"/>
  <c r="N9382" i="8" s="1"/>
  <c r="M9382" i="8" l="1"/>
  <c r="L9382" i="8"/>
  <c r="J9384" i="8"/>
  <c r="K9383" i="8"/>
  <c r="N9383" i="8" s="1"/>
  <c r="M9383" i="8" l="1"/>
  <c r="L9383" i="8"/>
  <c r="J9385" i="8"/>
  <c r="K9384" i="8"/>
  <c r="N9384" i="8" s="1"/>
  <c r="M9384" i="8" l="1"/>
  <c r="L9384" i="8"/>
  <c r="J9386" i="8"/>
  <c r="K9385" i="8"/>
  <c r="N9385" i="8" s="1"/>
  <c r="M9385" i="8" l="1"/>
  <c r="L9385" i="8"/>
  <c r="J9387" i="8"/>
  <c r="K9386" i="8"/>
  <c r="N9386" i="8" s="1"/>
  <c r="M9386" i="8" l="1"/>
  <c r="L9386" i="8"/>
  <c r="J9388" i="8"/>
  <c r="K9387" i="8"/>
  <c r="N9387" i="8" s="1"/>
  <c r="M9387" i="8" l="1"/>
  <c r="L9387" i="8"/>
  <c r="J9389" i="8"/>
  <c r="K9388" i="8"/>
  <c r="N9388" i="8" s="1"/>
  <c r="M9388" i="8" l="1"/>
  <c r="L9388" i="8"/>
  <c r="J9390" i="8"/>
  <c r="K9389" i="8"/>
  <c r="N9389" i="8" s="1"/>
  <c r="M9389" i="8" l="1"/>
  <c r="L9389" i="8"/>
  <c r="J9391" i="8"/>
  <c r="K9390" i="8"/>
  <c r="N9390" i="8" s="1"/>
  <c r="M9390" i="8" l="1"/>
  <c r="L9390" i="8"/>
  <c r="J9392" i="8"/>
  <c r="K9391" i="8"/>
  <c r="N9391" i="8" s="1"/>
  <c r="M9391" i="8" l="1"/>
  <c r="L9391" i="8"/>
  <c r="J9393" i="8"/>
  <c r="K9392" i="8"/>
  <c r="N9392" i="8" s="1"/>
  <c r="M9392" i="8" l="1"/>
  <c r="L9392" i="8"/>
  <c r="J9394" i="8"/>
  <c r="K9393" i="8"/>
  <c r="N9393" i="8" s="1"/>
  <c r="M9393" i="8" l="1"/>
  <c r="L9393" i="8"/>
  <c r="J9395" i="8"/>
  <c r="K9394" i="8"/>
  <c r="N9394" i="8" s="1"/>
  <c r="M9394" i="8" l="1"/>
  <c r="L9394" i="8"/>
  <c r="J9396" i="8"/>
  <c r="K9395" i="8"/>
  <c r="N9395" i="8" s="1"/>
  <c r="M9395" i="8" l="1"/>
  <c r="L9395" i="8"/>
  <c r="J9397" i="8"/>
  <c r="K9396" i="8"/>
  <c r="N9396" i="8" s="1"/>
  <c r="M9396" i="8" l="1"/>
  <c r="L9396" i="8"/>
  <c r="J9398" i="8"/>
  <c r="K9397" i="8"/>
  <c r="N9397" i="8" s="1"/>
  <c r="M9397" i="8" l="1"/>
  <c r="L9397" i="8"/>
  <c r="J9399" i="8"/>
  <c r="K9398" i="8"/>
  <c r="N9398" i="8" s="1"/>
  <c r="M9398" i="8" l="1"/>
  <c r="L9398" i="8"/>
  <c r="J9400" i="8"/>
  <c r="K9399" i="8"/>
  <c r="N9399" i="8" s="1"/>
  <c r="M9399" i="8" l="1"/>
  <c r="L9399" i="8"/>
  <c r="J9401" i="8"/>
  <c r="K9400" i="8"/>
  <c r="N9400" i="8" s="1"/>
  <c r="M9400" i="8" l="1"/>
  <c r="L9400" i="8"/>
  <c r="J9402" i="8"/>
  <c r="K9401" i="8"/>
  <c r="N9401" i="8" s="1"/>
  <c r="M9401" i="8" l="1"/>
  <c r="L9401" i="8"/>
  <c r="J9403" i="8"/>
  <c r="K9402" i="8"/>
  <c r="N9402" i="8" s="1"/>
  <c r="M9402" i="8" l="1"/>
  <c r="L9402" i="8"/>
  <c r="J9404" i="8"/>
  <c r="K9403" i="8"/>
  <c r="N9403" i="8" s="1"/>
  <c r="M9403" i="8" l="1"/>
  <c r="L9403" i="8"/>
  <c r="J9405" i="8"/>
  <c r="K9404" i="8"/>
  <c r="N9404" i="8" s="1"/>
  <c r="M9404" i="8" l="1"/>
  <c r="L9404" i="8"/>
  <c r="J9406" i="8"/>
  <c r="K9405" i="8"/>
  <c r="N9405" i="8" s="1"/>
  <c r="M9405" i="8" l="1"/>
  <c r="L9405" i="8"/>
  <c r="J9407" i="8"/>
  <c r="K9406" i="8"/>
  <c r="N9406" i="8" s="1"/>
  <c r="M9406" i="8" l="1"/>
  <c r="L9406" i="8"/>
  <c r="J9408" i="8"/>
  <c r="K9407" i="8"/>
  <c r="N9407" i="8" s="1"/>
  <c r="M9407" i="8" l="1"/>
  <c r="L9407" i="8"/>
  <c r="J9409" i="8"/>
  <c r="K9408" i="8"/>
  <c r="N9408" i="8" s="1"/>
  <c r="M9408" i="8" l="1"/>
  <c r="L9408" i="8"/>
  <c r="J9410" i="8"/>
  <c r="K9409" i="8"/>
  <c r="N9409" i="8" s="1"/>
  <c r="M9409" i="8" l="1"/>
  <c r="L9409" i="8"/>
  <c r="J9411" i="8"/>
  <c r="K9410" i="8"/>
  <c r="N9410" i="8" s="1"/>
  <c r="M9410" i="8" l="1"/>
  <c r="L9410" i="8"/>
  <c r="J9412" i="8"/>
  <c r="K9411" i="8"/>
  <c r="N9411" i="8" s="1"/>
  <c r="M9411" i="8" l="1"/>
  <c r="L9411" i="8"/>
  <c r="J9413" i="8"/>
  <c r="K9412" i="8"/>
  <c r="N9412" i="8" s="1"/>
  <c r="M9412" i="8" l="1"/>
  <c r="L9412" i="8"/>
  <c r="J9414" i="8"/>
  <c r="K9413" i="8"/>
  <c r="N9413" i="8" s="1"/>
  <c r="M9413" i="8" l="1"/>
  <c r="L9413" i="8"/>
  <c r="J9415" i="8"/>
  <c r="K9414" i="8"/>
  <c r="N9414" i="8" s="1"/>
  <c r="M9414" i="8" l="1"/>
  <c r="L9414" i="8"/>
  <c r="J9416" i="8"/>
  <c r="K9415" i="8"/>
  <c r="N9415" i="8" s="1"/>
  <c r="M9415" i="8" l="1"/>
  <c r="L9415" i="8"/>
  <c r="J9417" i="8"/>
  <c r="K9416" i="8"/>
  <c r="N9416" i="8" s="1"/>
  <c r="M9416" i="8" l="1"/>
  <c r="L9416" i="8"/>
  <c r="J9418" i="8"/>
  <c r="K9417" i="8"/>
  <c r="N9417" i="8" s="1"/>
  <c r="M9417" i="8" l="1"/>
  <c r="L9417" i="8"/>
  <c r="J9419" i="8"/>
  <c r="K9418" i="8"/>
  <c r="N9418" i="8" s="1"/>
  <c r="M9418" i="8" l="1"/>
  <c r="L9418" i="8"/>
  <c r="J9420" i="8"/>
  <c r="K9419" i="8"/>
  <c r="N9419" i="8" s="1"/>
  <c r="M9419" i="8" l="1"/>
  <c r="L9419" i="8"/>
  <c r="J9421" i="8"/>
  <c r="K9420" i="8"/>
  <c r="N9420" i="8" s="1"/>
  <c r="M9420" i="8" l="1"/>
  <c r="L9420" i="8"/>
  <c r="J9422" i="8"/>
  <c r="K9421" i="8"/>
  <c r="N9421" i="8" s="1"/>
  <c r="M9421" i="8" l="1"/>
  <c r="L9421" i="8"/>
  <c r="J9423" i="8"/>
  <c r="K9422" i="8"/>
  <c r="N9422" i="8" s="1"/>
  <c r="M9422" i="8" l="1"/>
  <c r="L9422" i="8"/>
  <c r="J9424" i="8"/>
  <c r="K9423" i="8"/>
  <c r="N9423" i="8" s="1"/>
  <c r="M9423" i="8" l="1"/>
  <c r="L9423" i="8"/>
  <c r="J9425" i="8"/>
  <c r="K9424" i="8"/>
  <c r="N9424" i="8" s="1"/>
  <c r="M9424" i="8" l="1"/>
  <c r="L9424" i="8"/>
  <c r="J9426" i="8"/>
  <c r="K9425" i="8"/>
  <c r="N9425" i="8" s="1"/>
  <c r="M9425" i="8" l="1"/>
  <c r="L9425" i="8"/>
  <c r="J9427" i="8"/>
  <c r="K9426" i="8"/>
  <c r="N9426" i="8" s="1"/>
  <c r="M9426" i="8" l="1"/>
  <c r="L9426" i="8"/>
  <c r="J9428" i="8"/>
  <c r="K9427" i="8"/>
  <c r="N9427" i="8" s="1"/>
  <c r="M9427" i="8" l="1"/>
  <c r="L9427" i="8"/>
  <c r="J9429" i="8"/>
  <c r="K9428" i="8"/>
  <c r="N9428" i="8" s="1"/>
  <c r="M9428" i="8" l="1"/>
  <c r="L9428" i="8"/>
  <c r="J9430" i="8"/>
  <c r="K9429" i="8"/>
  <c r="N9429" i="8" s="1"/>
  <c r="M9429" i="8" l="1"/>
  <c r="L9429" i="8"/>
  <c r="J9431" i="8"/>
  <c r="K9430" i="8"/>
  <c r="N9430" i="8" s="1"/>
  <c r="M9430" i="8" l="1"/>
  <c r="L9430" i="8"/>
  <c r="J9432" i="8"/>
  <c r="K9431" i="8"/>
  <c r="N9431" i="8" s="1"/>
  <c r="M9431" i="8" l="1"/>
  <c r="L9431" i="8"/>
  <c r="J9433" i="8"/>
  <c r="K9432" i="8"/>
  <c r="N9432" i="8" s="1"/>
  <c r="M9432" i="8" l="1"/>
  <c r="L9432" i="8"/>
  <c r="J9434" i="8"/>
  <c r="K9433" i="8"/>
  <c r="N9433" i="8" s="1"/>
  <c r="M9433" i="8" l="1"/>
  <c r="L9433" i="8"/>
  <c r="J9435" i="8"/>
  <c r="K9434" i="8"/>
  <c r="N9434" i="8" s="1"/>
  <c r="M9434" i="8" l="1"/>
  <c r="L9434" i="8"/>
  <c r="J9436" i="8"/>
  <c r="K9435" i="8"/>
  <c r="N9435" i="8" s="1"/>
  <c r="M9435" i="8" l="1"/>
  <c r="L9435" i="8"/>
  <c r="J9437" i="8"/>
  <c r="K9436" i="8"/>
  <c r="N9436" i="8" s="1"/>
  <c r="M9436" i="8" l="1"/>
  <c r="L9436" i="8"/>
  <c r="J9438" i="8"/>
  <c r="K9437" i="8"/>
  <c r="N9437" i="8" s="1"/>
  <c r="M9437" i="8" l="1"/>
  <c r="L9437" i="8"/>
  <c r="J9439" i="8"/>
  <c r="K9438" i="8"/>
  <c r="N9438" i="8" s="1"/>
  <c r="M9438" i="8" l="1"/>
  <c r="L9438" i="8"/>
  <c r="J9440" i="8"/>
  <c r="K9439" i="8"/>
  <c r="N9439" i="8" s="1"/>
  <c r="M9439" i="8" l="1"/>
  <c r="L9439" i="8"/>
  <c r="J9441" i="8"/>
  <c r="K9440" i="8"/>
  <c r="N9440" i="8" s="1"/>
  <c r="M9440" i="8" l="1"/>
  <c r="L9440" i="8"/>
  <c r="J9442" i="8"/>
  <c r="K9441" i="8"/>
  <c r="N9441" i="8" s="1"/>
  <c r="M9441" i="8" l="1"/>
  <c r="L9441" i="8"/>
  <c r="J9443" i="8"/>
  <c r="K9442" i="8"/>
  <c r="N9442" i="8" s="1"/>
  <c r="M9442" i="8" l="1"/>
  <c r="L9442" i="8"/>
  <c r="J9444" i="8"/>
  <c r="K9443" i="8"/>
  <c r="N9443" i="8" s="1"/>
  <c r="M9443" i="8" l="1"/>
  <c r="L9443" i="8"/>
  <c r="J9445" i="8"/>
  <c r="K9444" i="8"/>
  <c r="N9444" i="8" s="1"/>
  <c r="M9444" i="8" l="1"/>
  <c r="L9444" i="8"/>
  <c r="J9446" i="8"/>
  <c r="K9445" i="8"/>
  <c r="N9445" i="8" s="1"/>
  <c r="M9445" i="8" l="1"/>
  <c r="L9445" i="8"/>
  <c r="J9447" i="8"/>
  <c r="K9446" i="8"/>
  <c r="N9446" i="8" s="1"/>
  <c r="M9446" i="8" l="1"/>
  <c r="L9446" i="8"/>
  <c r="J9448" i="8"/>
  <c r="K9447" i="8"/>
  <c r="N9447" i="8" s="1"/>
  <c r="M9447" i="8" l="1"/>
  <c r="L9447" i="8"/>
  <c r="J9449" i="8"/>
  <c r="K9448" i="8"/>
  <c r="N9448" i="8" s="1"/>
  <c r="M9448" i="8" l="1"/>
  <c r="L9448" i="8"/>
  <c r="J9450" i="8"/>
  <c r="K9449" i="8"/>
  <c r="N9449" i="8" s="1"/>
  <c r="M9449" i="8" l="1"/>
  <c r="L9449" i="8"/>
  <c r="J9451" i="8"/>
  <c r="K9450" i="8"/>
  <c r="N9450" i="8" s="1"/>
  <c r="M9450" i="8" l="1"/>
  <c r="L9450" i="8"/>
  <c r="J9452" i="8"/>
  <c r="K9451" i="8"/>
  <c r="N9451" i="8" s="1"/>
  <c r="M9451" i="8" l="1"/>
  <c r="L9451" i="8"/>
  <c r="J9453" i="8"/>
  <c r="K9452" i="8"/>
  <c r="N9452" i="8" s="1"/>
  <c r="M9452" i="8" l="1"/>
  <c r="L9452" i="8"/>
  <c r="J9454" i="8"/>
  <c r="K9453" i="8"/>
  <c r="N9453" i="8" s="1"/>
  <c r="M9453" i="8" l="1"/>
  <c r="L9453" i="8"/>
  <c r="J9455" i="8"/>
  <c r="K9454" i="8"/>
  <c r="N9454" i="8" s="1"/>
  <c r="M9454" i="8" l="1"/>
  <c r="L9454" i="8"/>
  <c r="J9456" i="8"/>
  <c r="K9455" i="8"/>
  <c r="N9455" i="8" s="1"/>
  <c r="M9455" i="8" l="1"/>
  <c r="L9455" i="8"/>
  <c r="J9457" i="8"/>
  <c r="K9456" i="8"/>
  <c r="N9456" i="8" s="1"/>
  <c r="M9456" i="8" l="1"/>
  <c r="L9456" i="8"/>
  <c r="J9458" i="8"/>
  <c r="K9457" i="8"/>
  <c r="N9457" i="8" s="1"/>
  <c r="M9457" i="8" l="1"/>
  <c r="L9457" i="8"/>
  <c r="J9459" i="8"/>
  <c r="K9458" i="8"/>
  <c r="N9458" i="8" s="1"/>
  <c r="M9458" i="8" l="1"/>
  <c r="L9458" i="8"/>
  <c r="J9460" i="8"/>
  <c r="K9459" i="8"/>
  <c r="N9459" i="8" s="1"/>
  <c r="M9459" i="8" l="1"/>
  <c r="L9459" i="8"/>
  <c r="J9461" i="8"/>
  <c r="K9460" i="8"/>
  <c r="N9460" i="8" s="1"/>
  <c r="M9460" i="8" l="1"/>
  <c r="L9460" i="8"/>
  <c r="J9462" i="8"/>
  <c r="K9461" i="8"/>
  <c r="N9461" i="8" s="1"/>
  <c r="M9461" i="8" l="1"/>
  <c r="L9461" i="8"/>
  <c r="J9463" i="8"/>
  <c r="K9462" i="8"/>
  <c r="N9462" i="8" s="1"/>
  <c r="M9462" i="8" l="1"/>
  <c r="L9462" i="8"/>
  <c r="J9464" i="8"/>
  <c r="K9463" i="8"/>
  <c r="N9463" i="8" s="1"/>
  <c r="M9463" i="8" l="1"/>
  <c r="L9463" i="8"/>
  <c r="J9465" i="8"/>
  <c r="K9464" i="8"/>
  <c r="N9464" i="8" s="1"/>
  <c r="M9464" i="8" l="1"/>
  <c r="L9464" i="8"/>
  <c r="J9466" i="8"/>
  <c r="K9465" i="8"/>
  <c r="N9465" i="8" s="1"/>
  <c r="M9465" i="8" l="1"/>
  <c r="L9465" i="8"/>
  <c r="J9467" i="8"/>
  <c r="K9466" i="8"/>
  <c r="N9466" i="8" s="1"/>
  <c r="M9466" i="8" l="1"/>
  <c r="L9466" i="8"/>
  <c r="J9468" i="8"/>
  <c r="K9467" i="8"/>
  <c r="N9467" i="8" s="1"/>
  <c r="M9467" i="8" l="1"/>
  <c r="L9467" i="8"/>
  <c r="J9469" i="8"/>
  <c r="K9468" i="8"/>
  <c r="N9468" i="8" s="1"/>
  <c r="M9468" i="8" l="1"/>
  <c r="L9468" i="8"/>
  <c r="J9470" i="8"/>
  <c r="K9469" i="8"/>
  <c r="N9469" i="8" s="1"/>
  <c r="M9469" i="8" l="1"/>
  <c r="L9469" i="8"/>
  <c r="J9471" i="8"/>
  <c r="K9470" i="8"/>
  <c r="N9470" i="8" s="1"/>
  <c r="M9470" i="8" l="1"/>
  <c r="L9470" i="8"/>
  <c r="J9472" i="8"/>
  <c r="K9471" i="8"/>
  <c r="N9471" i="8" s="1"/>
  <c r="M9471" i="8" l="1"/>
  <c r="L9471" i="8"/>
  <c r="J9473" i="8"/>
  <c r="K9472" i="8"/>
  <c r="N9472" i="8" s="1"/>
  <c r="M9472" i="8" l="1"/>
  <c r="L9472" i="8"/>
  <c r="J9474" i="8"/>
  <c r="K9473" i="8"/>
  <c r="N9473" i="8" s="1"/>
  <c r="M9473" i="8" l="1"/>
  <c r="L9473" i="8"/>
  <c r="J9475" i="8"/>
  <c r="K9474" i="8"/>
  <c r="N9474" i="8" s="1"/>
  <c r="M9474" i="8" l="1"/>
  <c r="L9474" i="8"/>
  <c r="J9476" i="8"/>
  <c r="K9475" i="8"/>
  <c r="N9475" i="8" s="1"/>
  <c r="M9475" i="8" l="1"/>
  <c r="L9475" i="8"/>
  <c r="J9477" i="8"/>
  <c r="K9476" i="8"/>
  <c r="N9476" i="8" s="1"/>
  <c r="M9476" i="8" l="1"/>
  <c r="L9476" i="8"/>
  <c r="J9478" i="8"/>
  <c r="K9477" i="8"/>
  <c r="N9477" i="8" s="1"/>
  <c r="M9477" i="8" l="1"/>
  <c r="L9477" i="8"/>
  <c r="J9479" i="8"/>
  <c r="K9478" i="8"/>
  <c r="N9478" i="8" s="1"/>
  <c r="M9478" i="8" l="1"/>
  <c r="L9478" i="8"/>
  <c r="J9480" i="8"/>
  <c r="K9479" i="8"/>
  <c r="N9479" i="8" s="1"/>
  <c r="M9479" i="8" l="1"/>
  <c r="L9479" i="8"/>
  <c r="J9481" i="8"/>
  <c r="K9480" i="8"/>
  <c r="N9480" i="8" s="1"/>
  <c r="M9480" i="8" l="1"/>
  <c r="L9480" i="8"/>
  <c r="J9482" i="8"/>
  <c r="K9481" i="8"/>
  <c r="N9481" i="8" s="1"/>
  <c r="M9481" i="8" l="1"/>
  <c r="L9481" i="8"/>
  <c r="J9483" i="8"/>
  <c r="K9482" i="8"/>
  <c r="N9482" i="8" s="1"/>
  <c r="M9482" i="8" l="1"/>
  <c r="L9482" i="8"/>
  <c r="J9484" i="8"/>
  <c r="K9483" i="8"/>
  <c r="N9483" i="8" s="1"/>
  <c r="M9483" i="8" l="1"/>
  <c r="L9483" i="8"/>
  <c r="J9485" i="8"/>
  <c r="K9484" i="8"/>
  <c r="N9484" i="8" s="1"/>
  <c r="M9484" i="8" l="1"/>
  <c r="L9484" i="8"/>
  <c r="J9486" i="8"/>
  <c r="K9485" i="8"/>
  <c r="N9485" i="8" s="1"/>
  <c r="M9485" i="8" l="1"/>
  <c r="L9485" i="8"/>
  <c r="J9487" i="8"/>
  <c r="K9486" i="8"/>
  <c r="N9486" i="8" s="1"/>
  <c r="M9486" i="8" l="1"/>
  <c r="L9486" i="8"/>
  <c r="J9488" i="8"/>
  <c r="K9487" i="8"/>
  <c r="N9487" i="8" s="1"/>
  <c r="M9487" i="8" l="1"/>
  <c r="L9487" i="8"/>
  <c r="J9489" i="8"/>
  <c r="K9488" i="8"/>
  <c r="N9488" i="8" s="1"/>
  <c r="M9488" i="8" l="1"/>
  <c r="L9488" i="8"/>
  <c r="J9490" i="8"/>
  <c r="K9489" i="8"/>
  <c r="N9489" i="8" s="1"/>
  <c r="M9489" i="8" l="1"/>
  <c r="L9489" i="8"/>
  <c r="J9491" i="8"/>
  <c r="K9490" i="8"/>
  <c r="N9490" i="8" s="1"/>
  <c r="M9490" i="8" l="1"/>
  <c r="L9490" i="8"/>
  <c r="J9492" i="8"/>
  <c r="K9491" i="8"/>
  <c r="N9491" i="8" s="1"/>
  <c r="M9491" i="8" l="1"/>
  <c r="L9491" i="8"/>
  <c r="J9493" i="8"/>
  <c r="K9492" i="8"/>
  <c r="N9492" i="8" s="1"/>
  <c r="M9492" i="8" l="1"/>
  <c r="L9492" i="8"/>
  <c r="J9494" i="8"/>
  <c r="K9493" i="8"/>
  <c r="N9493" i="8" s="1"/>
  <c r="M9493" i="8" l="1"/>
  <c r="L9493" i="8"/>
  <c r="J9495" i="8"/>
  <c r="K9494" i="8"/>
  <c r="N9494" i="8" s="1"/>
  <c r="M9494" i="8" l="1"/>
  <c r="L9494" i="8"/>
  <c r="J9496" i="8"/>
  <c r="K9495" i="8"/>
  <c r="N9495" i="8" s="1"/>
  <c r="M9495" i="8" l="1"/>
  <c r="L9495" i="8"/>
  <c r="J9497" i="8"/>
  <c r="K9496" i="8"/>
  <c r="N9496" i="8" s="1"/>
  <c r="M9496" i="8" l="1"/>
  <c r="L9496" i="8"/>
  <c r="J9498" i="8"/>
  <c r="K9497" i="8"/>
  <c r="N9497" i="8" s="1"/>
  <c r="M9497" i="8" l="1"/>
  <c r="L9497" i="8"/>
  <c r="J9499" i="8"/>
  <c r="K9498" i="8"/>
  <c r="N9498" i="8" s="1"/>
  <c r="M9498" i="8" l="1"/>
  <c r="L9498" i="8"/>
  <c r="J9500" i="8"/>
  <c r="K9499" i="8"/>
  <c r="N9499" i="8" s="1"/>
  <c r="M9499" i="8" l="1"/>
  <c r="L9499" i="8"/>
  <c r="J9501" i="8"/>
  <c r="K9500" i="8"/>
  <c r="N9500" i="8" s="1"/>
  <c r="M9500" i="8" l="1"/>
  <c r="L9500" i="8"/>
  <c r="J9502" i="8"/>
  <c r="K9501" i="8"/>
  <c r="N9501" i="8" s="1"/>
  <c r="M9501" i="8" l="1"/>
  <c r="L9501" i="8"/>
  <c r="J9503" i="8"/>
  <c r="K9502" i="8"/>
  <c r="N9502" i="8" s="1"/>
  <c r="M9502" i="8" l="1"/>
  <c r="L9502" i="8"/>
  <c r="J9504" i="8"/>
  <c r="K9503" i="8"/>
  <c r="N9503" i="8" s="1"/>
  <c r="M9503" i="8" l="1"/>
  <c r="L9503" i="8"/>
  <c r="J9505" i="8"/>
  <c r="K9504" i="8"/>
  <c r="N9504" i="8" s="1"/>
  <c r="M9504" i="8" l="1"/>
  <c r="L9504" i="8"/>
  <c r="J9506" i="8"/>
  <c r="K9505" i="8"/>
  <c r="N9505" i="8" s="1"/>
  <c r="M9505" i="8" l="1"/>
  <c r="L9505" i="8"/>
  <c r="J9507" i="8"/>
  <c r="K9506" i="8"/>
  <c r="N9506" i="8" s="1"/>
  <c r="M9506" i="8" l="1"/>
  <c r="L9506" i="8"/>
  <c r="J9508" i="8"/>
  <c r="K9507" i="8"/>
  <c r="N9507" i="8" s="1"/>
  <c r="M9507" i="8" l="1"/>
  <c r="L9507" i="8"/>
  <c r="J9509" i="8"/>
  <c r="K9508" i="8"/>
  <c r="N9508" i="8" s="1"/>
  <c r="M9508" i="8" l="1"/>
  <c r="L9508" i="8"/>
  <c r="J9510" i="8"/>
  <c r="K9509" i="8"/>
  <c r="N9509" i="8" s="1"/>
  <c r="M9509" i="8" l="1"/>
  <c r="L9509" i="8"/>
  <c r="J9511" i="8"/>
  <c r="K9510" i="8"/>
  <c r="N9510" i="8" s="1"/>
  <c r="M9510" i="8" l="1"/>
  <c r="L9510" i="8"/>
  <c r="J9512" i="8"/>
  <c r="K9511" i="8"/>
  <c r="N9511" i="8" s="1"/>
  <c r="M9511" i="8" l="1"/>
  <c r="L9511" i="8"/>
  <c r="J9513" i="8"/>
  <c r="K9512" i="8"/>
  <c r="N9512" i="8" s="1"/>
  <c r="M9512" i="8" l="1"/>
  <c r="L9512" i="8"/>
  <c r="J9514" i="8"/>
  <c r="K9513" i="8"/>
  <c r="N9513" i="8" s="1"/>
  <c r="M9513" i="8" l="1"/>
  <c r="L9513" i="8"/>
  <c r="J9515" i="8"/>
  <c r="K9514" i="8"/>
  <c r="N9514" i="8" s="1"/>
  <c r="M9514" i="8" l="1"/>
  <c r="L9514" i="8"/>
  <c r="J9516" i="8"/>
  <c r="K9515" i="8"/>
  <c r="N9515" i="8" s="1"/>
  <c r="M9515" i="8" l="1"/>
  <c r="L9515" i="8"/>
  <c r="J9517" i="8"/>
  <c r="K9516" i="8"/>
  <c r="N9516" i="8" s="1"/>
  <c r="M9516" i="8" l="1"/>
  <c r="L9516" i="8"/>
  <c r="J9518" i="8"/>
  <c r="K9517" i="8"/>
  <c r="N9517" i="8" s="1"/>
  <c r="M9517" i="8" l="1"/>
  <c r="L9517" i="8"/>
  <c r="J9519" i="8"/>
  <c r="K9518" i="8"/>
  <c r="N9518" i="8" s="1"/>
  <c r="J9520" i="8" l="1"/>
  <c r="K9519" i="8"/>
  <c r="N9519" i="8" s="1"/>
  <c r="M9518" i="8"/>
  <c r="L9518" i="8"/>
  <c r="M9519" i="8" l="1"/>
  <c r="L9519" i="8"/>
  <c r="J9521" i="8"/>
  <c r="K9520" i="8"/>
  <c r="N9520" i="8" s="1"/>
  <c r="M9520" i="8" l="1"/>
  <c r="L9520" i="8"/>
  <c r="J9522" i="8"/>
  <c r="K9521" i="8"/>
  <c r="N9521" i="8" s="1"/>
  <c r="J9523" i="8" l="1"/>
  <c r="K9522" i="8"/>
  <c r="N9522" i="8" s="1"/>
  <c r="M9521" i="8"/>
  <c r="L9521" i="8"/>
  <c r="M9522" i="8" l="1"/>
  <c r="L9522" i="8"/>
  <c r="J9524" i="8"/>
  <c r="K9523" i="8"/>
  <c r="N9523" i="8" s="1"/>
  <c r="M9523" i="8" l="1"/>
  <c r="L9523" i="8"/>
  <c r="J9525" i="8"/>
  <c r="K9524" i="8"/>
  <c r="N9524" i="8" s="1"/>
  <c r="M9524" i="8" l="1"/>
  <c r="L9524" i="8"/>
  <c r="J9526" i="8"/>
  <c r="K9525" i="8"/>
  <c r="N9525" i="8" s="1"/>
  <c r="M9525" i="8" l="1"/>
  <c r="L9525" i="8"/>
  <c r="J9527" i="8"/>
  <c r="K9526" i="8"/>
  <c r="N9526" i="8" s="1"/>
  <c r="M9526" i="8" l="1"/>
  <c r="L9526" i="8"/>
  <c r="J9528" i="8"/>
  <c r="K9527" i="8"/>
  <c r="N9527" i="8" s="1"/>
  <c r="M9527" i="8" l="1"/>
  <c r="L9527" i="8"/>
  <c r="J9529" i="8"/>
  <c r="K9528" i="8"/>
  <c r="N9528" i="8" s="1"/>
  <c r="M9528" i="8" l="1"/>
  <c r="L9528" i="8"/>
  <c r="J9530" i="8"/>
  <c r="K9529" i="8"/>
  <c r="N9529" i="8" s="1"/>
  <c r="M9529" i="8" l="1"/>
  <c r="L9529" i="8"/>
  <c r="J9531" i="8"/>
  <c r="K9530" i="8"/>
  <c r="N9530" i="8" s="1"/>
  <c r="M9530" i="8" l="1"/>
  <c r="L9530" i="8"/>
  <c r="J9532" i="8"/>
  <c r="K9531" i="8"/>
  <c r="N9531" i="8" s="1"/>
  <c r="M9531" i="8" l="1"/>
  <c r="L9531" i="8"/>
  <c r="J9533" i="8"/>
  <c r="K9532" i="8"/>
  <c r="N9532" i="8" s="1"/>
  <c r="M9532" i="8" l="1"/>
  <c r="L9532" i="8"/>
  <c r="J9534" i="8"/>
  <c r="K9533" i="8"/>
  <c r="N9533" i="8" s="1"/>
  <c r="M9533" i="8" l="1"/>
  <c r="L9533" i="8"/>
  <c r="J9535" i="8"/>
  <c r="K9534" i="8"/>
  <c r="N9534" i="8" s="1"/>
  <c r="M9534" i="8" l="1"/>
  <c r="L9534" i="8"/>
  <c r="J9536" i="8"/>
  <c r="K9535" i="8"/>
  <c r="N9535" i="8" s="1"/>
  <c r="M9535" i="8" l="1"/>
  <c r="L9535" i="8"/>
  <c r="J9537" i="8"/>
  <c r="K9536" i="8"/>
  <c r="N9536" i="8" s="1"/>
  <c r="M9536" i="8" l="1"/>
  <c r="L9536" i="8"/>
  <c r="J9538" i="8"/>
  <c r="K9537" i="8"/>
  <c r="N9537" i="8" s="1"/>
  <c r="M9537" i="8" l="1"/>
  <c r="L9537" i="8"/>
  <c r="J9539" i="8"/>
  <c r="K9538" i="8"/>
  <c r="N9538" i="8" s="1"/>
  <c r="M9538" i="8" l="1"/>
  <c r="L9538" i="8"/>
  <c r="J9540" i="8"/>
  <c r="K9539" i="8"/>
  <c r="N9539" i="8" s="1"/>
  <c r="M9539" i="8" l="1"/>
  <c r="L9539" i="8"/>
  <c r="J9541" i="8"/>
  <c r="K9540" i="8"/>
  <c r="N9540" i="8" s="1"/>
  <c r="M9540" i="8" l="1"/>
  <c r="L9540" i="8"/>
  <c r="J9542" i="8"/>
  <c r="K9541" i="8"/>
  <c r="N9541" i="8" s="1"/>
  <c r="M9541" i="8" l="1"/>
  <c r="L9541" i="8"/>
  <c r="J9543" i="8"/>
  <c r="K9542" i="8"/>
  <c r="N9542" i="8" s="1"/>
  <c r="M9542" i="8" l="1"/>
  <c r="L9542" i="8"/>
  <c r="J9544" i="8"/>
  <c r="K9543" i="8"/>
  <c r="N9543" i="8" s="1"/>
  <c r="M9543" i="8" l="1"/>
  <c r="L9543" i="8"/>
  <c r="J9545" i="8"/>
  <c r="K9544" i="8"/>
  <c r="N9544" i="8" s="1"/>
  <c r="M9544" i="8" l="1"/>
  <c r="L9544" i="8"/>
  <c r="J9546" i="8"/>
  <c r="K9545" i="8"/>
  <c r="N9545" i="8" s="1"/>
  <c r="M9545" i="8" l="1"/>
  <c r="L9545" i="8"/>
  <c r="J9547" i="8"/>
  <c r="K9546" i="8"/>
  <c r="N9546" i="8" s="1"/>
  <c r="M9546" i="8" l="1"/>
  <c r="L9546" i="8"/>
  <c r="J9548" i="8"/>
  <c r="K9547" i="8"/>
  <c r="N9547" i="8" s="1"/>
  <c r="M9547" i="8" l="1"/>
  <c r="L9547" i="8"/>
  <c r="J9549" i="8"/>
  <c r="K9548" i="8"/>
  <c r="N9548" i="8" s="1"/>
  <c r="M9548" i="8" l="1"/>
  <c r="L9548" i="8"/>
  <c r="J9550" i="8"/>
  <c r="K9549" i="8"/>
  <c r="N9549" i="8" s="1"/>
  <c r="M9549" i="8" l="1"/>
  <c r="L9549" i="8"/>
  <c r="J9551" i="8"/>
  <c r="K9550" i="8"/>
  <c r="N9550" i="8" s="1"/>
  <c r="M9550" i="8" l="1"/>
  <c r="L9550" i="8"/>
  <c r="J9552" i="8"/>
  <c r="K9551" i="8"/>
  <c r="N9551" i="8" s="1"/>
  <c r="M9551" i="8" l="1"/>
  <c r="L9551" i="8"/>
  <c r="J9553" i="8"/>
  <c r="K9552" i="8"/>
  <c r="N9552" i="8" s="1"/>
  <c r="M9552" i="8" l="1"/>
  <c r="L9552" i="8"/>
  <c r="J9554" i="8"/>
  <c r="K9553" i="8"/>
  <c r="N9553" i="8" s="1"/>
  <c r="M9553" i="8" l="1"/>
  <c r="L9553" i="8"/>
  <c r="J9555" i="8"/>
  <c r="K9554" i="8"/>
  <c r="N9554" i="8" s="1"/>
  <c r="M9554" i="8" l="1"/>
  <c r="L9554" i="8"/>
  <c r="J9556" i="8"/>
  <c r="K9555" i="8"/>
  <c r="N9555" i="8" s="1"/>
  <c r="M9555" i="8" l="1"/>
  <c r="L9555" i="8"/>
  <c r="J9557" i="8"/>
  <c r="K9556" i="8"/>
  <c r="N9556" i="8" s="1"/>
  <c r="M9556" i="8" l="1"/>
  <c r="L9556" i="8"/>
  <c r="J9558" i="8"/>
  <c r="K9557" i="8"/>
  <c r="N9557" i="8" s="1"/>
  <c r="M9557" i="8" l="1"/>
  <c r="L9557" i="8"/>
  <c r="J9559" i="8"/>
  <c r="K9558" i="8"/>
  <c r="N9558" i="8" s="1"/>
  <c r="M9558" i="8" l="1"/>
  <c r="L9558" i="8"/>
  <c r="J9560" i="8"/>
  <c r="K9559" i="8"/>
  <c r="N9559" i="8" s="1"/>
  <c r="M9559" i="8" l="1"/>
  <c r="L9559" i="8"/>
  <c r="J9561" i="8"/>
  <c r="K9560" i="8"/>
  <c r="N9560" i="8" s="1"/>
  <c r="M9560" i="8" l="1"/>
  <c r="L9560" i="8"/>
  <c r="J9562" i="8"/>
  <c r="K9561" i="8"/>
  <c r="N9561" i="8" s="1"/>
  <c r="M9561" i="8" l="1"/>
  <c r="L9561" i="8"/>
  <c r="J9563" i="8"/>
  <c r="K9562" i="8"/>
  <c r="N9562" i="8" s="1"/>
  <c r="M9562" i="8" l="1"/>
  <c r="L9562" i="8"/>
  <c r="J9564" i="8"/>
  <c r="K9563" i="8"/>
  <c r="N9563" i="8" s="1"/>
  <c r="M9563" i="8" l="1"/>
  <c r="L9563" i="8"/>
  <c r="J9565" i="8"/>
  <c r="K9564" i="8"/>
  <c r="N9564" i="8" s="1"/>
  <c r="M9564" i="8" l="1"/>
  <c r="L9564" i="8"/>
  <c r="J9566" i="8"/>
  <c r="K9565" i="8"/>
  <c r="N9565" i="8" s="1"/>
  <c r="M9565" i="8" l="1"/>
  <c r="L9565" i="8"/>
  <c r="J9567" i="8"/>
  <c r="K9566" i="8"/>
  <c r="N9566" i="8" s="1"/>
  <c r="M9566" i="8" l="1"/>
  <c r="L9566" i="8"/>
  <c r="J9568" i="8"/>
  <c r="K9567" i="8"/>
  <c r="N9567" i="8" s="1"/>
  <c r="M9567" i="8" l="1"/>
  <c r="L9567" i="8"/>
  <c r="J9569" i="8"/>
  <c r="K9568" i="8"/>
  <c r="N9568" i="8" s="1"/>
  <c r="M9568" i="8" l="1"/>
  <c r="L9568" i="8"/>
  <c r="J9570" i="8"/>
  <c r="K9569" i="8"/>
  <c r="N9569" i="8" s="1"/>
  <c r="M9569" i="8" l="1"/>
  <c r="L9569" i="8"/>
  <c r="J9571" i="8"/>
  <c r="K9570" i="8"/>
  <c r="N9570" i="8" s="1"/>
  <c r="J9572" i="8" l="1"/>
  <c r="K9571" i="8"/>
  <c r="N9571" i="8" s="1"/>
  <c r="M9570" i="8"/>
  <c r="L9570" i="8"/>
  <c r="M9571" i="8" l="1"/>
  <c r="L9571" i="8"/>
  <c r="J9573" i="8"/>
  <c r="K9572" i="8"/>
  <c r="N9572" i="8" s="1"/>
  <c r="M9572" i="8" l="1"/>
  <c r="L9572" i="8"/>
  <c r="J9574" i="8"/>
  <c r="K9573" i="8"/>
  <c r="N9573" i="8" s="1"/>
  <c r="M9573" i="8" l="1"/>
  <c r="L9573" i="8"/>
  <c r="J9575" i="8"/>
  <c r="K9574" i="8"/>
  <c r="N9574" i="8" s="1"/>
  <c r="M9574" i="8" l="1"/>
  <c r="L9574" i="8"/>
  <c r="J9576" i="8"/>
  <c r="K9575" i="8"/>
  <c r="N9575" i="8" s="1"/>
  <c r="M9575" i="8" l="1"/>
  <c r="L9575" i="8"/>
  <c r="J9577" i="8"/>
  <c r="K9576" i="8"/>
  <c r="N9576" i="8" s="1"/>
  <c r="M9576" i="8" l="1"/>
  <c r="L9576" i="8"/>
  <c r="J9578" i="8"/>
  <c r="K9577" i="8"/>
  <c r="N9577" i="8" s="1"/>
  <c r="M9577" i="8" l="1"/>
  <c r="L9577" i="8"/>
  <c r="J9579" i="8"/>
  <c r="K9578" i="8"/>
  <c r="N9578" i="8" s="1"/>
  <c r="M9578" i="8" l="1"/>
  <c r="L9578" i="8"/>
  <c r="J9580" i="8"/>
  <c r="K9579" i="8"/>
  <c r="N9579" i="8" s="1"/>
  <c r="M9579" i="8" l="1"/>
  <c r="L9579" i="8"/>
  <c r="J9581" i="8"/>
  <c r="K9580" i="8"/>
  <c r="N9580" i="8" s="1"/>
  <c r="M9580" i="8" l="1"/>
  <c r="L9580" i="8"/>
  <c r="J9582" i="8"/>
  <c r="K9581" i="8"/>
  <c r="N9581" i="8" s="1"/>
  <c r="M9581" i="8" l="1"/>
  <c r="L9581" i="8"/>
  <c r="J9583" i="8"/>
  <c r="K9582" i="8"/>
  <c r="N9582" i="8" s="1"/>
  <c r="M9582" i="8" l="1"/>
  <c r="L9582" i="8"/>
  <c r="J9584" i="8"/>
  <c r="K9583" i="8"/>
  <c r="N9583" i="8" s="1"/>
  <c r="M9583" i="8" l="1"/>
  <c r="L9583" i="8"/>
  <c r="J9585" i="8"/>
  <c r="K9584" i="8"/>
  <c r="N9584" i="8" s="1"/>
  <c r="M9584" i="8" l="1"/>
  <c r="L9584" i="8"/>
  <c r="J9586" i="8"/>
  <c r="K9585" i="8"/>
  <c r="N9585" i="8" s="1"/>
  <c r="M9585" i="8" l="1"/>
  <c r="L9585" i="8"/>
  <c r="J9587" i="8"/>
  <c r="K9586" i="8"/>
  <c r="N9586" i="8" s="1"/>
  <c r="M9586" i="8" l="1"/>
  <c r="L9586" i="8"/>
  <c r="J9588" i="8"/>
  <c r="K9587" i="8"/>
  <c r="N9587" i="8" s="1"/>
  <c r="M9587" i="8" l="1"/>
  <c r="L9587" i="8"/>
  <c r="J9589" i="8"/>
  <c r="K9588" i="8"/>
  <c r="N9588" i="8" s="1"/>
  <c r="M9588" i="8" l="1"/>
  <c r="L9588" i="8"/>
  <c r="J9590" i="8"/>
  <c r="K9589" i="8"/>
  <c r="N9589" i="8" s="1"/>
  <c r="M9589" i="8" l="1"/>
  <c r="L9589" i="8"/>
  <c r="J9591" i="8"/>
  <c r="K9590" i="8"/>
  <c r="N9590" i="8" s="1"/>
  <c r="M9590" i="8" l="1"/>
  <c r="L9590" i="8"/>
  <c r="J9592" i="8"/>
  <c r="K9591" i="8"/>
  <c r="N9591" i="8" s="1"/>
  <c r="M9591" i="8" l="1"/>
  <c r="L9591" i="8"/>
  <c r="J9593" i="8"/>
  <c r="K9592" i="8"/>
  <c r="N9592" i="8" s="1"/>
  <c r="M9592" i="8" l="1"/>
  <c r="L9592" i="8"/>
  <c r="J9594" i="8"/>
  <c r="K9593" i="8"/>
  <c r="N9593" i="8" s="1"/>
  <c r="M9593" i="8" l="1"/>
  <c r="L9593" i="8"/>
  <c r="J9595" i="8"/>
  <c r="K9594" i="8"/>
  <c r="N9594" i="8" s="1"/>
  <c r="M9594" i="8" l="1"/>
  <c r="L9594" i="8"/>
  <c r="J9596" i="8"/>
  <c r="K9595" i="8"/>
  <c r="N9595" i="8" s="1"/>
  <c r="M9595" i="8" l="1"/>
  <c r="L9595" i="8"/>
  <c r="J9597" i="8"/>
  <c r="K9596" i="8"/>
  <c r="N9596" i="8" s="1"/>
  <c r="M9596" i="8" l="1"/>
  <c r="L9596" i="8"/>
  <c r="J9598" i="8"/>
  <c r="K9597" i="8"/>
  <c r="N9597" i="8" s="1"/>
  <c r="M9597" i="8" l="1"/>
  <c r="L9597" i="8"/>
  <c r="J9599" i="8"/>
  <c r="K9598" i="8"/>
  <c r="N9598" i="8" s="1"/>
  <c r="M9598" i="8" l="1"/>
  <c r="L9598" i="8"/>
  <c r="J9600" i="8"/>
  <c r="K9599" i="8"/>
  <c r="N9599" i="8" s="1"/>
  <c r="M9599" i="8" l="1"/>
  <c r="L9599" i="8"/>
  <c r="J9601" i="8"/>
  <c r="K9600" i="8"/>
  <c r="N9600" i="8" s="1"/>
  <c r="M9600" i="8" l="1"/>
  <c r="L9600" i="8"/>
  <c r="J9602" i="8"/>
  <c r="K9601" i="8"/>
  <c r="N9601" i="8" s="1"/>
  <c r="M9601" i="8" l="1"/>
  <c r="L9601" i="8"/>
  <c r="J9603" i="8"/>
  <c r="K9602" i="8"/>
  <c r="N9602" i="8" s="1"/>
  <c r="M9602" i="8" l="1"/>
  <c r="L9602" i="8"/>
  <c r="J9604" i="8"/>
  <c r="K9603" i="8"/>
  <c r="N9603" i="8" s="1"/>
  <c r="M9603" i="8" l="1"/>
  <c r="L9603" i="8"/>
  <c r="J9605" i="8"/>
  <c r="K9604" i="8"/>
  <c r="N9604" i="8" s="1"/>
  <c r="M9604" i="8" l="1"/>
  <c r="L9604" i="8"/>
  <c r="J9606" i="8"/>
  <c r="K9605" i="8"/>
  <c r="N9605" i="8" s="1"/>
  <c r="M9605" i="8" l="1"/>
  <c r="L9605" i="8"/>
  <c r="J9607" i="8"/>
  <c r="K9606" i="8"/>
  <c r="N9606" i="8" s="1"/>
  <c r="M9606" i="8" l="1"/>
  <c r="L9606" i="8"/>
  <c r="J9608" i="8"/>
  <c r="K9607" i="8"/>
  <c r="N9607" i="8" s="1"/>
  <c r="M9607" i="8" l="1"/>
  <c r="L9607" i="8"/>
  <c r="J9609" i="8"/>
  <c r="K9608" i="8"/>
  <c r="N9608" i="8" s="1"/>
  <c r="M9608" i="8" l="1"/>
  <c r="L9608" i="8"/>
  <c r="J9610" i="8"/>
  <c r="K9609" i="8"/>
  <c r="N9609" i="8" s="1"/>
  <c r="M9609" i="8" l="1"/>
  <c r="L9609" i="8"/>
  <c r="J9611" i="8"/>
  <c r="K9610" i="8"/>
  <c r="N9610" i="8" s="1"/>
  <c r="M9610" i="8" l="1"/>
  <c r="L9610" i="8"/>
  <c r="J9612" i="8"/>
  <c r="K9611" i="8"/>
  <c r="N9611" i="8" s="1"/>
  <c r="M9611" i="8" l="1"/>
  <c r="L9611" i="8"/>
  <c r="J9613" i="8"/>
  <c r="K9612" i="8"/>
  <c r="N9612" i="8" s="1"/>
  <c r="M9612" i="8" l="1"/>
  <c r="L9612" i="8"/>
  <c r="J9614" i="8"/>
  <c r="K9613" i="8"/>
  <c r="N9613" i="8" s="1"/>
  <c r="M9613" i="8" l="1"/>
  <c r="L9613" i="8"/>
  <c r="J9615" i="8"/>
  <c r="K9614" i="8"/>
  <c r="N9614" i="8" s="1"/>
  <c r="M9614" i="8" l="1"/>
  <c r="L9614" i="8"/>
  <c r="J9616" i="8"/>
  <c r="K9615" i="8"/>
  <c r="N9615" i="8" s="1"/>
  <c r="M9615" i="8" l="1"/>
  <c r="L9615" i="8"/>
  <c r="J9617" i="8"/>
  <c r="K9616" i="8"/>
  <c r="N9616" i="8" s="1"/>
  <c r="M9616" i="8" l="1"/>
  <c r="L9616" i="8"/>
  <c r="J9618" i="8"/>
  <c r="K9617" i="8"/>
  <c r="N9617" i="8" s="1"/>
  <c r="M9617" i="8" l="1"/>
  <c r="L9617" i="8"/>
  <c r="J9619" i="8"/>
  <c r="K9618" i="8"/>
  <c r="N9618" i="8" s="1"/>
  <c r="M9618" i="8" l="1"/>
  <c r="L9618" i="8"/>
  <c r="J9620" i="8"/>
  <c r="K9619" i="8"/>
  <c r="N9619" i="8" s="1"/>
  <c r="M9619" i="8" l="1"/>
  <c r="L9619" i="8"/>
  <c r="J9621" i="8"/>
  <c r="K9620" i="8"/>
  <c r="N9620" i="8" s="1"/>
  <c r="M9620" i="8" l="1"/>
  <c r="L9620" i="8"/>
  <c r="J9622" i="8"/>
  <c r="K9621" i="8"/>
  <c r="N9621" i="8" s="1"/>
  <c r="M9621" i="8" l="1"/>
  <c r="L9621" i="8"/>
  <c r="J9623" i="8"/>
  <c r="K9622" i="8"/>
  <c r="N9622" i="8" s="1"/>
  <c r="M9622" i="8" l="1"/>
  <c r="L9622" i="8"/>
  <c r="J9624" i="8"/>
  <c r="K9623" i="8"/>
  <c r="N9623" i="8" s="1"/>
  <c r="M9623" i="8" l="1"/>
  <c r="L9623" i="8"/>
  <c r="J9625" i="8"/>
  <c r="K9624" i="8"/>
  <c r="N9624" i="8" s="1"/>
  <c r="M9624" i="8" l="1"/>
  <c r="L9624" i="8"/>
  <c r="J9626" i="8"/>
  <c r="K9625" i="8"/>
  <c r="N9625" i="8" s="1"/>
  <c r="M9625" i="8" l="1"/>
  <c r="L9625" i="8"/>
  <c r="J9627" i="8"/>
  <c r="K9626" i="8"/>
  <c r="N9626" i="8" s="1"/>
  <c r="M9626" i="8" l="1"/>
  <c r="L9626" i="8"/>
  <c r="J9628" i="8"/>
  <c r="K9627" i="8"/>
  <c r="N9627" i="8" s="1"/>
  <c r="M9627" i="8" l="1"/>
  <c r="L9627" i="8"/>
  <c r="J9629" i="8"/>
  <c r="K9628" i="8"/>
  <c r="N9628" i="8" s="1"/>
  <c r="M9628" i="8" l="1"/>
  <c r="L9628" i="8"/>
  <c r="J9630" i="8"/>
  <c r="K9629" i="8"/>
  <c r="N9629" i="8" s="1"/>
  <c r="M9629" i="8" l="1"/>
  <c r="L9629" i="8"/>
  <c r="J9631" i="8"/>
  <c r="K9630" i="8"/>
  <c r="N9630" i="8" s="1"/>
  <c r="M9630" i="8" l="1"/>
  <c r="L9630" i="8"/>
  <c r="J9632" i="8"/>
  <c r="K9631" i="8"/>
  <c r="N9631" i="8" s="1"/>
  <c r="M9631" i="8" l="1"/>
  <c r="L9631" i="8"/>
  <c r="J9633" i="8"/>
  <c r="K9632" i="8"/>
  <c r="N9632" i="8" s="1"/>
  <c r="M9632" i="8" l="1"/>
  <c r="L9632" i="8"/>
  <c r="J9634" i="8"/>
  <c r="K9633" i="8"/>
  <c r="N9633" i="8" s="1"/>
  <c r="M9633" i="8" l="1"/>
  <c r="L9633" i="8"/>
  <c r="J9635" i="8"/>
  <c r="K9634" i="8"/>
  <c r="N9634" i="8" s="1"/>
  <c r="M9634" i="8" l="1"/>
  <c r="L9634" i="8"/>
  <c r="J9636" i="8"/>
  <c r="K9635" i="8"/>
  <c r="N9635" i="8" s="1"/>
  <c r="M9635" i="8" l="1"/>
  <c r="L9635" i="8"/>
  <c r="J9637" i="8"/>
  <c r="K9636" i="8"/>
  <c r="N9636" i="8" s="1"/>
  <c r="M9636" i="8" l="1"/>
  <c r="L9636" i="8"/>
  <c r="J9638" i="8"/>
  <c r="K9637" i="8"/>
  <c r="N9637" i="8" s="1"/>
  <c r="M9637" i="8" l="1"/>
  <c r="L9637" i="8"/>
  <c r="J9639" i="8"/>
  <c r="K9638" i="8"/>
  <c r="N9638" i="8" s="1"/>
  <c r="M9638" i="8" l="1"/>
  <c r="L9638" i="8"/>
  <c r="J9640" i="8"/>
  <c r="K9639" i="8"/>
  <c r="N9639" i="8" s="1"/>
  <c r="M9639" i="8" l="1"/>
  <c r="L9639" i="8"/>
  <c r="J9641" i="8"/>
  <c r="K9640" i="8"/>
  <c r="N9640" i="8" s="1"/>
  <c r="M9640" i="8" l="1"/>
  <c r="L9640" i="8"/>
  <c r="J9642" i="8"/>
  <c r="K9641" i="8"/>
  <c r="N9641" i="8" s="1"/>
  <c r="M9641" i="8" l="1"/>
  <c r="L9641" i="8"/>
  <c r="J9643" i="8"/>
  <c r="K9642" i="8"/>
  <c r="N9642" i="8" s="1"/>
  <c r="M9642" i="8" l="1"/>
  <c r="L9642" i="8"/>
  <c r="J9644" i="8"/>
  <c r="K9643" i="8"/>
  <c r="N9643" i="8" s="1"/>
  <c r="M9643" i="8" l="1"/>
  <c r="L9643" i="8"/>
  <c r="J9645" i="8"/>
  <c r="K9644" i="8"/>
  <c r="N9644" i="8" s="1"/>
  <c r="M9644" i="8" l="1"/>
  <c r="L9644" i="8"/>
  <c r="J9646" i="8"/>
  <c r="K9645" i="8"/>
  <c r="N9645" i="8" s="1"/>
  <c r="M9645" i="8" l="1"/>
  <c r="L9645" i="8"/>
  <c r="J9647" i="8"/>
  <c r="K9646" i="8"/>
  <c r="N9646" i="8" s="1"/>
  <c r="M9646" i="8" l="1"/>
  <c r="L9646" i="8"/>
  <c r="J9648" i="8"/>
  <c r="K9647" i="8"/>
  <c r="N9647" i="8" s="1"/>
  <c r="M9647" i="8" l="1"/>
  <c r="L9647" i="8"/>
  <c r="J9649" i="8"/>
  <c r="K9648" i="8"/>
  <c r="N9648" i="8" s="1"/>
  <c r="M9648" i="8" l="1"/>
  <c r="L9648" i="8"/>
  <c r="J9650" i="8"/>
  <c r="K9649" i="8"/>
  <c r="N9649" i="8" s="1"/>
  <c r="J9651" i="8" l="1"/>
  <c r="K9650" i="8"/>
  <c r="N9650" i="8" s="1"/>
  <c r="M9649" i="8"/>
  <c r="L9649" i="8"/>
  <c r="M9650" i="8" l="1"/>
  <c r="L9650" i="8"/>
  <c r="J9652" i="8"/>
  <c r="K9651" i="8"/>
  <c r="N9651" i="8" s="1"/>
  <c r="M9651" i="8" l="1"/>
  <c r="L9651" i="8"/>
  <c r="J9653" i="8"/>
  <c r="K9652" i="8"/>
  <c r="N9652" i="8" s="1"/>
  <c r="M9652" i="8" l="1"/>
  <c r="L9652" i="8"/>
  <c r="J9654" i="8"/>
  <c r="K9653" i="8"/>
  <c r="N9653" i="8" s="1"/>
  <c r="M9653" i="8" l="1"/>
  <c r="L9653" i="8"/>
  <c r="J9655" i="8"/>
  <c r="K9654" i="8"/>
  <c r="N9654" i="8" s="1"/>
  <c r="M9654" i="8" l="1"/>
  <c r="L9654" i="8"/>
  <c r="J9656" i="8"/>
  <c r="K9655" i="8"/>
  <c r="N9655" i="8" s="1"/>
  <c r="M9655" i="8" l="1"/>
  <c r="L9655" i="8"/>
  <c r="J9657" i="8"/>
  <c r="K9656" i="8"/>
  <c r="N9656" i="8" s="1"/>
  <c r="M9656" i="8" l="1"/>
  <c r="L9656" i="8"/>
  <c r="J9658" i="8"/>
  <c r="K9657" i="8"/>
  <c r="N9657" i="8" s="1"/>
  <c r="M9657" i="8" l="1"/>
  <c r="L9657" i="8"/>
  <c r="J9659" i="8"/>
  <c r="K9658" i="8"/>
  <c r="N9658" i="8" s="1"/>
  <c r="M9658" i="8" l="1"/>
  <c r="L9658" i="8"/>
  <c r="J9660" i="8"/>
  <c r="K9659" i="8"/>
  <c r="N9659" i="8" s="1"/>
  <c r="M9659" i="8" l="1"/>
  <c r="L9659" i="8"/>
  <c r="J9661" i="8"/>
  <c r="K9660" i="8"/>
  <c r="N9660" i="8" s="1"/>
  <c r="M9660" i="8" l="1"/>
  <c r="L9660" i="8"/>
  <c r="J9662" i="8"/>
  <c r="K9661" i="8"/>
  <c r="N9661" i="8" s="1"/>
  <c r="M9661" i="8" l="1"/>
  <c r="L9661" i="8"/>
  <c r="J9663" i="8"/>
  <c r="K9662" i="8"/>
  <c r="N9662" i="8" s="1"/>
  <c r="M9662" i="8" l="1"/>
  <c r="L9662" i="8"/>
  <c r="J9664" i="8"/>
  <c r="K9663" i="8"/>
  <c r="N9663" i="8" s="1"/>
  <c r="M9663" i="8" l="1"/>
  <c r="L9663" i="8"/>
  <c r="J9665" i="8"/>
  <c r="K9664" i="8"/>
  <c r="N9664" i="8" s="1"/>
  <c r="M9664" i="8" l="1"/>
  <c r="L9664" i="8"/>
  <c r="J9666" i="8"/>
  <c r="K9665" i="8"/>
  <c r="N9665" i="8" s="1"/>
  <c r="M9665" i="8" l="1"/>
  <c r="L9665" i="8"/>
  <c r="J9667" i="8"/>
  <c r="K9666" i="8"/>
  <c r="N9666" i="8" s="1"/>
  <c r="M9666" i="8" l="1"/>
  <c r="L9666" i="8"/>
  <c r="J9668" i="8"/>
  <c r="K9667" i="8"/>
  <c r="N9667" i="8" s="1"/>
  <c r="M9667" i="8" l="1"/>
  <c r="L9667" i="8"/>
  <c r="J9669" i="8"/>
  <c r="K9668" i="8"/>
  <c r="N9668" i="8" s="1"/>
  <c r="M9668" i="8" l="1"/>
  <c r="L9668" i="8"/>
  <c r="J9670" i="8"/>
  <c r="K9669" i="8"/>
  <c r="N9669" i="8" s="1"/>
  <c r="M9669" i="8" l="1"/>
  <c r="L9669" i="8"/>
  <c r="J9671" i="8"/>
  <c r="K9670" i="8"/>
  <c r="N9670" i="8" s="1"/>
  <c r="M9670" i="8" l="1"/>
  <c r="L9670" i="8"/>
  <c r="J9672" i="8"/>
  <c r="K9671" i="8"/>
  <c r="N9671" i="8" s="1"/>
  <c r="M9671" i="8" l="1"/>
  <c r="L9671" i="8"/>
  <c r="J9673" i="8"/>
  <c r="K9672" i="8"/>
  <c r="N9672" i="8" s="1"/>
  <c r="M9672" i="8" l="1"/>
  <c r="L9672" i="8"/>
  <c r="J9674" i="8"/>
  <c r="K9673" i="8"/>
  <c r="N9673" i="8" s="1"/>
  <c r="M9673" i="8" l="1"/>
  <c r="L9673" i="8"/>
  <c r="J9675" i="8"/>
  <c r="K9674" i="8"/>
  <c r="N9674" i="8" s="1"/>
  <c r="M9674" i="8" l="1"/>
  <c r="L9674" i="8"/>
  <c r="J9676" i="8"/>
  <c r="K9675" i="8"/>
  <c r="N9675" i="8" s="1"/>
  <c r="M9675" i="8" l="1"/>
  <c r="L9675" i="8"/>
  <c r="J9677" i="8"/>
  <c r="K9676" i="8"/>
  <c r="N9676" i="8" s="1"/>
  <c r="M9676" i="8" l="1"/>
  <c r="L9676" i="8"/>
  <c r="J9678" i="8"/>
  <c r="K9677" i="8"/>
  <c r="N9677" i="8" s="1"/>
  <c r="M9677" i="8" l="1"/>
  <c r="L9677" i="8"/>
  <c r="J9679" i="8"/>
  <c r="K9678" i="8"/>
  <c r="N9678" i="8" s="1"/>
  <c r="M9678" i="8" l="1"/>
  <c r="L9678" i="8"/>
  <c r="J9680" i="8"/>
  <c r="K9679" i="8"/>
  <c r="N9679" i="8" s="1"/>
  <c r="M9679" i="8" l="1"/>
  <c r="L9679" i="8"/>
  <c r="J9681" i="8"/>
  <c r="K9680" i="8"/>
  <c r="N9680" i="8" s="1"/>
  <c r="M9680" i="8" l="1"/>
  <c r="L9680" i="8"/>
  <c r="J9682" i="8"/>
  <c r="K9681" i="8"/>
  <c r="N9681" i="8" s="1"/>
  <c r="M9681" i="8" l="1"/>
  <c r="L9681" i="8"/>
  <c r="J9683" i="8"/>
  <c r="K9682" i="8"/>
  <c r="N9682" i="8" s="1"/>
  <c r="M9682" i="8" l="1"/>
  <c r="L9682" i="8"/>
  <c r="J9684" i="8"/>
  <c r="K9683" i="8"/>
  <c r="N9683" i="8" s="1"/>
  <c r="M9683" i="8" l="1"/>
  <c r="L9683" i="8"/>
  <c r="J9685" i="8"/>
  <c r="K9684" i="8"/>
  <c r="N9684" i="8" s="1"/>
  <c r="M9684" i="8" l="1"/>
  <c r="L9684" i="8"/>
  <c r="J9686" i="8"/>
  <c r="K9685" i="8"/>
  <c r="N9685" i="8" s="1"/>
  <c r="M9685" i="8" l="1"/>
  <c r="L9685" i="8"/>
  <c r="J9687" i="8"/>
  <c r="K9686" i="8"/>
  <c r="N9686" i="8" s="1"/>
  <c r="M9686" i="8" l="1"/>
  <c r="L9686" i="8"/>
  <c r="J9688" i="8"/>
  <c r="K9687" i="8"/>
  <c r="N9687" i="8" s="1"/>
  <c r="M9687" i="8" l="1"/>
  <c r="L9687" i="8"/>
  <c r="J9689" i="8"/>
  <c r="K9688" i="8"/>
  <c r="N9688" i="8" s="1"/>
  <c r="M9688" i="8" l="1"/>
  <c r="L9688" i="8"/>
  <c r="J9690" i="8"/>
  <c r="K9689" i="8"/>
  <c r="N9689" i="8" s="1"/>
  <c r="M9689" i="8" l="1"/>
  <c r="L9689" i="8"/>
  <c r="J9691" i="8"/>
  <c r="K9690" i="8"/>
  <c r="N9690" i="8" s="1"/>
  <c r="M9690" i="8" l="1"/>
  <c r="L9690" i="8"/>
  <c r="J9692" i="8"/>
  <c r="K9691" i="8"/>
  <c r="N9691" i="8" s="1"/>
  <c r="M9691" i="8" l="1"/>
  <c r="L9691" i="8"/>
  <c r="J9693" i="8"/>
  <c r="K9692" i="8"/>
  <c r="N9692" i="8" s="1"/>
  <c r="M9692" i="8" l="1"/>
  <c r="L9692" i="8"/>
  <c r="J9694" i="8"/>
  <c r="K9693" i="8"/>
  <c r="N9693" i="8" s="1"/>
  <c r="M9693" i="8" l="1"/>
  <c r="L9693" i="8"/>
  <c r="J9695" i="8"/>
  <c r="K9694" i="8"/>
  <c r="N9694" i="8" s="1"/>
  <c r="M9694" i="8" l="1"/>
  <c r="L9694" i="8"/>
  <c r="J9696" i="8"/>
  <c r="K9695" i="8"/>
  <c r="N9695" i="8" s="1"/>
  <c r="M9695" i="8" l="1"/>
  <c r="L9695" i="8"/>
  <c r="J9697" i="8"/>
  <c r="K9696" i="8"/>
  <c r="N9696" i="8" s="1"/>
  <c r="M9696" i="8" l="1"/>
  <c r="L9696" i="8"/>
  <c r="J9698" i="8"/>
  <c r="K9697" i="8"/>
  <c r="N9697" i="8" s="1"/>
  <c r="M9697" i="8" l="1"/>
  <c r="L9697" i="8"/>
  <c r="J9699" i="8"/>
  <c r="K9698" i="8"/>
  <c r="N9698" i="8" s="1"/>
  <c r="M9698" i="8" l="1"/>
  <c r="L9698" i="8"/>
  <c r="J9700" i="8"/>
  <c r="K9699" i="8"/>
  <c r="N9699" i="8" s="1"/>
  <c r="M9699" i="8" l="1"/>
  <c r="L9699" i="8"/>
  <c r="J9701" i="8"/>
  <c r="K9700" i="8"/>
  <c r="N9700" i="8" s="1"/>
  <c r="M9700" i="8" l="1"/>
  <c r="L9700" i="8"/>
  <c r="J9702" i="8"/>
  <c r="K9701" i="8"/>
  <c r="N9701" i="8" s="1"/>
  <c r="M9701" i="8" l="1"/>
  <c r="L9701" i="8"/>
  <c r="J9703" i="8"/>
  <c r="K9702" i="8"/>
  <c r="N9702" i="8" s="1"/>
  <c r="M9702" i="8" l="1"/>
  <c r="L9702" i="8"/>
  <c r="J9704" i="8"/>
  <c r="K9703" i="8"/>
  <c r="N9703" i="8" s="1"/>
  <c r="M9703" i="8" l="1"/>
  <c r="L9703" i="8"/>
  <c r="J9705" i="8"/>
  <c r="K9704" i="8"/>
  <c r="N9704" i="8" s="1"/>
  <c r="M9704" i="8" l="1"/>
  <c r="L9704" i="8"/>
  <c r="J9706" i="8"/>
  <c r="K9705" i="8"/>
  <c r="N9705" i="8" s="1"/>
  <c r="M9705" i="8" l="1"/>
  <c r="L9705" i="8"/>
  <c r="J9707" i="8"/>
  <c r="K9706" i="8"/>
  <c r="N9706" i="8" s="1"/>
  <c r="M9706" i="8" l="1"/>
  <c r="L9706" i="8"/>
  <c r="J9708" i="8"/>
  <c r="K9707" i="8"/>
  <c r="N9707" i="8" s="1"/>
  <c r="M9707" i="8" l="1"/>
  <c r="L9707" i="8"/>
  <c r="J9709" i="8"/>
  <c r="K9708" i="8"/>
  <c r="N9708" i="8" s="1"/>
  <c r="M9708" i="8" l="1"/>
  <c r="L9708" i="8"/>
  <c r="J9710" i="8"/>
  <c r="K9709" i="8"/>
  <c r="N9709" i="8" s="1"/>
  <c r="M9709" i="8" l="1"/>
  <c r="L9709" i="8"/>
  <c r="J9711" i="8"/>
  <c r="K9710" i="8"/>
  <c r="N9710" i="8" s="1"/>
  <c r="M9710" i="8" l="1"/>
  <c r="L9710" i="8"/>
  <c r="J9712" i="8"/>
  <c r="K9711" i="8"/>
  <c r="N9711" i="8" s="1"/>
  <c r="M9711" i="8" l="1"/>
  <c r="L9711" i="8"/>
  <c r="J9713" i="8"/>
  <c r="K9712" i="8"/>
  <c r="N9712" i="8" s="1"/>
  <c r="M9712" i="8" l="1"/>
  <c r="L9712" i="8"/>
  <c r="J9714" i="8"/>
  <c r="K9713" i="8"/>
  <c r="N9713" i="8" s="1"/>
  <c r="M9713" i="8" l="1"/>
  <c r="L9713" i="8"/>
  <c r="J9715" i="8"/>
  <c r="K9714" i="8"/>
  <c r="N9714" i="8" s="1"/>
  <c r="M9714" i="8" l="1"/>
  <c r="L9714" i="8"/>
  <c r="J9716" i="8"/>
  <c r="K9715" i="8"/>
  <c r="N9715" i="8" s="1"/>
  <c r="M9715" i="8" l="1"/>
  <c r="L9715" i="8"/>
  <c r="J9717" i="8"/>
  <c r="K9716" i="8"/>
  <c r="N9716" i="8" s="1"/>
  <c r="M9716" i="8" l="1"/>
  <c r="L9716" i="8"/>
  <c r="J9718" i="8"/>
  <c r="K9717" i="8"/>
  <c r="N9717" i="8" s="1"/>
  <c r="M9717" i="8" l="1"/>
  <c r="L9717" i="8"/>
  <c r="J9719" i="8"/>
  <c r="K9718" i="8"/>
  <c r="N9718" i="8" s="1"/>
  <c r="M9718" i="8" l="1"/>
  <c r="L9718" i="8"/>
  <c r="J9720" i="8"/>
  <c r="K9719" i="8"/>
  <c r="N9719" i="8" s="1"/>
  <c r="M9719" i="8" l="1"/>
  <c r="L9719" i="8"/>
  <c r="J9721" i="8"/>
  <c r="K9720" i="8"/>
  <c r="N9720" i="8" s="1"/>
  <c r="M9720" i="8" l="1"/>
  <c r="L9720" i="8"/>
  <c r="J9722" i="8"/>
  <c r="K9721" i="8"/>
  <c r="N9721" i="8" s="1"/>
  <c r="M9721" i="8" l="1"/>
  <c r="L9721" i="8"/>
  <c r="J9723" i="8"/>
  <c r="K9722" i="8"/>
  <c r="N9722" i="8" s="1"/>
  <c r="M9722" i="8" l="1"/>
  <c r="L9722" i="8"/>
  <c r="J9724" i="8"/>
  <c r="K9723" i="8"/>
  <c r="N9723" i="8" s="1"/>
  <c r="M9723" i="8" l="1"/>
  <c r="L9723" i="8"/>
  <c r="J9725" i="8"/>
  <c r="K9724" i="8"/>
  <c r="N9724" i="8" s="1"/>
  <c r="M9724" i="8" l="1"/>
  <c r="L9724" i="8"/>
  <c r="J9726" i="8"/>
  <c r="K9725" i="8"/>
  <c r="N9725" i="8" s="1"/>
  <c r="M9725" i="8" l="1"/>
  <c r="L9725" i="8"/>
  <c r="J9727" i="8"/>
  <c r="K9726" i="8"/>
  <c r="N9726" i="8" s="1"/>
  <c r="M9726" i="8" l="1"/>
  <c r="L9726" i="8"/>
  <c r="J9728" i="8"/>
  <c r="K9727" i="8"/>
  <c r="N9727" i="8" s="1"/>
  <c r="M9727" i="8" l="1"/>
  <c r="L9727" i="8"/>
  <c r="J9729" i="8"/>
  <c r="K9728" i="8"/>
  <c r="N9728" i="8" s="1"/>
  <c r="M9728" i="8" l="1"/>
  <c r="L9728" i="8"/>
  <c r="J9730" i="8"/>
  <c r="K9729" i="8"/>
  <c r="N9729" i="8" s="1"/>
  <c r="M9729" i="8" l="1"/>
  <c r="L9729" i="8"/>
  <c r="J9731" i="8"/>
  <c r="K9730" i="8"/>
  <c r="N9730" i="8" s="1"/>
  <c r="M9730" i="8" l="1"/>
  <c r="L9730" i="8"/>
  <c r="J9732" i="8"/>
  <c r="K9731" i="8"/>
  <c r="N9731" i="8" s="1"/>
  <c r="J9733" i="8" l="1"/>
  <c r="K9732" i="8"/>
  <c r="N9732" i="8" s="1"/>
  <c r="M9731" i="8"/>
  <c r="L9731" i="8"/>
  <c r="M9732" i="8" l="1"/>
  <c r="L9732" i="8"/>
  <c r="J9734" i="8"/>
  <c r="K9733" i="8"/>
  <c r="N9733" i="8" s="1"/>
  <c r="M9733" i="8" l="1"/>
  <c r="L9733" i="8"/>
  <c r="J9735" i="8"/>
  <c r="K9734" i="8"/>
  <c r="N9734" i="8" s="1"/>
  <c r="M9734" i="8" l="1"/>
  <c r="L9734" i="8"/>
  <c r="J9736" i="8"/>
  <c r="K9735" i="8"/>
  <c r="N9735" i="8" s="1"/>
  <c r="M9735" i="8" l="1"/>
  <c r="L9735" i="8"/>
  <c r="J9737" i="8"/>
  <c r="K9736" i="8"/>
  <c r="N9736" i="8" s="1"/>
  <c r="M9736" i="8" l="1"/>
  <c r="L9736" i="8"/>
  <c r="J9738" i="8"/>
  <c r="K9737" i="8"/>
  <c r="N9737" i="8" s="1"/>
  <c r="M9737" i="8" l="1"/>
  <c r="L9737" i="8"/>
  <c r="J9739" i="8"/>
  <c r="K9738" i="8"/>
  <c r="N9738" i="8" s="1"/>
  <c r="M9738" i="8" l="1"/>
  <c r="L9738" i="8"/>
  <c r="J9740" i="8"/>
  <c r="K9739" i="8"/>
  <c r="N9739" i="8" s="1"/>
  <c r="M9739" i="8" l="1"/>
  <c r="L9739" i="8"/>
  <c r="J9741" i="8"/>
  <c r="K9740" i="8"/>
  <c r="N9740" i="8" s="1"/>
  <c r="M9740" i="8" l="1"/>
  <c r="L9740" i="8"/>
  <c r="J9742" i="8"/>
  <c r="K9741" i="8"/>
  <c r="N9741" i="8" s="1"/>
  <c r="M9741" i="8" l="1"/>
  <c r="L9741" i="8"/>
  <c r="J9743" i="8"/>
  <c r="K9742" i="8"/>
  <c r="N9742" i="8" s="1"/>
  <c r="M9742" i="8" l="1"/>
  <c r="L9742" i="8"/>
  <c r="J9744" i="8"/>
  <c r="K9743" i="8"/>
  <c r="N9743" i="8" s="1"/>
  <c r="M9743" i="8" l="1"/>
  <c r="L9743" i="8"/>
  <c r="J9745" i="8"/>
  <c r="K9744" i="8"/>
  <c r="N9744" i="8" s="1"/>
  <c r="M9744" i="8" l="1"/>
  <c r="L9744" i="8"/>
  <c r="J9746" i="8"/>
  <c r="K9745" i="8"/>
  <c r="N9745" i="8" s="1"/>
  <c r="M9745" i="8" l="1"/>
  <c r="L9745" i="8"/>
  <c r="J9747" i="8"/>
  <c r="K9746" i="8"/>
  <c r="N9746" i="8" s="1"/>
  <c r="M9746" i="8" l="1"/>
  <c r="L9746" i="8"/>
  <c r="J9748" i="8"/>
  <c r="K9747" i="8"/>
  <c r="N9747" i="8" s="1"/>
  <c r="M9747" i="8" l="1"/>
  <c r="L9747" i="8"/>
  <c r="J9749" i="8"/>
  <c r="K9748" i="8"/>
  <c r="N9748" i="8" s="1"/>
  <c r="M9748" i="8" l="1"/>
  <c r="L9748" i="8"/>
  <c r="J9750" i="8"/>
  <c r="K9749" i="8"/>
  <c r="N9749" i="8" s="1"/>
  <c r="M9749" i="8" l="1"/>
  <c r="L9749" i="8"/>
  <c r="J9751" i="8"/>
  <c r="K9750" i="8"/>
  <c r="N9750" i="8" s="1"/>
  <c r="M9750" i="8" l="1"/>
  <c r="L9750" i="8"/>
  <c r="J9752" i="8"/>
  <c r="K9751" i="8"/>
  <c r="N9751" i="8" s="1"/>
  <c r="M9751" i="8" l="1"/>
  <c r="L9751" i="8"/>
  <c r="J9753" i="8"/>
  <c r="K9752" i="8"/>
  <c r="N9752" i="8" s="1"/>
  <c r="M9752" i="8" l="1"/>
  <c r="L9752" i="8"/>
  <c r="J9754" i="8"/>
  <c r="K9753" i="8"/>
  <c r="N9753" i="8" s="1"/>
  <c r="M9753" i="8" l="1"/>
  <c r="L9753" i="8"/>
  <c r="J9755" i="8"/>
  <c r="K9754" i="8"/>
  <c r="N9754" i="8" s="1"/>
  <c r="M9754" i="8" l="1"/>
  <c r="L9754" i="8"/>
  <c r="J9756" i="8"/>
  <c r="K9755" i="8"/>
  <c r="N9755" i="8" s="1"/>
  <c r="M9755" i="8" l="1"/>
  <c r="L9755" i="8"/>
  <c r="J9757" i="8"/>
  <c r="K9756" i="8"/>
  <c r="N9756" i="8" s="1"/>
  <c r="M9756" i="8" l="1"/>
  <c r="L9756" i="8"/>
  <c r="J9758" i="8"/>
  <c r="K9757" i="8"/>
  <c r="N9757" i="8" s="1"/>
  <c r="M9757" i="8" l="1"/>
  <c r="L9757" i="8"/>
  <c r="J9759" i="8"/>
  <c r="K9758" i="8"/>
  <c r="N9758" i="8" s="1"/>
  <c r="M9758" i="8" l="1"/>
  <c r="L9758" i="8"/>
  <c r="J9760" i="8"/>
  <c r="K9759" i="8"/>
  <c r="N9759" i="8" s="1"/>
  <c r="M9759" i="8" l="1"/>
  <c r="L9759" i="8"/>
  <c r="J9761" i="8"/>
  <c r="K9760" i="8"/>
  <c r="N9760" i="8" s="1"/>
  <c r="M9760" i="8" l="1"/>
  <c r="L9760" i="8"/>
  <c r="J9762" i="8"/>
  <c r="K9761" i="8"/>
  <c r="N9761" i="8" s="1"/>
  <c r="M9761" i="8" l="1"/>
  <c r="L9761" i="8"/>
  <c r="J9763" i="8"/>
  <c r="K9762" i="8"/>
  <c r="N9762" i="8" s="1"/>
  <c r="M9762" i="8" l="1"/>
  <c r="L9762" i="8"/>
  <c r="J9764" i="8"/>
  <c r="K9763" i="8"/>
  <c r="N9763" i="8" s="1"/>
  <c r="M9763" i="8" l="1"/>
  <c r="L9763" i="8"/>
  <c r="J9765" i="8"/>
  <c r="K9764" i="8"/>
  <c r="N9764" i="8" s="1"/>
  <c r="M9764" i="8" l="1"/>
  <c r="L9764" i="8"/>
  <c r="J9766" i="8"/>
  <c r="K9765" i="8"/>
  <c r="N9765" i="8" s="1"/>
  <c r="M9765" i="8" l="1"/>
  <c r="L9765" i="8"/>
  <c r="J9767" i="8"/>
  <c r="K9766" i="8"/>
  <c r="N9766" i="8" s="1"/>
  <c r="M9766" i="8" l="1"/>
  <c r="L9766" i="8"/>
  <c r="J9768" i="8"/>
  <c r="K9767" i="8"/>
  <c r="N9767" i="8" s="1"/>
  <c r="M9767" i="8" l="1"/>
  <c r="L9767" i="8"/>
  <c r="J9769" i="8"/>
  <c r="K9768" i="8"/>
  <c r="N9768" i="8" s="1"/>
  <c r="M9768" i="8" l="1"/>
  <c r="L9768" i="8"/>
  <c r="J9770" i="8"/>
  <c r="K9769" i="8"/>
  <c r="N9769" i="8" s="1"/>
  <c r="M9769" i="8" l="1"/>
  <c r="L9769" i="8"/>
  <c r="J9771" i="8"/>
  <c r="K9770" i="8"/>
  <c r="N9770" i="8" s="1"/>
  <c r="M9770" i="8" l="1"/>
  <c r="L9770" i="8"/>
  <c r="J9772" i="8"/>
  <c r="K9771" i="8"/>
  <c r="N9771" i="8" s="1"/>
  <c r="M9771" i="8" l="1"/>
  <c r="L9771" i="8"/>
  <c r="J9773" i="8"/>
  <c r="K9772" i="8"/>
  <c r="N9772" i="8" s="1"/>
  <c r="M9772" i="8" l="1"/>
  <c r="L9772" i="8"/>
  <c r="J9774" i="8"/>
  <c r="K9773" i="8"/>
  <c r="N9773" i="8" s="1"/>
  <c r="M9773" i="8" l="1"/>
  <c r="L9773" i="8"/>
  <c r="J9775" i="8"/>
  <c r="K9774" i="8"/>
  <c r="N9774" i="8" s="1"/>
  <c r="M9774" i="8" l="1"/>
  <c r="L9774" i="8"/>
  <c r="J9776" i="8"/>
  <c r="K9775" i="8"/>
  <c r="N9775" i="8" s="1"/>
  <c r="J9777" i="8" l="1"/>
  <c r="K9776" i="8"/>
  <c r="N9776" i="8" s="1"/>
  <c r="M9775" i="8"/>
  <c r="L9775" i="8"/>
  <c r="M9776" i="8" l="1"/>
  <c r="L9776" i="8"/>
  <c r="J9778" i="8"/>
  <c r="K9777" i="8"/>
  <c r="N9777" i="8" s="1"/>
  <c r="M9777" i="8" l="1"/>
  <c r="L9777" i="8"/>
  <c r="J9779" i="8"/>
  <c r="K9778" i="8"/>
  <c r="N9778" i="8" s="1"/>
  <c r="M9778" i="8" l="1"/>
  <c r="L9778" i="8"/>
  <c r="J9780" i="8"/>
  <c r="K9779" i="8"/>
  <c r="N9779" i="8" s="1"/>
  <c r="M9779" i="8" l="1"/>
  <c r="L9779" i="8"/>
  <c r="J9781" i="8"/>
  <c r="K9780" i="8"/>
  <c r="N9780" i="8" s="1"/>
  <c r="M9780" i="8" l="1"/>
  <c r="L9780" i="8"/>
  <c r="J9782" i="8"/>
  <c r="K9781" i="8"/>
  <c r="N9781" i="8" s="1"/>
  <c r="M9781" i="8" l="1"/>
  <c r="L9781" i="8"/>
  <c r="J9783" i="8"/>
  <c r="K9782" i="8"/>
  <c r="N9782" i="8" s="1"/>
  <c r="M9782" i="8" l="1"/>
  <c r="L9782" i="8"/>
  <c r="J9784" i="8"/>
  <c r="K9783" i="8"/>
  <c r="N9783" i="8" s="1"/>
  <c r="M9783" i="8" l="1"/>
  <c r="L9783" i="8"/>
  <c r="J9785" i="8"/>
  <c r="K9784" i="8"/>
  <c r="N9784" i="8" s="1"/>
  <c r="M9784" i="8" l="1"/>
  <c r="L9784" i="8"/>
  <c r="J9786" i="8"/>
  <c r="K9785" i="8"/>
  <c r="N9785" i="8" s="1"/>
  <c r="M9785" i="8" l="1"/>
  <c r="L9785" i="8"/>
  <c r="J9787" i="8"/>
  <c r="K9786" i="8"/>
  <c r="N9786" i="8" s="1"/>
  <c r="M9786" i="8" l="1"/>
  <c r="L9786" i="8"/>
  <c r="J9788" i="8"/>
  <c r="K9787" i="8"/>
  <c r="N9787" i="8" s="1"/>
  <c r="J9789" i="8" l="1"/>
  <c r="K9788" i="8"/>
  <c r="N9788" i="8" s="1"/>
  <c r="M9787" i="8"/>
  <c r="L9787" i="8"/>
  <c r="M9788" i="8" l="1"/>
  <c r="L9788" i="8"/>
  <c r="J9790" i="8"/>
  <c r="K9789" i="8"/>
  <c r="N9789" i="8" s="1"/>
  <c r="M9789" i="8" l="1"/>
  <c r="L9789" i="8"/>
  <c r="J9791" i="8"/>
  <c r="K9790" i="8"/>
  <c r="N9790" i="8" s="1"/>
  <c r="M9790" i="8" l="1"/>
  <c r="L9790" i="8"/>
  <c r="J9792" i="8"/>
  <c r="K9791" i="8"/>
  <c r="N9791" i="8" s="1"/>
  <c r="M9791" i="8" l="1"/>
  <c r="L9791" i="8"/>
  <c r="J9793" i="8"/>
  <c r="K9792" i="8"/>
  <c r="N9792" i="8" s="1"/>
  <c r="M9792" i="8" l="1"/>
  <c r="L9792" i="8"/>
  <c r="J9794" i="8"/>
  <c r="K9793" i="8"/>
  <c r="N9793" i="8" s="1"/>
  <c r="M9793" i="8" l="1"/>
  <c r="L9793" i="8"/>
  <c r="J9795" i="8"/>
  <c r="K9794" i="8"/>
  <c r="N9794" i="8" s="1"/>
  <c r="M9794" i="8" l="1"/>
  <c r="L9794" i="8"/>
  <c r="J9796" i="8"/>
  <c r="K9795" i="8"/>
  <c r="N9795" i="8" s="1"/>
  <c r="M9795" i="8" l="1"/>
  <c r="L9795" i="8"/>
  <c r="J9797" i="8"/>
  <c r="K9796" i="8"/>
  <c r="N9796" i="8" s="1"/>
  <c r="M9796" i="8" l="1"/>
  <c r="L9796" i="8"/>
  <c r="J9798" i="8"/>
  <c r="K9797" i="8"/>
  <c r="N9797" i="8" s="1"/>
  <c r="M9797" i="8" l="1"/>
  <c r="L9797" i="8"/>
  <c r="J9799" i="8"/>
  <c r="K9798" i="8"/>
  <c r="N9798" i="8" s="1"/>
  <c r="M9798" i="8" l="1"/>
  <c r="L9798" i="8"/>
  <c r="J9800" i="8"/>
  <c r="K9799" i="8"/>
  <c r="N9799" i="8" s="1"/>
  <c r="M9799" i="8" l="1"/>
  <c r="L9799" i="8"/>
  <c r="J9801" i="8"/>
  <c r="K9800" i="8"/>
  <c r="N9800" i="8" s="1"/>
  <c r="M9800" i="8" l="1"/>
  <c r="L9800" i="8"/>
  <c r="J9802" i="8"/>
  <c r="K9801" i="8"/>
  <c r="N9801" i="8" s="1"/>
  <c r="M9801" i="8" l="1"/>
  <c r="L9801" i="8"/>
  <c r="J9803" i="8"/>
  <c r="K9802" i="8"/>
  <c r="N9802" i="8" s="1"/>
  <c r="M9802" i="8" l="1"/>
  <c r="L9802" i="8"/>
  <c r="J9804" i="8"/>
  <c r="K9803" i="8"/>
  <c r="N9803" i="8" s="1"/>
  <c r="M9803" i="8" l="1"/>
  <c r="L9803" i="8"/>
  <c r="J9805" i="8"/>
  <c r="K9804" i="8"/>
  <c r="N9804" i="8" s="1"/>
  <c r="M9804" i="8" l="1"/>
  <c r="L9804" i="8"/>
  <c r="J9806" i="8"/>
  <c r="K9805" i="8"/>
  <c r="N9805" i="8" s="1"/>
  <c r="M9805" i="8" l="1"/>
  <c r="L9805" i="8"/>
  <c r="J9807" i="8"/>
  <c r="K9806" i="8"/>
  <c r="N9806" i="8" s="1"/>
  <c r="M9806" i="8" l="1"/>
  <c r="L9806" i="8"/>
  <c r="J9808" i="8"/>
  <c r="K9807" i="8"/>
  <c r="N9807" i="8" s="1"/>
  <c r="M9807" i="8" l="1"/>
  <c r="L9807" i="8"/>
  <c r="J9809" i="8"/>
  <c r="K9808" i="8"/>
  <c r="N9808" i="8" s="1"/>
  <c r="M9808" i="8" l="1"/>
  <c r="L9808" i="8"/>
  <c r="J9810" i="8"/>
  <c r="K9809" i="8"/>
  <c r="N9809" i="8" s="1"/>
  <c r="M9809" i="8" l="1"/>
  <c r="L9809" i="8"/>
  <c r="J9811" i="8"/>
  <c r="K9810" i="8"/>
  <c r="N9810" i="8" s="1"/>
  <c r="M9810" i="8" l="1"/>
  <c r="L9810" i="8"/>
  <c r="J9812" i="8"/>
  <c r="K9811" i="8"/>
  <c r="N9811" i="8" s="1"/>
  <c r="M9811" i="8" l="1"/>
  <c r="L9811" i="8"/>
  <c r="J9813" i="8"/>
  <c r="K9812" i="8"/>
  <c r="N9812" i="8" s="1"/>
  <c r="M9812" i="8" l="1"/>
  <c r="L9812" i="8"/>
  <c r="J9814" i="8"/>
  <c r="K9813" i="8"/>
  <c r="N9813" i="8" s="1"/>
  <c r="M9813" i="8" l="1"/>
  <c r="L9813" i="8"/>
  <c r="J9815" i="8"/>
  <c r="K9814" i="8"/>
  <c r="N9814" i="8" s="1"/>
  <c r="M9814" i="8" l="1"/>
  <c r="L9814" i="8"/>
  <c r="J9816" i="8"/>
  <c r="K9815" i="8"/>
  <c r="N9815" i="8" s="1"/>
  <c r="M9815" i="8" l="1"/>
  <c r="L9815" i="8"/>
  <c r="J9817" i="8"/>
  <c r="K9816" i="8"/>
  <c r="N9816" i="8" s="1"/>
  <c r="M9816" i="8" l="1"/>
  <c r="L9816" i="8"/>
  <c r="J9818" i="8"/>
  <c r="K9817" i="8"/>
  <c r="N9817" i="8" s="1"/>
  <c r="M9817" i="8" l="1"/>
  <c r="L9817" i="8"/>
  <c r="J9819" i="8"/>
  <c r="K9818" i="8"/>
  <c r="N9818" i="8" s="1"/>
  <c r="M9818" i="8" l="1"/>
  <c r="L9818" i="8"/>
  <c r="J9820" i="8"/>
  <c r="K9819" i="8"/>
  <c r="N9819" i="8" s="1"/>
  <c r="M9819" i="8" l="1"/>
  <c r="L9819" i="8"/>
  <c r="J9821" i="8"/>
  <c r="K9820" i="8"/>
  <c r="N9820" i="8" s="1"/>
  <c r="M9820" i="8" l="1"/>
  <c r="L9820" i="8"/>
  <c r="J9822" i="8"/>
  <c r="K9821" i="8"/>
  <c r="N9821" i="8" s="1"/>
  <c r="M9821" i="8" l="1"/>
  <c r="L9821" i="8"/>
  <c r="J9823" i="8"/>
  <c r="K9822" i="8"/>
  <c r="N9822" i="8" s="1"/>
  <c r="M9822" i="8" l="1"/>
  <c r="L9822" i="8"/>
  <c r="J9824" i="8"/>
  <c r="K9823" i="8"/>
  <c r="N9823" i="8" s="1"/>
  <c r="M9823" i="8" l="1"/>
  <c r="L9823" i="8"/>
  <c r="J9825" i="8"/>
  <c r="K9824" i="8"/>
  <c r="N9824" i="8" s="1"/>
  <c r="M9824" i="8" l="1"/>
  <c r="L9824" i="8"/>
  <c r="J9826" i="8"/>
  <c r="K9825" i="8"/>
  <c r="N9825" i="8" s="1"/>
  <c r="M9825" i="8" l="1"/>
  <c r="L9825" i="8"/>
  <c r="J9827" i="8"/>
  <c r="K9826" i="8"/>
  <c r="N9826" i="8" s="1"/>
  <c r="M9826" i="8" l="1"/>
  <c r="L9826" i="8"/>
  <c r="J9828" i="8"/>
  <c r="K9827" i="8"/>
  <c r="N9827" i="8" s="1"/>
  <c r="M9827" i="8" l="1"/>
  <c r="L9827" i="8"/>
  <c r="J9829" i="8"/>
  <c r="K9828" i="8"/>
  <c r="N9828" i="8" s="1"/>
  <c r="M9828" i="8" l="1"/>
  <c r="L9828" i="8"/>
  <c r="J9830" i="8"/>
  <c r="K9829" i="8"/>
  <c r="N9829" i="8" s="1"/>
  <c r="M9829" i="8" l="1"/>
  <c r="L9829" i="8"/>
  <c r="J9831" i="8"/>
  <c r="K9830" i="8"/>
  <c r="N9830" i="8" s="1"/>
  <c r="M9830" i="8" l="1"/>
  <c r="L9830" i="8"/>
  <c r="J9832" i="8"/>
  <c r="K9831" i="8"/>
  <c r="N9831" i="8" s="1"/>
  <c r="M9831" i="8" l="1"/>
  <c r="L9831" i="8"/>
  <c r="J9833" i="8"/>
  <c r="K9832" i="8"/>
  <c r="N9832" i="8" s="1"/>
  <c r="M9832" i="8" l="1"/>
  <c r="L9832" i="8"/>
  <c r="J9834" i="8"/>
  <c r="K9833" i="8"/>
  <c r="N9833" i="8" s="1"/>
  <c r="M9833" i="8" l="1"/>
  <c r="L9833" i="8"/>
  <c r="J9835" i="8"/>
  <c r="K9834" i="8"/>
  <c r="N9834" i="8" s="1"/>
  <c r="M9834" i="8" l="1"/>
  <c r="L9834" i="8"/>
  <c r="J9836" i="8"/>
  <c r="K9835" i="8"/>
  <c r="N9835" i="8" s="1"/>
  <c r="M9835" i="8" l="1"/>
  <c r="L9835" i="8"/>
  <c r="J9837" i="8"/>
  <c r="K9836" i="8"/>
  <c r="N9836" i="8" s="1"/>
  <c r="M9836" i="8" l="1"/>
  <c r="L9836" i="8"/>
  <c r="J9838" i="8"/>
  <c r="K9837" i="8"/>
  <c r="N9837" i="8" s="1"/>
  <c r="M9837" i="8" l="1"/>
  <c r="L9837" i="8"/>
  <c r="J9839" i="8"/>
  <c r="K9838" i="8"/>
  <c r="N9838" i="8" s="1"/>
  <c r="M9838" i="8" l="1"/>
  <c r="L9838" i="8"/>
  <c r="J9840" i="8"/>
  <c r="K9839" i="8"/>
  <c r="N9839" i="8" s="1"/>
  <c r="M9839" i="8" l="1"/>
  <c r="L9839" i="8"/>
  <c r="J9841" i="8"/>
  <c r="K9840" i="8"/>
  <c r="N9840" i="8" s="1"/>
  <c r="M9840" i="8" l="1"/>
  <c r="L9840" i="8"/>
  <c r="J9842" i="8"/>
  <c r="K9841" i="8"/>
  <c r="N9841" i="8" s="1"/>
  <c r="M9841" i="8" l="1"/>
  <c r="L9841" i="8"/>
  <c r="J9843" i="8"/>
  <c r="K9842" i="8"/>
  <c r="N9842" i="8" s="1"/>
  <c r="M9842" i="8" l="1"/>
  <c r="L9842" i="8"/>
  <c r="J9844" i="8"/>
  <c r="K9843" i="8"/>
  <c r="N9843" i="8" s="1"/>
  <c r="M9843" i="8" l="1"/>
  <c r="L9843" i="8"/>
  <c r="J9845" i="8"/>
  <c r="K9844" i="8"/>
  <c r="N9844" i="8" s="1"/>
  <c r="M9844" i="8" l="1"/>
  <c r="L9844" i="8"/>
  <c r="J9846" i="8"/>
  <c r="K9845" i="8"/>
  <c r="N9845" i="8" s="1"/>
  <c r="M9845" i="8" l="1"/>
  <c r="L9845" i="8"/>
  <c r="J9847" i="8"/>
  <c r="K9846" i="8"/>
  <c r="N9846" i="8" s="1"/>
  <c r="M9846" i="8" l="1"/>
  <c r="L9846" i="8"/>
  <c r="J9848" i="8"/>
  <c r="K9847" i="8"/>
  <c r="N9847" i="8" s="1"/>
  <c r="M9847" i="8" l="1"/>
  <c r="L9847" i="8"/>
  <c r="J9849" i="8"/>
  <c r="K9848" i="8"/>
  <c r="N9848" i="8" s="1"/>
  <c r="M9848" i="8" l="1"/>
  <c r="L9848" i="8"/>
  <c r="J9850" i="8"/>
  <c r="K9849" i="8"/>
  <c r="N9849" i="8" s="1"/>
  <c r="M9849" i="8" l="1"/>
  <c r="L9849" i="8"/>
  <c r="J9851" i="8"/>
  <c r="K9850" i="8"/>
  <c r="N9850" i="8" s="1"/>
  <c r="M9850" i="8" l="1"/>
  <c r="L9850" i="8"/>
  <c r="J9852" i="8"/>
  <c r="K9851" i="8"/>
  <c r="N9851" i="8" s="1"/>
  <c r="M9851" i="8" l="1"/>
  <c r="L9851" i="8"/>
  <c r="J9853" i="8"/>
  <c r="K9852" i="8"/>
  <c r="N9852" i="8" s="1"/>
  <c r="M9852" i="8" l="1"/>
  <c r="L9852" i="8"/>
  <c r="J9854" i="8"/>
  <c r="K9853" i="8"/>
  <c r="N9853" i="8" s="1"/>
  <c r="M9853" i="8" l="1"/>
  <c r="L9853" i="8"/>
  <c r="J9855" i="8"/>
  <c r="K9854" i="8"/>
  <c r="N9854" i="8" s="1"/>
  <c r="M9854" i="8" l="1"/>
  <c r="L9854" i="8"/>
  <c r="J9856" i="8"/>
  <c r="K9855" i="8"/>
  <c r="N9855" i="8" s="1"/>
  <c r="M9855" i="8" l="1"/>
  <c r="L9855" i="8"/>
  <c r="J9857" i="8"/>
  <c r="K9856" i="8"/>
  <c r="N9856" i="8" s="1"/>
  <c r="M9856" i="8" l="1"/>
  <c r="L9856" i="8"/>
  <c r="J9858" i="8"/>
  <c r="K9857" i="8"/>
  <c r="N9857" i="8" s="1"/>
  <c r="M9857" i="8" l="1"/>
  <c r="L9857" i="8"/>
  <c r="J9859" i="8"/>
  <c r="K9858" i="8"/>
  <c r="N9858" i="8" s="1"/>
  <c r="M9858" i="8" l="1"/>
  <c r="L9858" i="8"/>
  <c r="J9860" i="8"/>
  <c r="K9859" i="8"/>
  <c r="N9859" i="8" s="1"/>
  <c r="M9859" i="8" l="1"/>
  <c r="L9859" i="8"/>
  <c r="J9861" i="8"/>
  <c r="K9860" i="8"/>
  <c r="N9860" i="8" s="1"/>
  <c r="M9860" i="8" l="1"/>
  <c r="L9860" i="8"/>
  <c r="J9862" i="8"/>
  <c r="K9861" i="8"/>
  <c r="N9861" i="8" s="1"/>
  <c r="M9861" i="8" l="1"/>
  <c r="L9861" i="8"/>
  <c r="J9863" i="8"/>
  <c r="K9862" i="8"/>
  <c r="N9862" i="8" s="1"/>
  <c r="M9862" i="8" l="1"/>
  <c r="L9862" i="8"/>
  <c r="J9864" i="8"/>
  <c r="K9863" i="8"/>
  <c r="N9863" i="8" s="1"/>
  <c r="M9863" i="8" l="1"/>
  <c r="L9863" i="8"/>
  <c r="J9865" i="8"/>
  <c r="K9864" i="8"/>
  <c r="N9864" i="8" s="1"/>
  <c r="M9864" i="8" l="1"/>
  <c r="L9864" i="8"/>
  <c r="J9866" i="8"/>
  <c r="K9865" i="8"/>
  <c r="N9865" i="8" s="1"/>
  <c r="M9865" i="8" l="1"/>
  <c r="L9865" i="8"/>
  <c r="J9867" i="8"/>
  <c r="K9866" i="8"/>
  <c r="N9866" i="8" s="1"/>
  <c r="M9866" i="8" l="1"/>
  <c r="L9866" i="8"/>
  <c r="J9868" i="8"/>
  <c r="K9867" i="8"/>
  <c r="N9867" i="8" s="1"/>
  <c r="M9867" i="8" l="1"/>
  <c r="L9867" i="8"/>
  <c r="J9869" i="8"/>
  <c r="K9868" i="8"/>
  <c r="N9868" i="8" s="1"/>
  <c r="M9868" i="8" l="1"/>
  <c r="L9868" i="8"/>
  <c r="J9870" i="8"/>
  <c r="K9869" i="8"/>
  <c r="N9869" i="8" s="1"/>
  <c r="M9869" i="8" l="1"/>
  <c r="L9869" i="8"/>
  <c r="J9871" i="8"/>
  <c r="K9870" i="8"/>
  <c r="N9870" i="8" s="1"/>
  <c r="M9870" i="8" l="1"/>
  <c r="L9870" i="8"/>
  <c r="J9872" i="8"/>
  <c r="K9871" i="8"/>
  <c r="N9871" i="8" s="1"/>
  <c r="M9871" i="8" l="1"/>
  <c r="L9871" i="8"/>
  <c r="J9873" i="8"/>
  <c r="K9872" i="8"/>
  <c r="N9872" i="8" s="1"/>
  <c r="M9872" i="8" l="1"/>
  <c r="L9872" i="8"/>
  <c r="J9874" i="8"/>
  <c r="K9873" i="8"/>
  <c r="N9873" i="8" s="1"/>
  <c r="M9873" i="8" l="1"/>
  <c r="L9873" i="8"/>
  <c r="J9875" i="8"/>
  <c r="K9874" i="8"/>
  <c r="N9874" i="8" s="1"/>
  <c r="M9874" i="8" l="1"/>
  <c r="L9874" i="8"/>
  <c r="J9876" i="8"/>
  <c r="K9875" i="8"/>
  <c r="N9875" i="8" s="1"/>
  <c r="M9875" i="8" l="1"/>
  <c r="L9875" i="8"/>
  <c r="J9877" i="8"/>
  <c r="K9876" i="8"/>
  <c r="N9876" i="8" s="1"/>
  <c r="M9876" i="8" l="1"/>
  <c r="L9876" i="8"/>
  <c r="J9878" i="8"/>
  <c r="K9877" i="8"/>
  <c r="N9877" i="8" s="1"/>
  <c r="M9877" i="8" l="1"/>
  <c r="L9877" i="8"/>
  <c r="J9879" i="8"/>
  <c r="K9878" i="8"/>
  <c r="N9878" i="8" s="1"/>
  <c r="M9878" i="8" l="1"/>
  <c r="L9878" i="8"/>
  <c r="J9880" i="8"/>
  <c r="K9879" i="8"/>
  <c r="N9879" i="8" s="1"/>
  <c r="M9879" i="8" l="1"/>
  <c r="L9879" i="8"/>
  <c r="J9881" i="8"/>
  <c r="K9880" i="8"/>
  <c r="N9880" i="8" s="1"/>
  <c r="M9880" i="8" l="1"/>
  <c r="L9880" i="8"/>
  <c r="J9882" i="8"/>
  <c r="K9881" i="8"/>
  <c r="N9881" i="8" s="1"/>
  <c r="M9881" i="8" l="1"/>
  <c r="L9881" i="8"/>
  <c r="J9883" i="8"/>
  <c r="K9882" i="8"/>
  <c r="N9882" i="8" s="1"/>
  <c r="M9882" i="8" l="1"/>
  <c r="L9882" i="8"/>
  <c r="J9884" i="8"/>
  <c r="K9883" i="8"/>
  <c r="N9883" i="8" s="1"/>
  <c r="M9883" i="8" l="1"/>
  <c r="L9883" i="8"/>
  <c r="J9885" i="8"/>
  <c r="K9884" i="8"/>
  <c r="N9884" i="8" s="1"/>
  <c r="M9884" i="8" l="1"/>
  <c r="L9884" i="8"/>
  <c r="J9886" i="8"/>
  <c r="K9885" i="8"/>
  <c r="N9885" i="8" s="1"/>
  <c r="M9885" i="8" l="1"/>
  <c r="L9885" i="8"/>
  <c r="J9887" i="8"/>
  <c r="K9886" i="8"/>
  <c r="N9886" i="8" s="1"/>
  <c r="M9886" i="8" l="1"/>
  <c r="L9886" i="8"/>
  <c r="J9888" i="8"/>
  <c r="K9887" i="8"/>
  <c r="N9887" i="8" s="1"/>
  <c r="M9887" i="8" l="1"/>
  <c r="L9887" i="8"/>
  <c r="J9889" i="8"/>
  <c r="K9888" i="8"/>
  <c r="N9888" i="8" s="1"/>
  <c r="M9888" i="8" l="1"/>
  <c r="L9888" i="8"/>
  <c r="J9890" i="8"/>
  <c r="K9889" i="8"/>
  <c r="N9889" i="8" s="1"/>
  <c r="M9889" i="8" l="1"/>
  <c r="L9889" i="8"/>
  <c r="J9891" i="8"/>
  <c r="K9890" i="8"/>
  <c r="N9890" i="8" s="1"/>
  <c r="M9890" i="8" l="1"/>
  <c r="L9890" i="8"/>
  <c r="J9892" i="8"/>
  <c r="K9891" i="8"/>
  <c r="N9891" i="8" s="1"/>
  <c r="M9891" i="8" l="1"/>
  <c r="L9891" i="8"/>
  <c r="J9893" i="8"/>
  <c r="K9892" i="8"/>
  <c r="N9892" i="8" s="1"/>
  <c r="M9892" i="8" l="1"/>
  <c r="L9892" i="8"/>
  <c r="J9894" i="8"/>
  <c r="K9893" i="8"/>
  <c r="N9893" i="8" s="1"/>
  <c r="M9893" i="8" l="1"/>
  <c r="L9893" i="8"/>
  <c r="J9895" i="8"/>
  <c r="K9894" i="8"/>
  <c r="N9894" i="8" s="1"/>
  <c r="M9894" i="8" l="1"/>
  <c r="L9894" i="8"/>
  <c r="J9896" i="8"/>
  <c r="K9895" i="8"/>
  <c r="N9895" i="8" s="1"/>
  <c r="M9895" i="8" l="1"/>
  <c r="L9895" i="8"/>
  <c r="J9897" i="8"/>
  <c r="K9896" i="8"/>
  <c r="N9896" i="8" s="1"/>
  <c r="M9896" i="8" l="1"/>
  <c r="L9896" i="8"/>
  <c r="J9898" i="8"/>
  <c r="K9897" i="8"/>
  <c r="N9897" i="8" s="1"/>
  <c r="M9897" i="8" l="1"/>
  <c r="L9897" i="8"/>
  <c r="J9899" i="8"/>
  <c r="K9898" i="8"/>
  <c r="N9898" i="8" s="1"/>
  <c r="M9898" i="8" l="1"/>
  <c r="L9898" i="8"/>
  <c r="J9900" i="8"/>
  <c r="K9899" i="8"/>
  <c r="N9899" i="8" s="1"/>
  <c r="M9899" i="8" l="1"/>
  <c r="L9899" i="8"/>
  <c r="J9901" i="8"/>
  <c r="K9900" i="8"/>
  <c r="N9900" i="8" s="1"/>
  <c r="M9900" i="8" l="1"/>
  <c r="L9900" i="8"/>
  <c r="J9902" i="8"/>
  <c r="K9901" i="8"/>
  <c r="N9901" i="8" s="1"/>
  <c r="M9901" i="8" l="1"/>
  <c r="L9901" i="8"/>
  <c r="J9903" i="8"/>
  <c r="K9902" i="8"/>
  <c r="N9902" i="8" s="1"/>
  <c r="M9902" i="8" l="1"/>
  <c r="L9902" i="8"/>
  <c r="J9904" i="8"/>
  <c r="K9903" i="8"/>
  <c r="N9903" i="8" s="1"/>
  <c r="M9903" i="8" l="1"/>
  <c r="L9903" i="8"/>
  <c r="J9905" i="8"/>
  <c r="K9904" i="8"/>
  <c r="N9904" i="8" s="1"/>
  <c r="M9904" i="8" l="1"/>
  <c r="L9904" i="8"/>
  <c r="J9906" i="8"/>
  <c r="K9905" i="8"/>
  <c r="N9905" i="8" s="1"/>
  <c r="M9905" i="8" l="1"/>
  <c r="L9905" i="8"/>
  <c r="J9907" i="8"/>
  <c r="K9906" i="8"/>
  <c r="N9906" i="8" s="1"/>
  <c r="M9906" i="8" l="1"/>
  <c r="L9906" i="8"/>
  <c r="J9908" i="8"/>
  <c r="K9907" i="8"/>
  <c r="N9907" i="8" s="1"/>
  <c r="M9907" i="8" l="1"/>
  <c r="L9907" i="8"/>
  <c r="J9909" i="8"/>
  <c r="K9908" i="8"/>
  <c r="N9908" i="8" s="1"/>
  <c r="M9908" i="8" l="1"/>
  <c r="L9908" i="8"/>
  <c r="J9910" i="8"/>
  <c r="K9909" i="8"/>
  <c r="N9909" i="8" s="1"/>
  <c r="M9909" i="8" l="1"/>
  <c r="L9909" i="8"/>
  <c r="J9911" i="8"/>
  <c r="K9910" i="8"/>
  <c r="N9910" i="8" s="1"/>
  <c r="M9910" i="8" l="1"/>
  <c r="L9910" i="8"/>
  <c r="J9912" i="8"/>
  <c r="K9911" i="8"/>
  <c r="N9911" i="8" s="1"/>
  <c r="M9911" i="8" l="1"/>
  <c r="L9911" i="8"/>
  <c r="J9913" i="8"/>
  <c r="K9912" i="8"/>
  <c r="N9912" i="8" s="1"/>
  <c r="M9912" i="8" l="1"/>
  <c r="L9912" i="8"/>
  <c r="J9914" i="8"/>
  <c r="K9913" i="8"/>
  <c r="N9913" i="8" s="1"/>
  <c r="M9913" i="8" l="1"/>
  <c r="L9913" i="8"/>
  <c r="J9915" i="8"/>
  <c r="K9914" i="8"/>
  <c r="N9914" i="8" s="1"/>
  <c r="M9914" i="8" l="1"/>
  <c r="L9914" i="8"/>
  <c r="J9916" i="8"/>
  <c r="K9915" i="8"/>
  <c r="N9915" i="8" s="1"/>
  <c r="M9915" i="8" l="1"/>
  <c r="L9915" i="8"/>
  <c r="J9917" i="8"/>
  <c r="K9916" i="8"/>
  <c r="N9916" i="8" s="1"/>
  <c r="M9916" i="8" l="1"/>
  <c r="L9916" i="8"/>
  <c r="J9918" i="8"/>
  <c r="K9917" i="8"/>
  <c r="N9917" i="8" s="1"/>
  <c r="M9917" i="8" l="1"/>
  <c r="L9917" i="8"/>
  <c r="J9919" i="8"/>
  <c r="K9918" i="8"/>
  <c r="N9918" i="8" s="1"/>
  <c r="M9918" i="8" l="1"/>
  <c r="L9918" i="8"/>
  <c r="J9920" i="8"/>
  <c r="K9919" i="8"/>
  <c r="N9919" i="8" s="1"/>
  <c r="M9919" i="8" l="1"/>
  <c r="L9919" i="8"/>
  <c r="J9921" i="8"/>
  <c r="K9920" i="8"/>
  <c r="N9920" i="8" s="1"/>
  <c r="M9920" i="8" l="1"/>
  <c r="L9920" i="8"/>
  <c r="J9922" i="8"/>
  <c r="K9921" i="8"/>
  <c r="N9921" i="8" s="1"/>
  <c r="M9921" i="8" l="1"/>
  <c r="L9921" i="8"/>
  <c r="J9923" i="8"/>
  <c r="K9922" i="8"/>
  <c r="N9922" i="8" s="1"/>
  <c r="M9922" i="8" l="1"/>
  <c r="L9922" i="8"/>
  <c r="J9924" i="8"/>
  <c r="K9923" i="8"/>
  <c r="N9923" i="8" s="1"/>
  <c r="M9923" i="8" l="1"/>
  <c r="L9923" i="8"/>
  <c r="J9925" i="8"/>
  <c r="K9924" i="8"/>
  <c r="N9924" i="8" s="1"/>
  <c r="M9924" i="8" l="1"/>
  <c r="L9924" i="8"/>
  <c r="J9926" i="8"/>
  <c r="K9925" i="8"/>
  <c r="N9925" i="8" s="1"/>
  <c r="M9925" i="8" l="1"/>
  <c r="L9925" i="8"/>
  <c r="J9927" i="8"/>
  <c r="K9926" i="8"/>
  <c r="N9926" i="8" s="1"/>
  <c r="M9926" i="8" l="1"/>
  <c r="L9926" i="8"/>
  <c r="J9928" i="8"/>
  <c r="K9927" i="8"/>
  <c r="N9927" i="8" s="1"/>
  <c r="M9927" i="8" l="1"/>
  <c r="L9927" i="8"/>
  <c r="J9929" i="8"/>
  <c r="K9928" i="8"/>
  <c r="N9928" i="8" s="1"/>
  <c r="M9928" i="8" l="1"/>
  <c r="L9928" i="8"/>
  <c r="J9930" i="8"/>
  <c r="K9929" i="8"/>
  <c r="N9929" i="8" s="1"/>
  <c r="M9929" i="8" l="1"/>
  <c r="L9929" i="8"/>
  <c r="J9931" i="8"/>
  <c r="K9930" i="8"/>
  <c r="N9930" i="8" s="1"/>
  <c r="M9930" i="8" l="1"/>
  <c r="L9930" i="8"/>
  <c r="J9932" i="8"/>
  <c r="K9931" i="8"/>
  <c r="N9931" i="8" s="1"/>
  <c r="M9931" i="8" l="1"/>
  <c r="L9931" i="8"/>
  <c r="J9933" i="8"/>
  <c r="K9932" i="8"/>
  <c r="N9932" i="8" s="1"/>
  <c r="M9932" i="8" l="1"/>
  <c r="L9932" i="8"/>
  <c r="J9934" i="8"/>
  <c r="K9933" i="8"/>
  <c r="N9933" i="8" s="1"/>
  <c r="M9933" i="8" l="1"/>
  <c r="L9933" i="8"/>
  <c r="J9935" i="8"/>
  <c r="K9934" i="8"/>
  <c r="N9934" i="8" s="1"/>
  <c r="M9934" i="8" l="1"/>
  <c r="L9934" i="8"/>
  <c r="J9936" i="8"/>
  <c r="K9935" i="8"/>
  <c r="N9935" i="8" s="1"/>
  <c r="M9935" i="8" l="1"/>
  <c r="L9935" i="8"/>
  <c r="J9937" i="8"/>
  <c r="K9936" i="8"/>
  <c r="N9936" i="8" s="1"/>
  <c r="M9936" i="8" l="1"/>
  <c r="L9936" i="8"/>
  <c r="J9938" i="8"/>
  <c r="K9937" i="8"/>
  <c r="N9937" i="8" s="1"/>
  <c r="M9937" i="8" l="1"/>
  <c r="L9937" i="8"/>
  <c r="J9939" i="8"/>
  <c r="K9938" i="8"/>
  <c r="N9938" i="8" s="1"/>
  <c r="M9938" i="8" l="1"/>
  <c r="L9938" i="8"/>
  <c r="J9940" i="8"/>
  <c r="K9939" i="8"/>
  <c r="N9939" i="8" s="1"/>
  <c r="M9939" i="8" l="1"/>
  <c r="L9939" i="8"/>
  <c r="J9941" i="8"/>
  <c r="K9940" i="8"/>
  <c r="N9940" i="8" s="1"/>
  <c r="M9940" i="8" l="1"/>
  <c r="L9940" i="8"/>
  <c r="J9942" i="8"/>
  <c r="K9941" i="8"/>
  <c r="N9941" i="8" s="1"/>
  <c r="M9941" i="8" l="1"/>
  <c r="L9941" i="8"/>
  <c r="J9943" i="8"/>
  <c r="K9942" i="8"/>
  <c r="N9942" i="8" s="1"/>
  <c r="M9942" i="8" l="1"/>
  <c r="L9942" i="8"/>
  <c r="J9944" i="8"/>
  <c r="K9943" i="8"/>
  <c r="N9943" i="8" s="1"/>
  <c r="M9943" i="8" l="1"/>
  <c r="L9943" i="8"/>
  <c r="J9945" i="8"/>
  <c r="K9944" i="8"/>
  <c r="N9944" i="8" s="1"/>
  <c r="M9944" i="8" l="1"/>
  <c r="L9944" i="8"/>
  <c r="J9946" i="8"/>
  <c r="K9945" i="8"/>
  <c r="N9945" i="8" s="1"/>
  <c r="M9945" i="8" l="1"/>
  <c r="L9945" i="8"/>
  <c r="J9947" i="8"/>
  <c r="K9946" i="8"/>
  <c r="N9946" i="8" s="1"/>
  <c r="M9946" i="8" l="1"/>
  <c r="L9946" i="8"/>
  <c r="J9948" i="8"/>
  <c r="K9947" i="8"/>
  <c r="N9947" i="8" s="1"/>
  <c r="M9947" i="8" l="1"/>
  <c r="L9947" i="8"/>
  <c r="J9949" i="8"/>
  <c r="K9948" i="8"/>
  <c r="N9948" i="8" s="1"/>
  <c r="M9948" i="8" l="1"/>
  <c r="L9948" i="8"/>
  <c r="J9950" i="8"/>
  <c r="K9949" i="8"/>
  <c r="N9949" i="8" s="1"/>
  <c r="M9949" i="8" l="1"/>
  <c r="L9949" i="8"/>
  <c r="J9951" i="8"/>
  <c r="K9950" i="8"/>
  <c r="N9950" i="8" s="1"/>
  <c r="M9950" i="8" l="1"/>
  <c r="L9950" i="8"/>
  <c r="J9952" i="8"/>
  <c r="K9951" i="8"/>
  <c r="N9951" i="8" s="1"/>
  <c r="M9951" i="8" l="1"/>
  <c r="L9951" i="8"/>
  <c r="J9953" i="8"/>
  <c r="K9952" i="8"/>
  <c r="N9952" i="8" s="1"/>
  <c r="M9952" i="8" l="1"/>
  <c r="L9952" i="8"/>
  <c r="J9954" i="8"/>
  <c r="K9953" i="8"/>
  <c r="N9953" i="8" s="1"/>
  <c r="M9953" i="8" l="1"/>
  <c r="L9953" i="8"/>
  <c r="J9955" i="8"/>
  <c r="K9954" i="8"/>
  <c r="N9954" i="8" s="1"/>
  <c r="M9954" i="8" l="1"/>
  <c r="L9954" i="8"/>
  <c r="J9956" i="8"/>
  <c r="K9955" i="8"/>
  <c r="N9955" i="8" s="1"/>
  <c r="M9955" i="8" l="1"/>
  <c r="L9955" i="8"/>
  <c r="J9957" i="8"/>
  <c r="K9956" i="8"/>
  <c r="N9956" i="8" s="1"/>
  <c r="M9956" i="8" l="1"/>
  <c r="L9956" i="8"/>
  <c r="J9958" i="8"/>
  <c r="K9957" i="8"/>
  <c r="N9957" i="8" s="1"/>
  <c r="M9957" i="8" l="1"/>
  <c r="L9957" i="8"/>
  <c r="J9959" i="8"/>
  <c r="K9958" i="8"/>
  <c r="N9958" i="8" s="1"/>
  <c r="M9958" i="8" l="1"/>
  <c r="L9958" i="8"/>
  <c r="J9960" i="8"/>
  <c r="K9959" i="8"/>
  <c r="N9959" i="8" s="1"/>
  <c r="M9959" i="8" l="1"/>
  <c r="L9959" i="8"/>
  <c r="J9961" i="8"/>
  <c r="K9960" i="8"/>
  <c r="N9960" i="8" s="1"/>
  <c r="M9960" i="8" l="1"/>
  <c r="L9960" i="8"/>
  <c r="J9962" i="8"/>
  <c r="K9961" i="8"/>
  <c r="N9961" i="8" s="1"/>
  <c r="M9961" i="8" l="1"/>
  <c r="L9961" i="8"/>
  <c r="J9963" i="8"/>
  <c r="K9962" i="8"/>
  <c r="N9962" i="8" s="1"/>
  <c r="M9962" i="8" l="1"/>
  <c r="L9962" i="8"/>
  <c r="J9964" i="8"/>
  <c r="K9963" i="8"/>
  <c r="N9963" i="8" s="1"/>
  <c r="M9963" i="8" l="1"/>
  <c r="L9963" i="8"/>
  <c r="J9965" i="8"/>
  <c r="K9964" i="8"/>
  <c r="N9964" i="8" s="1"/>
  <c r="M9964" i="8" l="1"/>
  <c r="L9964" i="8"/>
  <c r="J9966" i="8"/>
  <c r="K9965" i="8"/>
  <c r="N9965" i="8" s="1"/>
  <c r="M9965" i="8" l="1"/>
  <c r="L9965" i="8"/>
  <c r="J9967" i="8"/>
  <c r="K9966" i="8"/>
  <c r="N9966" i="8" s="1"/>
  <c r="M9966" i="8" l="1"/>
  <c r="L9966" i="8"/>
  <c r="J9968" i="8"/>
  <c r="K9967" i="8"/>
  <c r="N9967" i="8" s="1"/>
  <c r="M9967" i="8" l="1"/>
  <c r="L9967" i="8"/>
  <c r="J9969" i="8"/>
  <c r="K9968" i="8"/>
  <c r="N9968" i="8" s="1"/>
  <c r="M9968" i="8" l="1"/>
  <c r="L9968" i="8"/>
  <c r="J9970" i="8"/>
  <c r="K9969" i="8"/>
  <c r="N9969" i="8" s="1"/>
  <c r="M9969" i="8" l="1"/>
  <c r="L9969" i="8"/>
  <c r="J9971" i="8"/>
  <c r="K9970" i="8"/>
  <c r="N9970" i="8" s="1"/>
  <c r="M9970" i="8" l="1"/>
  <c r="L9970" i="8"/>
  <c r="J9972" i="8"/>
  <c r="K9971" i="8"/>
  <c r="N9971" i="8" s="1"/>
  <c r="M9971" i="8" l="1"/>
  <c r="L9971" i="8"/>
  <c r="J9973" i="8"/>
  <c r="K9972" i="8"/>
  <c r="N9972" i="8" s="1"/>
  <c r="M9972" i="8" l="1"/>
  <c r="L9972" i="8"/>
  <c r="J9974" i="8"/>
  <c r="K9973" i="8"/>
  <c r="N9973" i="8" s="1"/>
  <c r="M9973" i="8" l="1"/>
  <c r="L9973" i="8"/>
  <c r="J9975" i="8"/>
  <c r="K9974" i="8"/>
  <c r="N9974" i="8" s="1"/>
  <c r="M9974" i="8" l="1"/>
  <c r="L9974" i="8"/>
  <c r="J9976" i="8"/>
  <c r="K9975" i="8"/>
  <c r="N9975" i="8" s="1"/>
  <c r="M9975" i="8" l="1"/>
  <c r="L9975" i="8"/>
  <c r="J9977" i="8"/>
  <c r="K9976" i="8"/>
  <c r="N9976" i="8" s="1"/>
  <c r="M9976" i="8" l="1"/>
  <c r="L9976" i="8"/>
  <c r="J9978" i="8"/>
  <c r="K9977" i="8"/>
  <c r="N9977" i="8" s="1"/>
  <c r="M9977" i="8" l="1"/>
  <c r="L9977" i="8"/>
  <c r="J9979" i="8"/>
  <c r="K9978" i="8"/>
  <c r="N9978" i="8" s="1"/>
  <c r="M9978" i="8" l="1"/>
  <c r="L9978" i="8"/>
  <c r="J9980" i="8"/>
  <c r="K9979" i="8"/>
  <c r="N9979" i="8" s="1"/>
  <c r="M9979" i="8" l="1"/>
  <c r="L9979" i="8"/>
  <c r="J9981" i="8"/>
  <c r="K9980" i="8"/>
  <c r="N9980" i="8" s="1"/>
  <c r="M9980" i="8" l="1"/>
  <c r="L9980" i="8"/>
  <c r="J9982" i="8"/>
  <c r="K9981" i="8"/>
  <c r="N9981" i="8" s="1"/>
  <c r="M9981" i="8" l="1"/>
  <c r="L9981" i="8"/>
  <c r="J9983" i="8"/>
  <c r="K9982" i="8"/>
  <c r="N9982" i="8" s="1"/>
  <c r="M9982" i="8" l="1"/>
  <c r="L9982" i="8"/>
  <c r="J9984" i="8"/>
  <c r="K9983" i="8"/>
  <c r="N9983" i="8" s="1"/>
  <c r="M9983" i="8" l="1"/>
  <c r="L9983" i="8"/>
  <c r="J9985" i="8"/>
  <c r="K9984" i="8"/>
  <c r="N9984" i="8" s="1"/>
  <c r="M9984" i="8" l="1"/>
  <c r="L9984" i="8"/>
  <c r="J9986" i="8"/>
  <c r="K9985" i="8"/>
  <c r="N9985" i="8" s="1"/>
  <c r="M9985" i="8" l="1"/>
  <c r="L9985" i="8"/>
  <c r="J9987" i="8"/>
  <c r="K9986" i="8"/>
  <c r="N9986" i="8" s="1"/>
  <c r="M9986" i="8" l="1"/>
  <c r="L9986" i="8"/>
  <c r="J9988" i="8"/>
  <c r="K9987" i="8"/>
  <c r="N9987" i="8" s="1"/>
  <c r="M9987" i="8" l="1"/>
  <c r="L9987" i="8"/>
  <c r="J9989" i="8"/>
  <c r="K9988" i="8"/>
  <c r="N9988" i="8" s="1"/>
  <c r="M9988" i="8" l="1"/>
  <c r="L9988" i="8"/>
  <c r="J9990" i="8"/>
  <c r="K9989" i="8"/>
  <c r="N9989" i="8" s="1"/>
  <c r="M9989" i="8" l="1"/>
  <c r="L9989" i="8"/>
  <c r="J9991" i="8"/>
  <c r="K9990" i="8"/>
  <c r="N9990" i="8" s="1"/>
  <c r="M9990" i="8" l="1"/>
  <c r="L9990" i="8"/>
  <c r="J9992" i="8"/>
  <c r="K9991" i="8"/>
  <c r="N9991" i="8" s="1"/>
  <c r="M9991" i="8" l="1"/>
  <c r="L9991" i="8"/>
  <c r="J9993" i="8"/>
  <c r="K9992" i="8"/>
  <c r="N9992" i="8" s="1"/>
  <c r="M9992" i="8" l="1"/>
  <c r="L9992" i="8"/>
  <c r="J9994" i="8"/>
  <c r="K9993" i="8"/>
  <c r="N9993" i="8" s="1"/>
  <c r="M9993" i="8" l="1"/>
  <c r="L9993" i="8"/>
  <c r="J9995" i="8"/>
  <c r="K9994" i="8"/>
  <c r="N9994" i="8" s="1"/>
  <c r="M9994" i="8" l="1"/>
  <c r="L9994" i="8"/>
  <c r="J9996" i="8"/>
  <c r="K9995" i="8"/>
  <c r="N9995" i="8" s="1"/>
  <c r="M9995" i="8" l="1"/>
  <c r="L9995" i="8"/>
  <c r="J9997" i="8"/>
  <c r="K9996" i="8"/>
  <c r="N9996" i="8" s="1"/>
  <c r="M9996" i="8" l="1"/>
  <c r="L9996" i="8"/>
  <c r="J9998" i="8"/>
  <c r="K9997" i="8"/>
  <c r="N9997" i="8" s="1"/>
  <c r="M9997" i="8" l="1"/>
  <c r="L9997" i="8"/>
  <c r="J9999" i="8"/>
  <c r="K9998" i="8"/>
  <c r="N9998" i="8" s="1"/>
  <c r="M9998" i="8" l="1"/>
  <c r="L9998" i="8"/>
  <c r="J10000" i="8"/>
  <c r="K9999" i="8"/>
  <c r="N9999" i="8" s="1"/>
  <c r="M9999" i="8" l="1"/>
  <c r="L9999" i="8"/>
  <c r="J10001" i="8"/>
  <c r="K10000" i="8"/>
  <c r="N10000" i="8" s="1"/>
  <c r="M10000" i="8" l="1"/>
  <c r="L10000" i="8"/>
  <c r="J10002" i="8"/>
  <c r="K10001" i="8"/>
  <c r="N10001" i="8" s="1"/>
  <c r="M10001" i="8" l="1"/>
  <c r="L10001" i="8"/>
  <c r="J10003" i="8"/>
  <c r="K10003" i="8" s="1"/>
  <c r="N10003" i="8" s="1"/>
  <c r="K10002" i="8"/>
  <c r="N10002" i="8" s="1"/>
  <c r="M10002" i="8" l="1"/>
  <c r="L10002" i="8"/>
  <c r="M10003" i="8"/>
  <c r="L10003" i="8"/>
</calcChain>
</file>

<file path=xl/sharedStrings.xml><?xml version="1.0" encoding="utf-8"?>
<sst xmlns="http://schemas.openxmlformats.org/spreadsheetml/2006/main" count="652" uniqueCount="223">
  <si>
    <t>Southwest Florida Water Management District Water Audit Tool</t>
  </si>
  <si>
    <t>INSTRUCTIONS:</t>
  </si>
  <si>
    <t xml:space="preserve">This spreadsheet is a basic water-balance audit tool for use in conducting a water audit of a public water supply utility. </t>
  </si>
  <si>
    <t xml:space="preserve"> The cells in this tool are color-coded to aid the user. </t>
  </si>
  <si>
    <t>INPUT</t>
  </si>
  <si>
    <t xml:space="preserve">Green Cells are Required Inputs. </t>
  </si>
  <si>
    <t xml:space="preserve">Blue Cells are Optional Inputs. </t>
  </si>
  <si>
    <t>Fill these out if the pertain to your utility. Otherwise enter "0."</t>
  </si>
  <si>
    <t>OUTPUT</t>
  </si>
  <si>
    <t>Orange cells are calculated values (Outputs). Do not enter data in Orange cells.</t>
  </si>
  <si>
    <t>STEPS:</t>
  </si>
  <si>
    <t>1) Fill out the Raw Source Water Production sheet (Sheet 1). Fill out a section for each production meter at a well or surface intake.</t>
  </si>
  <si>
    <t xml:space="preserve">2) Fill out the water use data on Sheet 2. This data is related to imports, exports, water sales, and utility water uses. </t>
  </si>
  <si>
    <t>3) Once Sheets 1 and 2 are completed, a summary of the system water balance is provided on the Summary Tab (Sheet 3).</t>
  </si>
  <si>
    <t>4) Sheet 4 provides Utility Performance tools. These are based on AWWA methods, and provide the utility with a way assess the value of water loss.</t>
  </si>
  <si>
    <t>For any questions, please contact Kelsey Shuter, Water Supply Engineer, in the SWFWMD Water Supply Section at 1-352-269-6317 or Kelsey.Shuter@WaterMatters.org</t>
  </si>
  <si>
    <t>RAW SOURCE WATER PRODUCTION WORKSHEET -  Page 1</t>
  </si>
  <si>
    <t>1) Fill out the raw water production for the audit period for each well (or surface water withdrawal).</t>
  </si>
  <si>
    <t>2) Use a the results of a meter accuracy test to adjust each withdrawal meter for meter error.</t>
  </si>
  <si>
    <t>3) If meter accuracy is unknown, use 0% for meter error.</t>
  </si>
  <si>
    <t>RAW WATER PRODUCTION SUMMARY</t>
  </si>
  <si>
    <t xml:space="preserve">TOTAL RAW SOURCE WATER PRODUCTION (UNADJUSTED):                                                    </t>
  </si>
  <si>
    <t>PRODUCTION METER INACCURACIES</t>
  </si>
  <si>
    <t>TOTAL RAW SOURCE WATER PRODUCTION (CORRECTED)</t>
  </si>
  <si>
    <t>SOURCE WATER PRODUCTION METER #1</t>
  </si>
  <si>
    <t>Meter ID:</t>
  </si>
  <si>
    <t xml:space="preserve">Record the Well Name, Meter ID, etc. </t>
  </si>
  <si>
    <t>Well Name/ Meter Brand (Manufacturer) / Serial No.</t>
  </si>
  <si>
    <t>SWFWMD DID#</t>
  </si>
  <si>
    <t>Final Meter Reading (At End of Audit Period).</t>
  </si>
  <si>
    <t xml:space="preserve">The final meter reading is the reading at the conclusion of the audit period.  </t>
  </si>
  <si>
    <t>Preliminary Meter Reading (At Start of Audit Period):</t>
  </si>
  <si>
    <t xml:space="preserve">The preliminary meter reading is the reading at the beginning of the audit period. </t>
  </si>
  <si>
    <t xml:space="preserve"> Uncorrected Total Water Supply:                                                      </t>
  </si>
  <si>
    <t>Percentage (%) Error for Source Meter Inaccuracy:</t>
  </si>
  <si>
    <t>%</t>
  </si>
  <si>
    <t>The percentage adjustment, based on a meter accuracy test. For example, if a meter test proves the meter is over-registering by 5.5%, enter 5.5 to indicate that the meter is reading high.</t>
  </si>
  <si>
    <t>Corrected Total Production for This Meter:</t>
  </si>
  <si>
    <t>ADDITIONAL SOURCE WATER PRODUCTION METERS</t>
  </si>
  <si>
    <t>Note:  Use the remaining portion of Form 5 only if more than one (1) source meter is being used in the water audit.  If only one (1) meter exists, the remaining entries on Form 5 are not applicable.</t>
  </si>
  <si>
    <t xml:space="preserve">Uncorrected Total Water Supply:                                                      </t>
  </si>
  <si>
    <t>RAW SOURCE WATER PRODUCTION WORKSHEET -  Page 2</t>
  </si>
  <si>
    <t>RAW SOURCE WATER PRODUCTION WORKSHEET - Page 3</t>
  </si>
  <si>
    <t>LINE</t>
  </si>
  <si>
    <t>ITEM</t>
  </si>
  <si>
    <t>QUANTITY *</t>
  </si>
  <si>
    <t>RAW SOURCE WATER PRODUCTION WORKSHEET - Page 4</t>
  </si>
  <si>
    <t>RAW SOURCE WATER PRODUCTION WORKSHEET - Page 5</t>
  </si>
  <si>
    <t>RAW SOURCE WATER PRODUCTION WORKSHEET - Page 6</t>
  </si>
  <si>
    <t>RAW SOURCE WATER PRODUCTION WORKSHEET - Page 7</t>
  </si>
  <si>
    <t>RAW SOURCE WATER PRODUCTION WORKSHEET - Page 8</t>
  </si>
  <si>
    <t>RAW SOURCE WATER PRODUCTION WORKSHEET - Page 9</t>
  </si>
  <si>
    <t>RAW SOURCE WATER PRODUCTION WORKSHEET - Page 10</t>
  </si>
  <si>
    <t>RAW SOURCE WATER PRODUCTION WORKSHEET - Page 11</t>
  </si>
  <si>
    <t>RAW SOURCE WATER PRODUCTION WORKSHEET - Page 12</t>
  </si>
  <si>
    <t>PAGE 1</t>
  </si>
  <si>
    <t>Name of Permittee:</t>
  </si>
  <si>
    <t>Water Audit Utility</t>
  </si>
  <si>
    <t>Water Use Permit #:</t>
  </si>
  <si>
    <t>XXXX</t>
  </si>
  <si>
    <t>Report Date:</t>
  </si>
  <si>
    <t>Audit Period:</t>
  </si>
  <si>
    <t>Unit of Measure Used Throughout Worksheet (Gallons, MGal, etc.) :</t>
  </si>
  <si>
    <t>Gallons</t>
  </si>
  <si>
    <t>Change only if using Unit of Measure other than Gallons</t>
  </si>
  <si>
    <t>(Change if using Unit of Measure other than Gallons)</t>
  </si>
  <si>
    <t>PAGE 2</t>
  </si>
  <si>
    <t xml:space="preserve">                                </t>
  </si>
  <si>
    <t>TOTAL SYSTEM WATER SUPPLY</t>
  </si>
  <si>
    <r>
      <t xml:space="preserve">Total Raw Source Water Production </t>
    </r>
    <r>
      <rPr>
        <i/>
        <sz val="11"/>
        <color theme="1"/>
        <rFont val="Calibri"/>
        <family val="2"/>
        <scheme val="minor"/>
      </rPr>
      <t xml:space="preserve"> (Summarized from Step 1)</t>
    </r>
  </si>
  <si>
    <t xml:space="preserve">     Total Raw Source Water Production (Unadjusted)</t>
  </si>
  <si>
    <t xml:space="preserve">     Apparent Water Losses: Production Meter Inaccuracies</t>
  </si>
  <si>
    <t xml:space="preserve">     Total Raw Water Production (Corrected):</t>
  </si>
  <si>
    <t>Water Imported:</t>
  </si>
  <si>
    <t>Total Metered Water Imports:</t>
  </si>
  <si>
    <t xml:space="preserve">     Total Imports (Metered, Corrected):</t>
  </si>
  <si>
    <t>Water Exported:</t>
  </si>
  <si>
    <t>Total Metered Export Consumption (Billed):</t>
  </si>
  <si>
    <t xml:space="preserve">     Total Exports (Metered, Corrected):</t>
  </si>
  <si>
    <t>Treatment Losses</t>
  </si>
  <si>
    <t xml:space="preserve">Filter Backwashing, Metered Treatment Process Losses </t>
  </si>
  <si>
    <t>Well Purging</t>
  </si>
  <si>
    <r>
      <t xml:space="preserve">Other Treatment Losses </t>
    </r>
    <r>
      <rPr>
        <i/>
        <sz val="11"/>
        <color theme="1"/>
        <rFont val="Calibri"/>
        <family val="2"/>
        <scheme val="minor"/>
      </rPr>
      <t>(Chlorine Analyzer Feed, Lube Lines, etc)</t>
    </r>
  </si>
  <si>
    <t xml:space="preserve">     Total Treatment Losses</t>
  </si>
  <si>
    <r>
      <t xml:space="preserve">TOTAL WATER SUPPLIED </t>
    </r>
    <r>
      <rPr>
        <sz val="11"/>
        <color theme="1"/>
        <rFont val="Calibri"/>
        <family val="2"/>
        <scheme val="minor"/>
      </rPr>
      <t>(Unadjusted, to Distribution System)</t>
    </r>
    <r>
      <rPr>
        <b/>
        <sz val="11"/>
        <color theme="1"/>
        <rFont val="Calibri"/>
        <family val="2"/>
        <scheme val="minor"/>
      </rPr>
      <t>:</t>
    </r>
  </si>
  <si>
    <t>TOTAL SUPPLY METER INACCURACIES</t>
  </si>
  <si>
    <r>
      <t xml:space="preserve">TOTAL SYSTEM WATER SUPPLY </t>
    </r>
    <r>
      <rPr>
        <sz val="11"/>
        <color theme="1"/>
        <rFont val="Calibri"/>
        <family val="2"/>
        <scheme val="minor"/>
      </rPr>
      <t>(Corrected)</t>
    </r>
    <r>
      <rPr>
        <b/>
        <sz val="11"/>
        <color theme="1"/>
        <rFont val="Calibri"/>
        <family val="2"/>
        <scheme val="minor"/>
      </rPr>
      <t>:</t>
    </r>
  </si>
  <si>
    <t>PAGE 3</t>
  </si>
  <si>
    <t>BILLED WATER CONSUMPTION:</t>
  </si>
  <si>
    <t xml:space="preserve">Total Customer Service Connections (Active and Inactive)                                              </t>
  </si>
  <si>
    <t>Conn.</t>
  </si>
  <si>
    <r>
      <t xml:space="preserve">Total Billed Metered Consumption </t>
    </r>
    <r>
      <rPr>
        <b/>
        <i/>
        <sz val="11"/>
        <color theme="1"/>
        <rFont val="Calibri"/>
        <family val="2"/>
        <scheme val="minor"/>
      </rPr>
      <t>(i.e. total sales)</t>
    </r>
    <r>
      <rPr>
        <b/>
        <sz val="11"/>
        <color theme="1"/>
        <rFont val="Calibri"/>
        <family val="2"/>
        <scheme val="minor"/>
      </rPr>
      <t>:</t>
    </r>
  </si>
  <si>
    <t>Estimated Percentage (%) Error for Service Meter Inaccuracy:</t>
  </si>
  <si>
    <t>Apparent Losses to Customer Service Meters</t>
  </si>
  <si>
    <t>Total Billed Unmetered Consumption</t>
  </si>
  <si>
    <t xml:space="preserve">Estimated Systematic Billing and Reporting Errors </t>
  </si>
  <si>
    <t>PAGE 4</t>
  </si>
  <si>
    <t>AUTHORIZED NON-REVENUE WATER USES</t>
  </si>
  <si>
    <t>Total Water Main/Distribution System Flushing</t>
  </si>
  <si>
    <t>Metered Flushing</t>
  </si>
  <si>
    <t>Unmetered Flushing</t>
  </si>
  <si>
    <t xml:space="preserve">Authorized, Non-Revenue Water Uses </t>
  </si>
  <si>
    <t>Metered Uses</t>
  </si>
  <si>
    <t xml:space="preserve">     a. Metered Fire Fighting, Testing, and Training:</t>
  </si>
  <si>
    <t xml:space="preserve">     b. Metered Utility Uses (WWTF, Pump Stations, etc):                                                                 </t>
  </si>
  <si>
    <t xml:space="preserve">     d. Other Metered Uses (Specify):                                                       </t>
  </si>
  <si>
    <t>Unmetered Uses</t>
  </si>
  <si>
    <t xml:space="preserve">     d. Unmetered Fire Fighting, Testing, and Training:</t>
  </si>
  <si>
    <t xml:space="preserve">     e. Unmetered Utility Uses (WWTF, Pump Stations, etc):                                                                 </t>
  </si>
  <si>
    <t xml:space="preserve">     f. Other Unmetered Utility Uses (Specify):                                                       </t>
  </si>
  <si>
    <t>Tank Storage</t>
  </si>
  <si>
    <t xml:space="preserve">     g. Tank Storage/Filling/Draining:</t>
  </si>
  <si>
    <t xml:space="preserve">     Total Authorized Non-Revenue Water Uses:                                                      </t>
  </si>
  <si>
    <t>UNAUTHORIZED CONSUMPTION</t>
  </si>
  <si>
    <t>Total Unauthorized Consumption</t>
  </si>
  <si>
    <t xml:space="preserve">       (Estimate theft/unathorized consumption or use AWWA default estimate)</t>
  </si>
  <si>
    <t xml:space="preserve">REAL WATER LOSSES </t>
  </si>
  <si>
    <t xml:space="preserve">Repaired Distribution System Leaks/Line Breaks:                                                   </t>
  </si>
  <si>
    <t>Tank Overflows and Leakage</t>
  </si>
  <si>
    <t>ESTIMATED LEAKAGE</t>
  </si>
  <si>
    <t xml:space="preserve">LEAKAGE- DISTRIBUTION SYSTEM (UNACCOUNTED WATER)***                                                       </t>
  </si>
  <si>
    <t>WATER AUDIT SUMMARY</t>
  </si>
  <si>
    <t>Raw Source Water Production</t>
  </si>
  <si>
    <t>System Volume Input (Adjusted)</t>
  </si>
  <si>
    <t>Water Supplied</t>
  </si>
  <si>
    <t>Authorized Consumption</t>
  </si>
  <si>
    <t xml:space="preserve">Billed Authorized </t>
  </si>
  <si>
    <t>Billed Metered Consumption</t>
  </si>
  <si>
    <t>REVENUE WATER</t>
  </si>
  <si>
    <t>Consumption</t>
  </si>
  <si>
    <t>(Distribution System Volume)</t>
  </si>
  <si>
    <t>Billed Unmetered Consumption</t>
  </si>
  <si>
    <t xml:space="preserve">Unbilled Authorized </t>
  </si>
  <si>
    <t>Authorized Non-Revenue Water Consumption</t>
  </si>
  <si>
    <t>NON-REVENUE WATER</t>
  </si>
  <si>
    <t>Main Flushing for Water Quality</t>
  </si>
  <si>
    <t>Water Losses</t>
  </si>
  <si>
    <t>Real Losses</t>
  </si>
  <si>
    <t>Tank Overflows/Leakage</t>
  </si>
  <si>
    <t>Main Breaks and Repaired Leaks</t>
  </si>
  <si>
    <t>Leakage - Distribution System</t>
  </si>
  <si>
    <t>Apparent Losses</t>
  </si>
  <si>
    <t>Customer Metering Inaccuracies</t>
  </si>
  <si>
    <t>Imports</t>
  </si>
  <si>
    <t>Unauthorized Consumption</t>
  </si>
  <si>
    <t>Systematic Reporting Errors</t>
  </si>
  <si>
    <t>Exports</t>
  </si>
  <si>
    <t>Supply Meter Inaccuracies</t>
  </si>
  <si>
    <t>Billed</t>
  </si>
  <si>
    <t>Unbilled Authorized</t>
  </si>
  <si>
    <t>Utility Performance Summary</t>
  </si>
  <si>
    <t xml:space="preserve">Directions: </t>
  </si>
  <si>
    <r>
      <t xml:space="preserve">Please fill in the </t>
    </r>
    <r>
      <rPr>
        <i/>
        <sz val="10"/>
        <color theme="9" tint="-0.249977111117893"/>
        <rFont val="Arial"/>
        <family val="2"/>
      </rPr>
      <t>GREEN</t>
    </r>
    <r>
      <rPr>
        <i/>
        <sz val="10"/>
        <rFont val="Arial"/>
        <family val="2"/>
      </rPr>
      <t xml:space="preserve"> cells below.</t>
    </r>
  </si>
  <si>
    <r>
      <rPr>
        <i/>
        <sz val="10"/>
        <color rgb="FFC00000"/>
        <rFont val="Arial"/>
        <family val="2"/>
      </rPr>
      <t>RED</t>
    </r>
    <r>
      <rPr>
        <i/>
        <sz val="10"/>
        <rFont val="Arial"/>
        <family val="2"/>
      </rPr>
      <t xml:space="preserve"> Cells are calculated values. Do not enter data in these cells.</t>
    </r>
  </si>
  <si>
    <t>SYSTEM ATTRIBUTES</t>
  </si>
  <si>
    <t xml:space="preserve">Length of mains </t>
  </si>
  <si>
    <t>miles</t>
  </si>
  <si>
    <r>
      <t xml:space="preserve">Number of </t>
    </r>
    <r>
      <rPr>
        <b/>
        <u/>
        <sz val="11"/>
        <color theme="1"/>
        <rFont val="Calibri"/>
        <family val="2"/>
        <scheme val="minor"/>
      </rPr>
      <t>Active and Inactive</t>
    </r>
    <r>
      <rPr>
        <sz val="11"/>
        <color theme="1"/>
        <rFont val="Calibri"/>
        <family val="2"/>
        <scheme val="minor"/>
      </rPr>
      <t xml:space="preserve"> service connections</t>
    </r>
  </si>
  <si>
    <t>Connections</t>
  </si>
  <si>
    <t>Average Operating Pressure</t>
  </si>
  <si>
    <t>PSI</t>
  </si>
  <si>
    <t>Average Length of Service Lines beyond Customer meters*</t>
  </si>
  <si>
    <t>ft</t>
  </si>
  <si>
    <t xml:space="preserve">                   *(use "0" if meters are at the curbstop)</t>
  </si>
  <si>
    <t>COST DATA</t>
  </si>
  <si>
    <t>Total Annual Operting Costs (Annual Budget)</t>
  </si>
  <si>
    <t>$/Year</t>
  </si>
  <si>
    <t>Customer Retail Unit Cost (average)</t>
  </si>
  <si>
    <t>$/1000 gals</t>
  </si>
  <si>
    <t>Variable Production Costs (or Import Costs)</t>
  </si>
  <si>
    <t>Utility Performance Indicators</t>
  </si>
  <si>
    <t>System Attributes</t>
  </si>
  <si>
    <t>Apparent Losses (Lost Revenue Water)</t>
  </si>
  <si>
    <t>Unbilled Consumption (Utility Uses)</t>
  </si>
  <si>
    <t>Non-Revenue Water</t>
  </si>
  <si>
    <t>Unavoidable Real Loss</t>
  </si>
  <si>
    <t>gpd</t>
  </si>
  <si>
    <t>Infrastructure Leakage Index</t>
  </si>
  <si>
    <t>ILI</t>
  </si>
  <si>
    <t>Financial Performance</t>
  </si>
  <si>
    <t>Cost of Real Losses</t>
  </si>
  <si>
    <t>per year</t>
  </si>
  <si>
    <t>Lost Revenue</t>
  </si>
  <si>
    <t>Cost of Unbilled Water Consumption (Utility Uses)</t>
  </si>
  <si>
    <t>Cost of Non-Revenue Water</t>
  </si>
  <si>
    <t>Non-Revenue Water Percentage (by Volume)</t>
  </si>
  <si>
    <t>of Water Supplied</t>
  </si>
  <si>
    <t>Non-Revenue Water Value as a Percentage of Operating Cost</t>
  </si>
  <si>
    <t xml:space="preserve"> of Operating Budget</t>
  </si>
  <si>
    <t>Operational Efficiency Metrics</t>
  </si>
  <si>
    <t>Non-Revenue Water per connection per day</t>
  </si>
  <si>
    <t>gpd/connection</t>
  </si>
  <si>
    <t>Real Losses per connection per day</t>
  </si>
  <si>
    <t>Real Losses per mile of main per day</t>
  </si>
  <si>
    <t>gpd/mile</t>
  </si>
  <si>
    <t>Real Losses per Connection per PSI</t>
  </si>
  <si>
    <t>gpd/connection/PSI</t>
  </si>
  <si>
    <t>Lost Revenue Water per Connection per day</t>
  </si>
  <si>
    <t>*Breaks includes known tank leaks and overflows.</t>
  </si>
  <si>
    <t>WADI Plus: All Utilities</t>
  </si>
  <si>
    <t>NRW Volume</t>
  </si>
  <si>
    <t>Apparent Loss Volume</t>
  </si>
  <si>
    <t>Real Loss Volume</t>
  </si>
  <si>
    <t>Lookup Tables for Rankings</t>
  </si>
  <si>
    <t>Percentile</t>
  </si>
  <si>
    <t>Gals/Conn/Day</t>
  </si>
  <si>
    <t>Non Rev/Conn</t>
  </si>
  <si>
    <t>Utility ILI</t>
  </si>
  <si>
    <t>Utility Rank</t>
  </si>
  <si>
    <t>Utility Non-Rev Per Conneciton</t>
  </si>
  <si>
    <t>Real Loss</t>
  </si>
  <si>
    <t>Apparent Loss</t>
  </si>
  <si>
    <t>Unbilled Consumption</t>
  </si>
  <si>
    <t>Breaks</t>
  </si>
  <si>
    <t>Leakage</t>
  </si>
  <si>
    <t>Theft</t>
  </si>
  <si>
    <t>Meter Inaccuracy</t>
  </si>
  <si>
    <t>Billing Errors</t>
  </si>
  <si>
    <t>Utility Uses</t>
  </si>
  <si>
    <t>Flushing</t>
  </si>
  <si>
    <t>Jan 1, 2023 - December 31, 2023</t>
  </si>
  <si>
    <t>(AWWA Default 0.25% of Billed Consumption)</t>
  </si>
  <si>
    <t xml:space="preserve">       (Estimate data handling errors or use AWWA default estimate)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</si>
</sst>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#,##0.0"/>
    <numFmt numFmtId="167" formatCode="_(* #,##0_);_(* \(#,##0\);_(* &quot;-&quot;??_);_(@_)"/>
    <numFmt numFmtId="168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2"/>
      <name val="Arial"/>
      <family val="2"/>
    </font>
    <font>
      <sz val="10"/>
      <color indexed="17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sz val="22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color indexed="39"/>
      <name val="Arial"/>
      <family val="2"/>
    </font>
    <font>
      <b/>
      <sz val="10"/>
      <color indexed="14"/>
      <name val="Arial"/>
      <family val="2"/>
    </font>
    <font>
      <b/>
      <sz val="24"/>
      <color indexed="1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rgb="FFC00000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i/>
      <sz val="10"/>
      <name val="Arial"/>
      <family val="2"/>
    </font>
    <font>
      <b/>
      <sz val="12"/>
      <color theme="1"/>
      <name val="Arial"/>
      <family val="2"/>
    </font>
    <font>
      <i/>
      <sz val="10"/>
      <color theme="9" tint="-0.249977111117893"/>
      <name val="Arial"/>
      <family val="2"/>
    </font>
    <font>
      <i/>
      <sz val="10"/>
      <color rgb="FFC00000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  <fill>
      <patternFill patternType="solid">
        <fgColor indexed="34"/>
        <bgColor indexed="3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9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rgb="FFB3FF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9"/>
      </patternFill>
    </fill>
  </fills>
  <borders count="3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8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0" fontId="7" fillId="0" borderId="0" xfId="0" applyFont="1"/>
    <xf numFmtId="0" fontId="11" fillId="0" borderId="0" xfId="0" applyFont="1"/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3" fillId="3" borderId="0" xfId="0" applyFont="1" applyFill="1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3" fontId="0" fillId="5" borderId="9" xfId="0" applyNumberFormat="1" applyFill="1" applyBorder="1" applyProtection="1">
      <protection locked="0"/>
    </xf>
    <xf numFmtId="3" fontId="0" fillId="7" borderId="9" xfId="0" applyNumberFormat="1" applyFill="1" applyBorder="1" applyProtection="1">
      <protection locked="0"/>
    </xf>
    <xf numFmtId="3" fontId="0" fillId="8" borderId="9" xfId="0" applyNumberFormat="1" applyFill="1" applyBorder="1" applyProtection="1">
      <protection locked="0"/>
    </xf>
    <xf numFmtId="0" fontId="0" fillId="8" borderId="9" xfId="0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8" borderId="10" xfId="0" applyFill="1" applyBorder="1" applyProtection="1">
      <protection locked="0"/>
    </xf>
    <xf numFmtId="0" fontId="0" fillId="7" borderId="10" xfId="0" applyFill="1" applyBorder="1" applyProtection="1">
      <protection locked="0"/>
    </xf>
    <xf numFmtId="3" fontId="18" fillId="6" borderId="9" xfId="0" applyNumberFormat="1" applyFont="1" applyFill="1" applyBorder="1" applyAlignment="1" applyProtection="1">
      <alignment horizontal="center"/>
      <protection locked="0"/>
    </xf>
    <xf numFmtId="0" fontId="19" fillId="0" borderId="0" xfId="0" applyFont="1"/>
    <xf numFmtId="0" fontId="18" fillId="4" borderId="9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0" fillId="10" borderId="1" xfId="0" applyFill="1" applyBorder="1"/>
    <xf numFmtId="0" fontId="0" fillId="10" borderId="2" xfId="0" applyFill="1" applyBorder="1"/>
    <xf numFmtId="0" fontId="0" fillId="10" borderId="3" xfId="0" applyFill="1" applyBorder="1"/>
    <xf numFmtId="0" fontId="0" fillId="10" borderId="4" xfId="0" applyFill="1" applyBorder="1"/>
    <xf numFmtId="0" fontId="0" fillId="10" borderId="0" xfId="0" applyFill="1"/>
    <xf numFmtId="0" fontId="0" fillId="10" borderId="5" xfId="0" applyFill="1" applyBorder="1"/>
    <xf numFmtId="0" fontId="0" fillId="10" borderId="0" xfId="0" applyFill="1" applyAlignment="1">
      <alignment horizontal="center"/>
    </xf>
    <xf numFmtId="0" fontId="9" fillId="10" borderId="0" xfId="0" applyFont="1" applyFill="1"/>
    <xf numFmtId="0" fontId="9" fillId="10" borderId="0" xfId="0" applyFont="1" applyFill="1" applyAlignment="1">
      <alignment horizontal="center"/>
    </xf>
    <xf numFmtId="0" fontId="2" fillId="10" borderId="0" xfId="0" applyFont="1" applyFill="1"/>
    <xf numFmtId="0" fontId="0" fillId="10" borderId="6" xfId="0" applyFill="1" applyBorder="1"/>
    <xf numFmtId="0" fontId="0" fillId="10" borderId="7" xfId="0" applyFill="1" applyBorder="1"/>
    <xf numFmtId="0" fontId="0" fillId="10" borderId="8" xfId="0" applyFill="1" applyBorder="1"/>
    <xf numFmtId="0" fontId="25" fillId="0" borderId="0" xfId="0" applyFont="1"/>
    <xf numFmtId="3" fontId="0" fillId="6" borderId="31" xfId="0" applyNumberFormat="1" applyFill="1" applyBorder="1" applyProtection="1">
      <protection locked="0"/>
    </xf>
    <xf numFmtId="3" fontId="0" fillId="0" borderId="0" xfId="0" applyNumberFormat="1"/>
    <xf numFmtId="164" fontId="0" fillId="0" borderId="0" xfId="0" applyNumberFormat="1"/>
    <xf numFmtId="0" fontId="28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10" borderId="0" xfId="0" applyFont="1" applyFill="1"/>
    <xf numFmtId="3" fontId="0" fillId="5" borderId="31" xfId="0" applyNumberFormat="1" applyFill="1" applyBorder="1" applyProtection="1">
      <protection locked="0"/>
    </xf>
    <xf numFmtId="0" fontId="2" fillId="10" borderId="21" xfId="0" applyFont="1" applyFill="1" applyBorder="1"/>
    <xf numFmtId="0" fontId="0" fillId="10" borderId="9" xfId="0" applyFill="1" applyBorder="1"/>
    <xf numFmtId="0" fontId="0" fillId="10" borderId="22" xfId="0" applyFill="1" applyBorder="1"/>
    <xf numFmtId="0" fontId="2" fillId="10" borderId="13" xfId="0" applyFont="1" applyFill="1" applyBorder="1"/>
    <xf numFmtId="0" fontId="2" fillId="10" borderId="14" xfId="0" applyFont="1" applyFill="1" applyBorder="1"/>
    <xf numFmtId="0" fontId="0" fillId="10" borderId="14" xfId="0" applyFill="1" applyBorder="1"/>
    <xf numFmtId="0" fontId="0" fillId="10" borderId="15" xfId="0" applyFill="1" applyBorder="1"/>
    <xf numFmtId="3" fontId="2" fillId="0" borderId="0" xfId="0" applyNumberFormat="1" applyFont="1"/>
    <xf numFmtId="3" fontId="18" fillId="0" borderId="0" xfId="0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0" fontId="20" fillId="10" borderId="0" xfId="0" applyFont="1" applyFill="1"/>
    <xf numFmtId="49" fontId="3" fillId="0" borderId="0" xfId="0" applyNumberFormat="1" applyFont="1" applyAlignment="1">
      <alignment vertical="top" wrapText="1"/>
    </xf>
    <xf numFmtId="0" fontId="24" fillId="0" borderId="0" xfId="0" applyFont="1" applyAlignment="1">
      <alignment vertical="center"/>
    </xf>
    <xf numFmtId="44" fontId="0" fillId="0" borderId="0" xfId="0" applyNumberFormat="1"/>
    <xf numFmtId="3" fontId="0" fillId="17" borderId="11" xfId="0" applyNumberFormat="1" applyFill="1" applyBorder="1"/>
    <xf numFmtId="0" fontId="0" fillId="9" borderId="16" xfId="0" applyFill="1" applyBorder="1"/>
    <xf numFmtId="0" fontId="0" fillId="9" borderId="17" xfId="0" applyFill="1" applyBorder="1"/>
    <xf numFmtId="0" fontId="0" fillId="9" borderId="18" xfId="0" applyFill="1" applyBorder="1"/>
    <xf numFmtId="0" fontId="0" fillId="9" borderId="19" xfId="0" applyFill="1" applyBorder="1"/>
    <xf numFmtId="0" fontId="0" fillId="9" borderId="0" xfId="0" applyFill="1"/>
    <xf numFmtId="0" fontId="0" fillId="9" borderId="20" xfId="0" applyFill="1" applyBorder="1"/>
    <xf numFmtId="0" fontId="0" fillId="9" borderId="21" xfId="0" applyFill="1" applyBorder="1"/>
    <xf numFmtId="0" fontId="0" fillId="9" borderId="9" xfId="0" applyFill="1" applyBorder="1"/>
    <xf numFmtId="0" fontId="0" fillId="9" borderId="22" xfId="0" applyFill="1" applyBorder="1"/>
    <xf numFmtId="3" fontId="0" fillId="26" borderId="9" xfId="0" applyNumberFormat="1" applyFill="1" applyBorder="1"/>
    <xf numFmtId="3" fontId="2" fillId="26" borderId="14" xfId="0" applyNumberFormat="1" applyFont="1" applyFill="1" applyBorder="1"/>
    <xf numFmtId="3" fontId="2" fillId="26" borderId="9" xfId="0" applyNumberFormat="1" applyFont="1" applyFill="1" applyBorder="1"/>
    <xf numFmtId="3" fontId="18" fillId="11" borderId="9" xfId="0" applyNumberFormat="1" applyFont="1" applyFill="1" applyBorder="1" applyAlignment="1">
      <alignment horizontal="center"/>
    </xf>
    <xf numFmtId="0" fontId="38" fillId="9" borderId="9" xfId="0" applyFont="1" applyFill="1" applyBorder="1"/>
    <xf numFmtId="0" fontId="0" fillId="5" borderId="7" xfId="0" applyFill="1" applyBorder="1" applyProtection="1">
      <protection locked="0"/>
    </xf>
    <xf numFmtId="3" fontId="0" fillId="5" borderId="7" xfId="0" applyNumberFormat="1" applyFill="1" applyBorder="1" applyProtection="1">
      <protection locked="0"/>
    </xf>
    <xf numFmtId="3" fontId="0" fillId="5" borderId="14" xfId="0" applyNumberFormat="1" applyFill="1" applyBorder="1" applyProtection="1">
      <protection locked="0"/>
    </xf>
    <xf numFmtId="0" fontId="0" fillId="0" borderId="0" xfId="0" applyAlignment="1">
      <alignment wrapText="1"/>
    </xf>
    <xf numFmtId="168" fontId="0" fillId="0" borderId="37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/>
    <xf numFmtId="0" fontId="39" fillId="0" borderId="37" xfId="0" applyFont="1" applyBorder="1" applyAlignment="1">
      <alignment vertical="center"/>
    </xf>
    <xf numFmtId="0" fontId="0" fillId="0" borderId="37" xfId="0" applyBorder="1"/>
    <xf numFmtId="0" fontId="0" fillId="0" borderId="37" xfId="0" applyBorder="1" applyAlignment="1">
      <alignment vertical="center" wrapText="1"/>
    </xf>
    <xf numFmtId="0" fontId="0" fillId="0" borderId="37" xfId="0" applyBorder="1" applyAlignment="1">
      <alignment wrapText="1"/>
    </xf>
    <xf numFmtId="2" fontId="0" fillId="0" borderId="37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37" xfId="0" applyNumberFormat="1" applyBorder="1" applyAlignment="1">
      <alignment horizontal="center"/>
    </xf>
    <xf numFmtId="3" fontId="2" fillId="6" borderId="31" xfId="0" applyNumberFormat="1" applyFont="1" applyFill="1" applyBorder="1" applyProtection="1">
      <protection locked="0"/>
    </xf>
    <xf numFmtId="3" fontId="2" fillId="5" borderId="31" xfId="0" applyNumberFormat="1" applyFont="1" applyFill="1" applyBorder="1" applyProtection="1">
      <protection locked="0"/>
    </xf>
    <xf numFmtId="3" fontId="2" fillId="5" borderId="29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3" fontId="27" fillId="20" borderId="19" xfId="0" applyNumberFormat="1" applyFont="1" applyFill="1" applyBorder="1" applyAlignment="1">
      <alignment horizontal="center"/>
    </xf>
    <xf numFmtId="9" fontId="27" fillId="20" borderId="0" xfId="1" applyFont="1" applyFill="1" applyBorder="1" applyAlignment="1" applyProtection="1">
      <alignment horizontal="center"/>
    </xf>
    <xf numFmtId="3" fontId="27" fillId="19" borderId="19" xfId="1" applyNumberFormat="1" applyFont="1" applyFill="1" applyBorder="1" applyAlignment="1" applyProtection="1">
      <alignment horizontal="center"/>
    </xf>
    <xf numFmtId="9" fontId="27" fillId="19" borderId="20" xfId="1" applyFont="1" applyFill="1" applyBorder="1" applyAlignment="1" applyProtection="1">
      <alignment horizontal="center"/>
    </xf>
    <xf numFmtId="3" fontId="27" fillId="12" borderId="0" xfId="0" applyNumberFormat="1" applyFont="1" applyFill="1" applyAlignment="1">
      <alignment horizontal="center"/>
    </xf>
    <xf numFmtId="164" fontId="27" fillId="12" borderId="20" xfId="1" applyNumberFormat="1" applyFont="1" applyFill="1" applyBorder="1" applyAlignment="1" applyProtection="1">
      <alignment horizontal="center"/>
    </xf>
    <xf numFmtId="3" fontId="27" fillId="15" borderId="19" xfId="0" applyNumberFormat="1" applyFont="1" applyFill="1" applyBorder="1" applyAlignment="1">
      <alignment horizontal="center"/>
    </xf>
    <xf numFmtId="164" fontId="27" fillId="15" borderId="20" xfId="1" applyNumberFormat="1" applyFont="1" applyFill="1" applyBorder="1" applyAlignment="1" applyProtection="1">
      <alignment horizontal="center"/>
    </xf>
    <xf numFmtId="3" fontId="27" fillId="13" borderId="21" xfId="0" applyNumberFormat="1" applyFont="1" applyFill="1" applyBorder="1" applyAlignment="1">
      <alignment horizontal="center"/>
    </xf>
    <xf numFmtId="164" fontId="27" fillId="13" borderId="22" xfId="1" applyNumberFormat="1" applyFont="1" applyFill="1" applyBorder="1" applyAlignment="1" applyProtection="1">
      <alignment horizontal="center"/>
    </xf>
    <xf numFmtId="3" fontId="27" fillId="13" borderId="19" xfId="0" applyNumberFormat="1" applyFont="1" applyFill="1" applyBorder="1" applyAlignment="1">
      <alignment horizontal="center"/>
    </xf>
    <xf numFmtId="164" fontId="27" fillId="13" borderId="20" xfId="1" applyNumberFormat="1" applyFont="1" applyFill="1" applyBorder="1" applyAlignment="1" applyProtection="1">
      <alignment horizontal="center"/>
    </xf>
    <xf numFmtId="0" fontId="0" fillId="20" borderId="19" xfId="0" applyFill="1" applyBorder="1"/>
    <xf numFmtId="0" fontId="0" fillId="20" borderId="0" xfId="0" applyFill="1"/>
    <xf numFmtId="0" fontId="0" fillId="19" borderId="19" xfId="0" applyFill="1" applyBorder="1"/>
    <xf numFmtId="0" fontId="0" fillId="19" borderId="20" xfId="0" applyFill="1" applyBorder="1"/>
    <xf numFmtId="0" fontId="0" fillId="12" borderId="0" xfId="0" applyFill="1"/>
    <xf numFmtId="0" fontId="2" fillId="12" borderId="20" xfId="0" applyFont="1" applyFill="1" applyBorder="1"/>
    <xf numFmtId="0" fontId="2" fillId="15" borderId="19" xfId="0" applyFont="1" applyFill="1" applyBorder="1"/>
    <xf numFmtId="0" fontId="2" fillId="15" borderId="20" xfId="0" applyFont="1" applyFill="1" applyBorder="1"/>
    <xf numFmtId="0" fontId="2" fillId="13" borderId="19" xfId="0" applyFont="1" applyFill="1" applyBorder="1"/>
    <xf numFmtId="0" fontId="2" fillId="13" borderId="20" xfId="0" applyFont="1" applyFill="1" applyBorder="1"/>
    <xf numFmtId="0" fontId="2" fillId="13" borderId="21" xfId="0" applyFont="1" applyFill="1" applyBorder="1" applyAlignment="1">
      <alignment horizontal="center"/>
    </xf>
    <xf numFmtId="0" fontId="2" fillId="13" borderId="22" xfId="0" applyFont="1" applyFill="1" applyBorder="1" applyAlignment="1">
      <alignment horizontal="center"/>
    </xf>
    <xf numFmtId="0" fontId="2" fillId="12" borderId="0" xfId="0" applyFont="1" applyFill="1"/>
    <xf numFmtId="3" fontId="27" fillId="14" borderId="21" xfId="0" applyNumberFormat="1" applyFont="1" applyFill="1" applyBorder="1" applyAlignment="1">
      <alignment horizontal="center"/>
    </xf>
    <xf numFmtId="164" fontId="27" fillId="14" borderId="9" xfId="1" applyNumberFormat="1" applyFont="1" applyFill="1" applyBorder="1" applyAlignment="1" applyProtection="1">
      <alignment horizontal="center"/>
    </xf>
    <xf numFmtId="3" fontId="27" fillId="16" borderId="19" xfId="0" applyNumberFormat="1" applyFont="1" applyFill="1" applyBorder="1" applyAlignment="1">
      <alignment horizontal="center"/>
    </xf>
    <xf numFmtId="164" fontId="27" fillId="16" borderId="20" xfId="1" applyNumberFormat="1" applyFont="1" applyFill="1" applyBorder="1" applyAlignment="1" applyProtection="1">
      <alignment horizontal="center"/>
    </xf>
    <xf numFmtId="3" fontId="27" fillId="14" borderId="19" xfId="0" applyNumberFormat="1" applyFont="1" applyFill="1" applyBorder="1" applyAlignment="1">
      <alignment horizontal="center"/>
    </xf>
    <xf numFmtId="164" fontId="27" fillId="14" borderId="20" xfId="1" applyNumberFormat="1" applyFont="1" applyFill="1" applyBorder="1" applyAlignment="1" applyProtection="1">
      <alignment horizontal="center"/>
    </xf>
    <xf numFmtId="0" fontId="2" fillId="16" borderId="19" xfId="0" applyFont="1" applyFill="1" applyBorder="1"/>
    <xf numFmtId="0" fontId="2" fillId="16" borderId="20" xfId="0" applyFont="1" applyFill="1" applyBorder="1"/>
    <xf numFmtId="0" fontId="2" fillId="14" borderId="19" xfId="0" applyFont="1" applyFill="1" applyBorder="1"/>
    <xf numFmtId="0" fontId="2" fillId="14" borderId="20" xfId="0" applyFont="1" applyFill="1" applyBorder="1"/>
    <xf numFmtId="164" fontId="27" fillId="14" borderId="9" xfId="0" applyNumberFormat="1" applyFont="1" applyFill="1" applyBorder="1" applyAlignment="1">
      <alignment horizontal="center"/>
    </xf>
    <xf numFmtId="3" fontId="27" fillId="11" borderId="19" xfId="0" applyNumberFormat="1" applyFont="1" applyFill="1" applyBorder="1" applyAlignment="1">
      <alignment horizontal="center"/>
    </xf>
    <xf numFmtId="164" fontId="27" fillId="11" borderId="20" xfId="1" applyNumberFormat="1" applyFont="1" applyFill="1" applyBorder="1" applyAlignment="1" applyProtection="1">
      <alignment horizontal="center"/>
    </xf>
    <xf numFmtId="3" fontId="27" fillId="17" borderId="0" xfId="0" applyNumberFormat="1" applyFont="1" applyFill="1" applyAlignment="1">
      <alignment horizontal="center"/>
    </xf>
    <xf numFmtId="164" fontId="27" fillId="17" borderId="20" xfId="1" applyNumberFormat="1" applyFont="1" applyFill="1" applyBorder="1" applyAlignment="1" applyProtection="1">
      <alignment horizontal="center"/>
    </xf>
    <xf numFmtId="3" fontId="27" fillId="17" borderId="21" xfId="0" applyNumberFormat="1" applyFont="1" applyFill="1" applyBorder="1" applyAlignment="1">
      <alignment horizontal="center"/>
    </xf>
    <xf numFmtId="164" fontId="27" fillId="17" borderId="9" xfId="0" applyNumberFormat="1" applyFont="1" applyFill="1" applyBorder="1" applyAlignment="1">
      <alignment horizontal="center"/>
    </xf>
    <xf numFmtId="0" fontId="2" fillId="11" borderId="19" xfId="0" applyFont="1" applyFill="1" applyBorder="1"/>
    <xf numFmtId="0" fontId="2" fillId="11" borderId="20" xfId="0" applyFont="1" applyFill="1" applyBorder="1"/>
    <xf numFmtId="0" fontId="2" fillId="17" borderId="0" xfId="0" applyFont="1" applyFill="1"/>
    <xf numFmtId="0" fontId="2" fillId="17" borderId="20" xfId="0" applyFont="1" applyFill="1" applyBorder="1"/>
    <xf numFmtId="0" fontId="2" fillId="17" borderId="9" xfId="0" applyFont="1" applyFill="1" applyBorder="1"/>
    <xf numFmtId="0" fontId="2" fillId="17" borderId="22" xfId="0" applyFont="1" applyFill="1" applyBorder="1"/>
    <xf numFmtId="3" fontId="27" fillId="22" borderId="21" xfId="0" applyNumberFormat="1" applyFont="1" applyFill="1" applyBorder="1" applyAlignment="1">
      <alignment horizontal="center"/>
    </xf>
    <xf numFmtId="164" fontId="27" fillId="22" borderId="9" xfId="0" applyNumberFormat="1" applyFont="1" applyFill="1" applyBorder="1" applyAlignment="1">
      <alignment horizontal="center"/>
    </xf>
    <xf numFmtId="3" fontId="27" fillId="18" borderId="19" xfId="0" applyNumberFormat="1" applyFont="1" applyFill="1" applyBorder="1" applyAlignment="1">
      <alignment horizontal="center"/>
    </xf>
    <xf numFmtId="164" fontId="27" fillId="18" borderId="20" xfId="1" applyNumberFormat="1" applyFont="1" applyFill="1" applyBorder="1" applyAlignment="1" applyProtection="1">
      <alignment horizontal="center"/>
    </xf>
    <xf numFmtId="3" fontId="27" fillId="18" borderId="21" xfId="0" applyNumberFormat="1" applyFont="1" applyFill="1" applyBorder="1" applyAlignment="1">
      <alignment horizontal="center"/>
    </xf>
    <xf numFmtId="164" fontId="27" fillId="18" borderId="9" xfId="0" applyNumberFormat="1" applyFont="1" applyFill="1" applyBorder="1" applyAlignment="1">
      <alignment horizontal="center"/>
    </xf>
    <xf numFmtId="3" fontId="27" fillId="21" borderId="19" xfId="0" applyNumberFormat="1" applyFont="1" applyFill="1" applyBorder="1" applyAlignment="1">
      <alignment horizontal="center"/>
    </xf>
    <xf numFmtId="9" fontId="27" fillId="21" borderId="20" xfId="1" applyFont="1" applyFill="1" applyBorder="1" applyAlignment="1" applyProtection="1">
      <alignment horizontal="center"/>
    </xf>
    <xf numFmtId="0" fontId="2" fillId="18" borderId="19" xfId="0" applyFont="1" applyFill="1" applyBorder="1"/>
    <xf numFmtId="0" fontId="2" fillId="18" borderId="20" xfId="0" applyFont="1" applyFill="1" applyBorder="1"/>
    <xf numFmtId="0" fontId="0" fillId="21" borderId="19" xfId="0" applyFill="1" applyBorder="1"/>
    <xf numFmtId="0" fontId="0" fillId="21" borderId="20" xfId="0" applyFill="1" applyBorder="1"/>
    <xf numFmtId="164" fontId="27" fillId="18" borderId="9" xfId="0" applyNumberFormat="1" applyFont="1" applyFill="1" applyBorder="1" applyAlignment="1">
      <alignment horizontal="center" vertical="center"/>
    </xf>
    <xf numFmtId="0" fontId="0" fillId="16" borderId="19" xfId="0" applyFill="1" applyBorder="1"/>
    <xf numFmtId="0" fontId="0" fillId="16" borderId="20" xfId="0" applyFill="1" applyBorder="1"/>
    <xf numFmtId="0" fontId="2" fillId="11" borderId="21" xfId="0" applyFont="1" applyFill="1" applyBorder="1"/>
    <xf numFmtId="0" fontId="2" fillId="11" borderId="22" xfId="0" applyFont="1" applyFill="1" applyBorder="1"/>
    <xf numFmtId="0" fontId="2" fillId="18" borderId="21" xfId="0" applyFont="1" applyFill="1" applyBorder="1"/>
    <xf numFmtId="0" fontId="2" fillId="18" borderId="22" xfId="0" applyFont="1" applyFill="1" applyBorder="1"/>
    <xf numFmtId="164" fontId="27" fillId="18" borderId="9" xfId="1" applyNumberFormat="1" applyFont="1" applyFill="1" applyBorder="1" applyAlignment="1" applyProtection="1">
      <alignment horizontal="center"/>
    </xf>
    <xf numFmtId="0" fontId="0" fillId="16" borderId="21" xfId="0" applyFill="1" applyBorder="1"/>
    <xf numFmtId="0" fontId="0" fillId="16" borderId="22" xfId="0" applyFill="1" applyBorder="1"/>
    <xf numFmtId="0" fontId="30" fillId="9" borderId="17" xfId="0" applyFont="1" applyFill="1" applyBorder="1"/>
    <xf numFmtId="0" fontId="30" fillId="9" borderId="0" xfId="0" applyFont="1" applyFill="1"/>
    <xf numFmtId="0" fontId="30" fillId="9" borderId="20" xfId="0" applyFont="1" applyFill="1" applyBorder="1"/>
    <xf numFmtId="3" fontId="31" fillId="9" borderId="9" xfId="0" applyNumberFormat="1" applyFont="1" applyFill="1" applyBorder="1"/>
    <xf numFmtId="164" fontId="31" fillId="9" borderId="9" xfId="1" applyNumberFormat="1" applyFont="1" applyFill="1" applyBorder="1" applyProtection="1"/>
    <xf numFmtId="0" fontId="30" fillId="9" borderId="9" xfId="0" applyFont="1" applyFill="1" applyBorder="1"/>
    <xf numFmtId="0" fontId="30" fillId="9" borderId="22" xfId="0" applyFont="1" applyFill="1" applyBorder="1"/>
    <xf numFmtId="0" fontId="0" fillId="19" borderId="21" xfId="0" applyFill="1" applyBorder="1"/>
    <xf numFmtId="0" fontId="0" fillId="19" borderId="22" xfId="0" applyFill="1" applyBorder="1"/>
    <xf numFmtId="0" fontId="30" fillId="23" borderId="17" xfId="0" applyFont="1" applyFill="1" applyBorder="1"/>
    <xf numFmtId="0" fontId="30" fillId="23" borderId="18" xfId="0" applyFont="1" applyFill="1" applyBorder="1"/>
    <xf numFmtId="0" fontId="0" fillId="21" borderId="21" xfId="0" applyFill="1" applyBorder="1"/>
    <xf numFmtId="0" fontId="0" fillId="21" borderId="22" xfId="0" applyFill="1" applyBorder="1"/>
    <xf numFmtId="3" fontId="31" fillId="23" borderId="21" xfId="0" applyNumberFormat="1" applyFont="1" applyFill="1" applyBorder="1"/>
    <xf numFmtId="164" fontId="31" fillId="23" borderId="9" xfId="1" applyNumberFormat="1" applyFont="1" applyFill="1" applyBorder="1" applyProtection="1"/>
    <xf numFmtId="0" fontId="30" fillId="23" borderId="9" xfId="0" applyFont="1" applyFill="1" applyBorder="1"/>
    <xf numFmtId="0" fontId="30" fillId="23" borderId="22" xfId="0" applyFont="1" applyFill="1" applyBorder="1"/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0" xfId="0" applyFont="1" applyProtection="1">
      <protection locked="0"/>
    </xf>
    <xf numFmtId="0" fontId="0" fillId="0" borderId="21" xfId="0" applyBorder="1" applyProtection="1">
      <protection locked="0"/>
    </xf>
    <xf numFmtId="0" fontId="0" fillId="24" borderId="11" xfId="0" applyFill="1" applyBorder="1" applyProtection="1">
      <protection locked="0"/>
    </xf>
    <xf numFmtId="3" fontId="0" fillId="24" borderId="11" xfId="0" applyNumberFormat="1" applyFill="1" applyBorder="1" applyProtection="1">
      <protection locked="0"/>
    </xf>
    <xf numFmtId="165" fontId="0" fillId="24" borderId="11" xfId="2" applyNumberFormat="1" applyFont="1" applyFill="1" applyBorder="1" applyProtection="1">
      <protection locked="0"/>
    </xf>
    <xf numFmtId="44" fontId="0" fillId="24" borderId="13" xfId="2" applyFont="1" applyFill="1" applyBorder="1" applyProtection="1">
      <protection locked="0"/>
    </xf>
    <xf numFmtId="44" fontId="0" fillId="24" borderId="11" xfId="2" applyFont="1" applyFill="1" applyBorder="1" applyProtection="1">
      <protection locked="0"/>
    </xf>
    <xf numFmtId="3" fontId="2" fillId="6" borderId="35" xfId="0" applyNumberFormat="1" applyFont="1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4" borderId="9" xfId="0" applyFont="1" applyFill="1" applyBorder="1" applyAlignment="1">
      <alignment horizontal="center"/>
    </xf>
    <xf numFmtId="0" fontId="32" fillId="0" borderId="0" xfId="0" applyFont="1"/>
    <xf numFmtId="0" fontId="0" fillId="0" borderId="6" xfId="0" applyBorder="1"/>
    <xf numFmtId="0" fontId="18" fillId="0" borderId="7" xfId="0" applyFont="1" applyBorder="1"/>
    <xf numFmtId="0" fontId="0" fillId="0" borderId="7" xfId="0" applyBorder="1"/>
    <xf numFmtId="0" fontId="14" fillId="0" borderId="8" xfId="0" applyFont="1" applyBorder="1" applyAlignment="1">
      <alignment horizontal="center"/>
    </xf>
    <xf numFmtId="0" fontId="18" fillId="0" borderId="0" xfId="0" applyFont="1"/>
    <xf numFmtId="0" fontId="2" fillId="0" borderId="0" xfId="0" applyFont="1"/>
    <xf numFmtId="0" fontId="0" fillId="0" borderId="23" xfId="0" applyBorder="1"/>
    <xf numFmtId="0" fontId="0" fillId="0" borderId="24" xfId="0" applyBorder="1"/>
    <xf numFmtId="3" fontId="0" fillId="11" borderId="24" xfId="0" applyNumberFormat="1" applyFill="1" applyBorder="1"/>
    <xf numFmtId="0" fontId="0" fillId="0" borderId="25" xfId="0" applyBorder="1"/>
    <xf numFmtId="0" fontId="0" fillId="0" borderId="32" xfId="0" applyBorder="1"/>
    <xf numFmtId="3" fontId="0" fillId="11" borderId="7" xfId="0" applyNumberFormat="1" applyFill="1" applyBorder="1"/>
    <xf numFmtId="0" fontId="0" fillId="0" borderId="36" xfId="0" applyBorder="1"/>
    <xf numFmtId="0" fontId="2" fillId="0" borderId="28" xfId="0" applyFont="1" applyBorder="1"/>
    <xf numFmtId="0" fontId="0" fillId="0" borderId="29" xfId="0" applyBorder="1"/>
    <xf numFmtId="3" fontId="0" fillId="11" borderId="29" xfId="0" applyNumberFormat="1" applyFill="1" applyBorder="1"/>
    <xf numFmtId="3" fontId="0" fillId="0" borderId="30" xfId="0" applyNumberFormat="1" applyBorder="1"/>
    <xf numFmtId="3" fontId="0" fillId="0" borderId="25" xfId="0" applyNumberFormat="1" applyBorder="1"/>
    <xf numFmtId="0" fontId="2" fillId="0" borderId="36" xfId="0" applyFont="1" applyBorder="1"/>
    <xf numFmtId="0" fontId="13" fillId="0" borderId="5" xfId="0" applyFont="1" applyBorder="1"/>
    <xf numFmtId="3" fontId="0" fillId="0" borderId="30" xfId="0" applyNumberFormat="1" applyBorder="1" applyAlignment="1">
      <alignment horizontal="left"/>
    </xf>
    <xf numFmtId="3" fontId="0" fillId="11" borderId="29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26" xfId="0" applyBorder="1"/>
    <xf numFmtId="3" fontId="0" fillId="0" borderId="27" xfId="0" applyNumberFormat="1" applyBorder="1"/>
    <xf numFmtId="3" fontId="0" fillId="0" borderId="36" xfId="0" applyNumberFormat="1" applyBorder="1"/>
    <xf numFmtId="0" fontId="2" fillId="0" borderId="13" xfId="0" applyFont="1" applyBorder="1"/>
    <xf numFmtId="0" fontId="0" fillId="0" borderId="14" xfId="0" applyBorder="1"/>
    <xf numFmtId="3" fontId="2" fillId="11" borderId="11" xfId="0" applyNumberFormat="1" applyFont="1" applyFill="1" applyBorder="1"/>
    <xf numFmtId="3" fontId="0" fillId="0" borderId="15" xfId="0" applyNumberFormat="1" applyBorder="1"/>
    <xf numFmtId="0" fontId="2" fillId="0" borderId="34" xfId="0" applyFont="1" applyBorder="1"/>
    <xf numFmtId="0" fontId="0" fillId="0" borderId="35" xfId="0" applyBorder="1"/>
    <xf numFmtId="3" fontId="2" fillId="0" borderId="12" xfId="0" applyNumberFormat="1" applyFont="1" applyBorder="1"/>
    <xf numFmtId="0" fontId="2" fillId="0" borderId="23" xfId="0" applyFont="1" applyBorder="1"/>
    <xf numFmtId="0" fontId="2" fillId="0" borderId="24" xfId="0" applyFont="1" applyBorder="1"/>
    <xf numFmtId="3" fontId="2" fillId="0" borderId="25" xfId="0" applyNumberFormat="1" applyFont="1" applyBorder="1"/>
    <xf numFmtId="3" fontId="2" fillId="11" borderId="29" xfId="0" applyNumberFormat="1" applyFont="1" applyFill="1" applyBorder="1" applyAlignment="1">
      <alignment horizontal="right"/>
    </xf>
    <xf numFmtId="0" fontId="0" fillId="0" borderId="30" xfId="0" applyBorder="1"/>
    <xf numFmtId="0" fontId="0" fillId="0" borderId="28" xfId="0" applyBorder="1"/>
    <xf numFmtId="0" fontId="2" fillId="0" borderId="26" xfId="0" applyFont="1" applyBorder="1"/>
    <xf numFmtId="3" fontId="0" fillId="0" borderId="7" xfId="0" applyNumberFormat="1" applyBorder="1"/>
    <xf numFmtId="3" fontId="2" fillId="11" borderId="29" xfId="0" applyNumberFormat="1" applyFont="1" applyFill="1" applyBorder="1"/>
    <xf numFmtId="3" fontId="2" fillId="0" borderId="30" xfId="0" applyNumberFormat="1" applyFont="1" applyBorder="1"/>
    <xf numFmtId="0" fontId="18" fillId="0" borderId="28" xfId="0" applyFont="1" applyBorder="1"/>
    <xf numFmtId="3" fontId="0" fillId="0" borderId="29" xfId="0" applyNumberFormat="1" applyBorder="1"/>
    <xf numFmtId="3" fontId="2" fillId="11" borderId="14" xfId="0" applyNumberFormat="1" applyFont="1" applyFill="1" applyBorder="1"/>
    <xf numFmtId="0" fontId="17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3" fontId="0" fillId="17" borderId="33" xfId="0" applyNumberFormat="1" applyFill="1" applyBorder="1"/>
    <xf numFmtId="0" fontId="0" fillId="0" borderId="18" xfId="0" applyBorder="1" applyProtection="1">
      <protection locked="0"/>
    </xf>
    <xf numFmtId="0" fontId="22" fillId="0" borderId="0" xfId="0" applyFont="1" applyProtection="1">
      <protection locked="0"/>
    </xf>
    <xf numFmtId="0" fontId="0" fillId="0" borderId="22" xfId="0" applyBorder="1" applyProtection="1">
      <protection locked="0"/>
    </xf>
    <xf numFmtId="0" fontId="0" fillId="0" borderId="11" xfId="0" applyBorder="1"/>
    <xf numFmtId="0" fontId="0" fillId="0" borderId="33" xfId="0" applyBorder="1"/>
    <xf numFmtId="166" fontId="2" fillId="17" borderId="11" xfId="0" applyNumberFormat="1" applyFont="1" applyFill="1" applyBorder="1"/>
    <xf numFmtId="0" fontId="2" fillId="0" borderId="11" xfId="0" applyFont="1" applyBorder="1"/>
    <xf numFmtId="0" fontId="2" fillId="0" borderId="19" xfId="0" applyFont="1" applyBorder="1"/>
    <xf numFmtId="0" fontId="0" fillId="0" borderId="19" xfId="0" applyBorder="1"/>
    <xf numFmtId="0" fontId="0" fillId="0" borderId="16" xfId="0" applyBorder="1"/>
    <xf numFmtId="0" fontId="0" fillId="0" borderId="17" xfId="0" applyBorder="1"/>
    <xf numFmtId="165" fontId="0" fillId="17" borderId="11" xfId="2" applyNumberFormat="1" applyFont="1" applyFill="1" applyBorder="1" applyProtection="1"/>
    <xf numFmtId="0" fontId="0" fillId="0" borderId="21" xfId="0" applyBorder="1"/>
    <xf numFmtId="0" fontId="0" fillId="0" borderId="9" xfId="0" applyBorder="1"/>
    <xf numFmtId="165" fontId="2" fillId="17" borderId="33" xfId="2" applyNumberFormat="1" applyFont="1" applyFill="1" applyBorder="1" applyProtection="1"/>
    <xf numFmtId="0" fontId="2" fillId="0" borderId="33" xfId="0" applyFont="1" applyBorder="1"/>
    <xf numFmtId="0" fontId="0" fillId="0" borderId="20" xfId="0" applyBorder="1"/>
    <xf numFmtId="164" fontId="1" fillId="17" borderId="11" xfId="1" applyNumberFormat="1" applyFont="1" applyFill="1" applyBorder="1" applyProtection="1"/>
    <xf numFmtId="0" fontId="2" fillId="0" borderId="21" xfId="0" applyFont="1" applyBorder="1"/>
    <xf numFmtId="0" fontId="2" fillId="0" borderId="14" xfId="0" applyFont="1" applyBorder="1"/>
    <xf numFmtId="3" fontId="2" fillId="17" borderId="11" xfId="0" applyNumberFormat="1" applyFont="1" applyFill="1" applyBorder="1"/>
    <xf numFmtId="166" fontId="0" fillId="17" borderId="11" xfId="0" applyNumberFormat="1" applyFill="1" applyBorder="1"/>
    <xf numFmtId="0" fontId="0" fillId="0" borderId="34" xfId="0" applyBorder="1"/>
    <xf numFmtId="0" fontId="2" fillId="0" borderId="35" xfId="0" applyFont="1" applyBorder="1"/>
    <xf numFmtId="0" fontId="0" fillId="0" borderId="12" xfId="0" applyBorder="1"/>
    <xf numFmtId="0" fontId="18" fillId="0" borderId="12" xfId="0" applyFont="1" applyBorder="1"/>
    <xf numFmtId="0" fontId="18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2" fillId="0" borderId="0" xfId="0" applyFont="1"/>
    <xf numFmtId="44" fontId="2" fillId="0" borderId="0" xfId="2" applyFont="1" applyProtection="1"/>
    <xf numFmtId="9" fontId="0" fillId="0" borderId="0" xfId="0" applyNumberFormat="1"/>
    <xf numFmtId="0" fontId="2" fillId="6" borderId="9" xfId="0" applyFont="1" applyFill="1" applyBorder="1" applyProtection="1">
      <protection locked="0"/>
    </xf>
    <xf numFmtId="14" fontId="2" fillId="6" borderId="9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/>
    <xf numFmtId="0" fontId="21" fillId="0" borderId="0" xfId="0" applyFont="1"/>
    <xf numFmtId="0" fontId="0" fillId="2" borderId="0" xfId="0" applyFill="1"/>
    <xf numFmtId="167" fontId="15" fillId="0" borderId="13" xfId="3" applyNumberFormat="1" applyFont="1" applyBorder="1" applyAlignment="1" applyProtection="1"/>
    <xf numFmtId="3" fontId="2" fillId="0" borderId="15" xfId="0" applyNumberFormat="1" applyFont="1" applyBorder="1"/>
    <xf numFmtId="164" fontId="26" fillId="0" borderId="0" xfId="0" applyNumberFormat="1" applyFont="1"/>
    <xf numFmtId="9" fontId="0" fillId="0" borderId="0" xfId="1" applyFont="1" applyFill="1" applyBorder="1" applyAlignment="1"/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40" fillId="0" borderId="0" xfId="0" applyFont="1"/>
    <xf numFmtId="0" fontId="2" fillId="6" borderId="9" xfId="0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/>
    <xf numFmtId="10" fontId="2" fillId="0" borderId="15" xfId="0" applyNumberFormat="1" applyFont="1" applyBorder="1" applyAlignment="1">
      <alignment horizontal="left"/>
    </xf>
    <xf numFmtId="3" fontId="15" fillId="0" borderId="13" xfId="0" applyNumberFormat="1" applyFont="1" applyBorder="1"/>
    <xf numFmtId="0" fontId="28" fillId="0" borderId="17" xfId="0" applyFont="1" applyBorder="1"/>
    <xf numFmtId="0" fontId="9" fillId="0" borderId="0" xfId="0" applyFont="1"/>
    <xf numFmtId="10" fontId="0" fillId="5" borderId="11" xfId="0" applyNumberFormat="1" applyFill="1" applyBorder="1" applyProtection="1">
      <protection locked="0"/>
    </xf>
    <xf numFmtId="49" fontId="3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 wrapText="1"/>
    </xf>
    <xf numFmtId="0" fontId="3" fillId="9" borderId="23" xfId="0" applyFont="1" applyFill="1" applyBorder="1" applyAlignment="1">
      <alignment horizontal="center" vertical="top" wrapText="1"/>
    </xf>
    <xf numFmtId="0" fontId="3" fillId="9" borderId="24" xfId="0" applyFont="1" applyFill="1" applyBorder="1" applyAlignment="1">
      <alignment horizontal="center" vertical="top" wrapText="1"/>
    </xf>
    <xf numFmtId="0" fontId="3" fillId="9" borderId="25" xfId="0" applyFont="1" applyFill="1" applyBorder="1" applyAlignment="1">
      <alignment horizontal="center" vertical="top" wrapText="1"/>
    </xf>
    <xf numFmtId="0" fontId="3" fillId="9" borderId="28" xfId="0" applyFont="1" applyFill="1" applyBorder="1" applyAlignment="1">
      <alignment horizontal="center" vertical="top" wrapText="1"/>
    </xf>
    <xf numFmtId="0" fontId="3" fillId="9" borderId="29" xfId="0" applyFont="1" applyFill="1" applyBorder="1" applyAlignment="1">
      <alignment horizontal="center" vertical="top" wrapText="1"/>
    </xf>
    <xf numFmtId="0" fontId="3" fillId="9" borderId="30" xfId="0" applyFont="1" applyFill="1" applyBorder="1" applyAlignment="1">
      <alignment horizontal="center" vertical="top" wrapText="1"/>
    </xf>
    <xf numFmtId="0" fontId="13" fillId="25" borderId="0" xfId="0" applyFont="1" applyFill="1" applyAlignment="1">
      <alignment horizontal="center"/>
    </xf>
    <xf numFmtId="0" fontId="33" fillId="10" borderId="0" xfId="0" applyFont="1" applyFill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0" fontId="2" fillId="20" borderId="16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2" fillId="19" borderId="16" xfId="0" applyFont="1" applyFill="1" applyBorder="1" applyAlignment="1">
      <alignment horizontal="center"/>
    </xf>
    <xf numFmtId="0" fontId="2" fillId="19" borderId="18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2" fillId="21" borderId="16" xfId="0" applyFont="1" applyFill="1" applyBorder="1" applyAlignment="1">
      <alignment horizontal="center"/>
    </xf>
    <xf numFmtId="0" fontId="2" fillId="21" borderId="18" xfId="0" applyFont="1" applyFill="1" applyBorder="1" applyAlignment="1">
      <alignment horizontal="center"/>
    </xf>
    <xf numFmtId="0" fontId="2" fillId="15" borderId="16" xfId="0" applyFont="1" applyFill="1" applyBorder="1" applyAlignment="1">
      <alignment horizontal="center"/>
    </xf>
    <xf numFmtId="0" fontId="2" fillId="15" borderId="18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2" fillId="14" borderId="16" xfId="0" applyFont="1" applyFill="1" applyBorder="1" applyAlignment="1">
      <alignment horizontal="center"/>
    </xf>
    <xf numFmtId="0" fontId="2" fillId="14" borderId="18" xfId="0" applyFont="1" applyFill="1" applyBorder="1" applyAlignment="1">
      <alignment horizontal="center"/>
    </xf>
    <xf numFmtId="0" fontId="2" fillId="14" borderId="19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0" fontId="2" fillId="17" borderId="17" xfId="0" applyFont="1" applyFill="1" applyBorder="1" applyAlignment="1">
      <alignment horizontal="center"/>
    </xf>
    <xf numFmtId="0" fontId="2" fillId="17" borderId="18" xfId="0" applyFont="1" applyFill="1" applyBorder="1" applyAlignment="1">
      <alignment horizontal="center"/>
    </xf>
    <xf numFmtId="0" fontId="0" fillId="12" borderId="19" xfId="0" applyFill="1" applyBorder="1" applyAlignment="1">
      <alignment horizontal="center" wrapText="1"/>
    </xf>
    <xf numFmtId="0" fontId="0" fillId="12" borderId="20" xfId="0" applyFill="1" applyBorder="1" applyAlignment="1">
      <alignment horizontal="center" wrapText="1"/>
    </xf>
    <xf numFmtId="0" fontId="2" fillId="18" borderId="16" xfId="0" applyFont="1" applyFill="1" applyBorder="1" applyAlignment="1">
      <alignment horizontal="center"/>
    </xf>
    <xf numFmtId="0" fontId="2" fillId="18" borderId="17" xfId="0" applyFont="1" applyFill="1" applyBorder="1" applyAlignment="1">
      <alignment horizontal="center"/>
    </xf>
    <xf numFmtId="0" fontId="29" fillId="23" borderId="16" xfId="0" applyFont="1" applyFill="1" applyBorder="1" applyAlignment="1">
      <alignment horizontal="center"/>
    </xf>
    <xf numFmtId="0" fontId="29" fillId="23" borderId="17" xfId="0" applyFont="1" applyFill="1" applyBorder="1" applyAlignment="1">
      <alignment horizontal="center"/>
    </xf>
    <xf numFmtId="0" fontId="29" fillId="9" borderId="16" xfId="0" applyFont="1" applyFill="1" applyBorder="1" applyAlignment="1">
      <alignment horizontal="center"/>
    </xf>
    <xf numFmtId="0" fontId="29" fillId="9" borderId="17" xfId="0" applyFont="1" applyFill="1" applyBorder="1" applyAlignment="1">
      <alignment horizontal="center"/>
    </xf>
    <xf numFmtId="0" fontId="2" fillId="18" borderId="18" xfId="0" applyFont="1" applyFill="1" applyBorder="1" applyAlignment="1">
      <alignment horizontal="center"/>
    </xf>
    <xf numFmtId="0" fontId="2" fillId="16" borderId="16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2" fillId="17" borderId="16" xfId="0" applyFont="1" applyFill="1" applyBorder="1" applyAlignment="1">
      <alignment horizontal="center"/>
    </xf>
    <xf numFmtId="0" fontId="2" fillId="22" borderId="16" xfId="0" applyFont="1" applyFill="1" applyBorder="1" applyAlignment="1">
      <alignment horizontal="center"/>
    </xf>
    <xf numFmtId="0" fontId="2" fillId="22" borderId="17" xfId="0" applyFont="1" applyFill="1" applyBorder="1" applyAlignment="1">
      <alignment horizontal="center"/>
    </xf>
    <xf numFmtId="0" fontId="2" fillId="14" borderId="17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5">
    <cellStyle name="Comma" xfId="3" builtinId="3"/>
    <cellStyle name="Currency" xfId="2" builtinId="4"/>
    <cellStyle name="Normal" xfId="0" builtinId="0"/>
    <cellStyle name="Normal 2" xfId="4" xr:uid="{81AB75DE-33B7-4BEF-B7BB-22A3D59E60F6}"/>
    <cellStyle name="Percent" xfId="1" builtinId="5"/>
  </cellStyles>
  <dxfs count="0"/>
  <tableStyles count="0" defaultTableStyle="TableStyleMedium2" defaultPivotStyle="PivotStyleLight16"/>
  <colors>
    <mruColors>
      <color rgb="FFFF603B"/>
      <color rgb="FFE2E9F6"/>
      <color rgb="FFE1FFFF"/>
      <color rgb="FFFFCCCC"/>
      <color rgb="FFFF7C80"/>
      <color rgb="FFDBD600"/>
      <color rgb="FFF2B800"/>
      <color rgb="FFFFFF99"/>
      <color rgb="FFF0EA00"/>
      <color rgb="FFFEFE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National Water Loss Performance Metrics:</a:t>
            </a:r>
          </a:p>
          <a:p>
            <a:pPr>
              <a:defRPr b="1"/>
            </a:pPr>
            <a:r>
              <a:rPr lang="en-US" b="1"/>
              <a:t>Non-Revenue</a:t>
            </a:r>
            <a:r>
              <a:rPr lang="en-US" b="1" baseline="0"/>
              <a:t> Water Per Connection</a:t>
            </a:r>
          </a:p>
          <a:p>
            <a:pPr>
              <a:defRPr b="1"/>
            </a:pPr>
            <a:r>
              <a:rPr lang="en-US" b="1" baseline="0"/>
              <a:t>and</a:t>
            </a:r>
          </a:p>
          <a:p>
            <a:pPr>
              <a:defRPr b="1"/>
            </a:pPr>
            <a:r>
              <a:rPr lang="en-US" b="1" baseline="0"/>
              <a:t>Infrastructure Leakage Index</a:t>
            </a:r>
            <a:endParaRPr lang="en-US" b="1"/>
          </a:p>
        </c:rich>
      </c:tx>
      <c:layout>
        <c:manualLayout>
          <c:xMode val="edge"/>
          <c:yMode val="edge"/>
          <c:x val="0.26953225475704773"/>
          <c:y val="2.105262808907947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10781164656745"/>
          <c:y val="0.15192430699270082"/>
          <c:w val="0.78816961507632244"/>
          <c:h val="0.72356588021073331"/>
        </c:manualLayout>
      </c:layout>
      <c:scatterChart>
        <c:scatterStyle val="smoothMarker"/>
        <c:varyColors val="0"/>
        <c:ser>
          <c:idx val="3"/>
          <c:order val="0"/>
          <c:tx>
            <c:v>Non Revenue Water Per Connection</c:v>
          </c:tx>
          <c:spPr>
            <a:ln w="28575" cap="rnd">
              <a:solidFill>
                <a:srgbClr val="FF7C80"/>
              </a:solidFill>
              <a:round/>
            </a:ln>
            <a:effectLst/>
          </c:spPr>
          <c:marker>
            <c:symbol val="none"/>
          </c:marker>
          <c:xVal>
            <c:numRef>
              <c:f>'Benchmarking Data'!$A$3:$A$9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0.9</c:v>
                </c:pt>
                <c:pt idx="6">
                  <c:v>1</c:v>
                </c:pt>
              </c:numCache>
            </c:numRef>
          </c:xVal>
          <c:yVal>
            <c:numRef>
              <c:f>'Benchmarking Data'!$B$3:$B$9</c:f>
              <c:numCache>
                <c:formatCode>0</c:formatCode>
                <c:ptCount val="7"/>
                <c:pt idx="0">
                  <c:v>25.129048187548506</c:v>
                </c:pt>
                <c:pt idx="1">
                  <c:v>30.738982305176464</c:v>
                </c:pt>
                <c:pt idx="2">
                  <c:v>42.487014101934967</c:v>
                </c:pt>
                <c:pt idx="3">
                  <c:v>62.992716608951625</c:v>
                </c:pt>
                <c:pt idx="4">
                  <c:v>105.45333152377904</c:v>
                </c:pt>
                <c:pt idx="5">
                  <c:v>155.02133809671969</c:v>
                </c:pt>
                <c:pt idx="6">
                  <c:v>194.80837759123025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A6-4D5F-9AB5-C929857F5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755760"/>
        <c:axId val="445748872"/>
      </c:scatterChart>
      <c:scatterChart>
        <c:scatterStyle val="lineMarker"/>
        <c:varyColors val="0"/>
        <c:ser>
          <c:idx val="1"/>
          <c:order val="2"/>
          <c:tx>
            <c:v>Utility Non-Revenue Per Connection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'Benchmarking Data'!$B$15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'Benchmarking Data'!$A$15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4A6-4D5F-9AB5-C929857F5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755760"/>
        <c:axId val="445748872"/>
      </c:scatterChart>
      <c:scatterChart>
        <c:scatterStyle val="smoothMarker"/>
        <c:varyColors val="0"/>
        <c:ser>
          <c:idx val="0"/>
          <c:order val="1"/>
          <c:tx>
            <c:v>Infrastructure Leakage Index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'Benchmarking Data'!$A$3:$A$9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0.9</c:v>
                </c:pt>
                <c:pt idx="6">
                  <c:v>1</c:v>
                </c:pt>
              </c:numCache>
            </c:numRef>
          </c:xVal>
          <c:yVal>
            <c:numRef>
              <c:f>'Benchmarking Data'!$E$3:$E$9</c:f>
              <c:numCache>
                <c:formatCode>0.0</c:formatCode>
                <c:ptCount val="7"/>
                <c:pt idx="0" formatCode="0.00">
                  <c:v>0.33144788582438023</c:v>
                </c:pt>
                <c:pt idx="1">
                  <c:v>1.1546704701272152</c:v>
                </c:pt>
                <c:pt idx="2">
                  <c:v>1.4967749415772547</c:v>
                </c:pt>
                <c:pt idx="3">
                  <c:v>2.220160057241646</c:v>
                </c:pt>
                <c:pt idx="4">
                  <c:v>3.4304810561660903</c:v>
                </c:pt>
                <c:pt idx="5">
                  <c:v>6.7503626140751702</c:v>
                </c:pt>
                <c:pt idx="6">
                  <c:v>11.40306144144925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4A6-4D5F-9AB5-C929857F5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675032"/>
        <c:axId val="470672080"/>
      </c:scatterChart>
      <c:scatterChart>
        <c:scatterStyle val="lineMarker"/>
        <c:varyColors val="0"/>
        <c:ser>
          <c:idx val="2"/>
          <c:order val="3"/>
          <c:tx>
            <c:v>Utility ILI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'Benchmarking Data'!$B$12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'Benchmarking Data'!$A$12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4A6-4D5F-9AB5-C929857F5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675032"/>
        <c:axId val="470672080"/>
      </c:scatterChart>
      <c:valAx>
        <c:axId val="445755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Utility Rank (Percentile)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748872"/>
        <c:crosses val="autoZero"/>
        <c:crossBetween val="midCat"/>
      </c:valAx>
      <c:valAx>
        <c:axId val="445748872"/>
        <c:scaling>
          <c:orientation val="minMax"/>
          <c:max val="2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rgbClr val="C00000"/>
                    </a:solidFill>
                  </a:rPr>
                  <a:t>Non-Revenue Water per Connection (gpd)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755760"/>
        <c:crosses val="autoZero"/>
        <c:crossBetween val="midCat"/>
        <c:majorUnit val="20"/>
      </c:valAx>
      <c:valAx>
        <c:axId val="4706720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chemeClr val="accent6">
                        <a:lumMod val="50000"/>
                      </a:schemeClr>
                    </a:solidFill>
                  </a:rPr>
                  <a:t>Infrastructure Leakage</a:t>
                </a:r>
                <a:r>
                  <a:rPr lang="en-US" sz="1600" b="1" baseline="0">
                    <a:solidFill>
                      <a:schemeClr val="accent6">
                        <a:lumMod val="50000"/>
                      </a:schemeClr>
                    </a:solidFill>
                  </a:rPr>
                  <a:t> Index</a:t>
                </a:r>
                <a:endParaRPr lang="en-US" sz="1600" b="1">
                  <a:solidFill>
                    <a:schemeClr val="accent6">
                      <a:lumMod val="50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675032"/>
        <c:crosses val="max"/>
        <c:crossBetween val="midCat"/>
        <c:majorUnit val="2"/>
      </c:valAx>
      <c:valAx>
        <c:axId val="470675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0672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600" b="1" i="0" u="sng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555555555555552E-2"/>
          <c:y val="0.19744947553049805"/>
          <c:w val="0.69444444444444442"/>
          <c:h val="0.64376440669957169"/>
        </c:manualLayout>
      </c:layout>
      <c:ofPieChart>
        <c:ofPieType val="bar"/>
        <c:varyColors val="1"/>
        <c:ser>
          <c:idx val="0"/>
          <c:order val="0"/>
          <c:tx>
            <c:v>Water Audit Results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BC8-4CCA-9089-AA4F7EAF2EE2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CBC8-4CCA-9089-AA4F7EAF2EE2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BC8-4CCA-9089-AA4F7EAF2E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CBC8-4CCA-9089-AA4F7EAF2EE2}"/>
              </c:ext>
            </c:extLst>
          </c:dPt>
          <c:dPt>
            <c:idx val="4"/>
            <c:bubble3D val="0"/>
            <c:spPr>
              <a:solidFill>
                <a:srgbClr val="FFCCCC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BC8-4CCA-9089-AA4F7EAF2EE2}"/>
              </c:ext>
            </c:extLst>
          </c:dPt>
          <c:dLbls>
            <c:dLbl>
              <c:idx val="0"/>
              <c:layout>
                <c:manualLayout>
                  <c:x val="6.0763888888888888E-2"/>
                  <c:y val="-8.6807544690954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C8-4CCA-9089-AA4F7EAF2EE2}"/>
                </c:ext>
              </c:extLst>
            </c:dLbl>
            <c:dLbl>
              <c:idx val="1"/>
              <c:layout>
                <c:manualLayout>
                  <c:x val="4.1666666666666664E-2"/>
                  <c:y val="2.88613610270193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C8-4CCA-9089-AA4F7EAF2EE2}"/>
                </c:ext>
              </c:extLst>
            </c:dLbl>
            <c:dLbl>
              <c:idx val="2"/>
              <c:layout>
                <c:manualLayout>
                  <c:x val="1.9097222222222224E-2"/>
                  <c:y val="0.141203677966666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C8-4CCA-9089-AA4F7EAF2EE2}"/>
                </c:ext>
              </c:extLst>
            </c:dLbl>
            <c:dLbl>
              <c:idx val="3"/>
              <c:layout>
                <c:manualLayout>
                  <c:x val="1.9097222222222224E-2"/>
                  <c:y val="9.25925757158471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C8-4CCA-9089-AA4F7EAF2EE2}"/>
                </c:ext>
              </c:extLst>
            </c:dLbl>
            <c:dLbl>
              <c:idx val="4"/>
              <c:layout>
                <c:manualLayout>
                  <c:x val="-0.18576388888888895"/>
                  <c:y val="-4.62962878579236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Nonrevenue, </a:t>
                    </a:r>
                    <a:fld id="{BBE5BD9C-058A-4A40-8172-7D909E3C6A87}" type="VALUE">
                      <a:rPr lang="en-US" baseline="0"/>
                      <a:pPr>
                        <a:defRPr sz="1600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, </a:t>
                    </a:r>
                    <a:fld id="{0D42EA55-A669-4424-A360-DF44EA457BCF}" type="PERCENTAGE">
                      <a:rPr lang="en-US" baseline="0"/>
                      <a:pPr>
                        <a:defRPr sz="1600">
                          <a:solidFill>
                            <a:schemeClr val="tx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BC8-4CCA-9089-AA4F7EAF2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'Step 3-Audit Summary'!$D$40:$D$43</c:f>
              <c:strCache>
                <c:ptCount val="4"/>
                <c:pt idx="0">
                  <c:v>Billed</c:v>
                </c:pt>
                <c:pt idx="1">
                  <c:v>Unbilled Authorized</c:v>
                </c:pt>
                <c:pt idx="2">
                  <c:v>Apparent Losses</c:v>
                </c:pt>
                <c:pt idx="3">
                  <c:v>Real Losses</c:v>
                </c:pt>
              </c:strCache>
            </c:strRef>
          </c:cat>
          <c:val>
            <c:numRef>
              <c:f>'Step 3-Audit Summary'!$E$40:$E$43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C8-4CCA-9089-AA4F7EAF2EE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46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2">
        <a:lumMod val="20000"/>
        <a:lumOff val="80000"/>
      </a:schemeClr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 u="sng">
                <a:solidFill>
                  <a:schemeClr val="tx1"/>
                </a:solidFill>
              </a:rPr>
              <a:t>Non-Revenue Water By Value</a:t>
            </a:r>
          </a:p>
        </c:rich>
      </c:tx>
      <c:layout>
        <c:manualLayout>
          <c:xMode val="edge"/>
          <c:yMode val="edge"/>
          <c:x val="0.31780708630406124"/>
          <c:y val="3.0464584920030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sng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564616619051785"/>
          <c:y val="0.13064677998373628"/>
          <c:w val="0.78292575060751202"/>
          <c:h val="0.564564730246495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Sheet1!$A$11</c:f>
              <c:strCache>
                <c:ptCount val="1"/>
                <c:pt idx="0">
                  <c:v>Breaks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Sheet1!$B$11:$D$11</c:f>
              <c:numCache>
                <c:formatCode>General</c:formatCode>
                <c:ptCount val="3"/>
                <c:pt idx="0" formatCode="_(&quot;$&quot;* #,##0.00_);_(&quot;$&quot;* \(#,##0.00\);_(&quot;$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6-43B1-A063-B98D9457389D}"/>
            </c:ext>
          </c:extLst>
        </c:ser>
        <c:ser>
          <c:idx val="1"/>
          <c:order val="1"/>
          <c:tx>
            <c:strRef>
              <c:f>Sheet1!$A$12</c:f>
              <c:strCache>
                <c:ptCount val="1"/>
                <c:pt idx="0">
                  <c:v>Leakage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Sheet1!$B$12:$D$12</c:f>
              <c:numCache>
                <c:formatCode>General</c:formatCode>
                <c:ptCount val="3"/>
                <c:pt idx="0" formatCode="_(&quot;$&quot;* #,##0.00_);_(&quot;$&quot;* \(#,##0.00\);_(&quot;$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E6-43B1-A063-B98D9457389D}"/>
            </c:ext>
          </c:extLst>
        </c:ser>
        <c:ser>
          <c:idx val="4"/>
          <c:order val="2"/>
          <c:tx>
            <c:strRef>
              <c:f>Sheet1!$A$15</c:f>
              <c:strCache>
                <c:ptCount val="1"/>
                <c:pt idx="0">
                  <c:v>Billing Errors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Sheet1!$B$15:$D$15</c:f>
              <c:numCache>
                <c:formatCode>_("$"* #,##0.00_);_("$"* \(#,##0.00\);_("$"* "-"??_);_(@_)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E6-43B1-A063-B98D9457389D}"/>
            </c:ext>
          </c:extLst>
        </c:ser>
        <c:ser>
          <c:idx val="2"/>
          <c:order val="3"/>
          <c:tx>
            <c:strRef>
              <c:f>Sheet1!$A$13</c:f>
              <c:strCache>
                <c:ptCount val="1"/>
                <c:pt idx="0">
                  <c:v>Theft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Sheet1!$B$13:$D$13</c:f>
              <c:numCache>
                <c:formatCode>_("$"* #,##0.00_);_("$"* \(#,##0.00\);_("$"* "-"??_);_(@_)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E6-43B1-A063-B98D9457389D}"/>
            </c:ext>
          </c:extLst>
        </c:ser>
        <c:ser>
          <c:idx val="3"/>
          <c:order val="4"/>
          <c:tx>
            <c:strRef>
              <c:f>Sheet1!$A$14</c:f>
              <c:strCache>
                <c:ptCount val="1"/>
                <c:pt idx="0">
                  <c:v>Meter Inaccuracy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Sheet1!$B$14:$D$14</c:f>
              <c:numCache>
                <c:formatCode>_("$"* #,##0.00_);_("$"* \(#,##0.00\);_("$"* "-"??_);_(@_)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E6-43B1-A063-B98D9457389D}"/>
            </c:ext>
          </c:extLst>
        </c:ser>
        <c:ser>
          <c:idx val="5"/>
          <c:order val="5"/>
          <c:tx>
            <c:strRef>
              <c:f>Sheet1!$A$16</c:f>
              <c:strCache>
                <c:ptCount val="1"/>
                <c:pt idx="0">
                  <c:v>Utility Uses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6E6-43B1-A063-B98D9457389D}"/>
              </c:ext>
            </c:extLst>
          </c:dPt>
          <c:dLbls>
            <c:delete val="1"/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Sheet1!$B$16:$D$16</c:f>
              <c:numCache>
                <c:formatCode>General</c:formatCode>
                <c:ptCount val="3"/>
                <c:pt idx="2" formatCode="_(&quot;$&quot;* #,##0.00_);_(&quot;$&quot;* \(#,##0.00\);_(&quot;$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E6-43B1-A063-B98D9457389D}"/>
            </c:ext>
          </c:extLst>
        </c:ser>
        <c:ser>
          <c:idx val="6"/>
          <c:order val="6"/>
          <c:tx>
            <c:strRef>
              <c:f>Sheet1!$A$17</c:f>
              <c:strCache>
                <c:ptCount val="1"/>
                <c:pt idx="0">
                  <c:v>Flushing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Sheet1!$B$17:$D$17</c:f>
              <c:numCache>
                <c:formatCode>General</c:formatCode>
                <c:ptCount val="3"/>
                <c:pt idx="2" formatCode="_(&quot;$&quot;* #,##0.00_);_(&quot;$&quot;* \(#,##0.00\);_(&quot;$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6E6-43B1-A063-B98D9457389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4628376"/>
        <c:axId val="534627720"/>
      </c:barChart>
      <c:catAx>
        <c:axId val="534628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27720"/>
        <c:crosses val="autoZero"/>
        <c:auto val="1"/>
        <c:lblAlgn val="ctr"/>
        <c:lblOffset val="100"/>
        <c:noMultiLvlLbl val="0"/>
      </c:catAx>
      <c:valAx>
        <c:axId val="5346277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chemeClr val="tx1"/>
                    </a:solidFill>
                  </a:rPr>
                  <a:t>Dollars per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28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7520883892332429E-2"/>
          <c:y val="0.84845328263898467"/>
          <c:w val="0.86680382087799535"/>
          <c:h val="0.12164811097959161"/>
        </c:manualLayout>
      </c:layout>
      <c:overlay val="0"/>
      <c:spPr>
        <a:solidFill>
          <a:schemeClr val="tx2">
            <a:lumMod val="20000"/>
            <a:lumOff val="80000"/>
          </a:schemeClr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2">
        <a:lumMod val="20000"/>
        <a:lumOff val="80000"/>
      </a:schemeClr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 u="sng">
                <a:solidFill>
                  <a:schemeClr val="tx1"/>
                </a:solidFill>
              </a:rPr>
              <a:t>Non-Revenue Water By Volume</a:t>
            </a:r>
          </a:p>
        </c:rich>
      </c:tx>
      <c:layout>
        <c:manualLayout>
          <c:xMode val="edge"/>
          <c:yMode val="edge"/>
          <c:x val="0.31780708630406124"/>
          <c:y val="3.04645849200304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564616619051785"/>
          <c:y val="0.13064677998373628"/>
          <c:w val="0.78292575060751202"/>
          <c:h val="0.578457804790694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Breaks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Sheet1!$B$2:$D$2</c:f>
              <c:numCache>
                <c:formatCode>General</c:formatCode>
                <c:ptCount val="3"/>
                <c:pt idx="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66-4680-B3C2-E1C0B5494DB2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Leakage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Sheet1!$B$3:$D$3</c:f>
              <c:numCache>
                <c:formatCode>General</c:formatCode>
                <c:ptCount val="3"/>
                <c:pt idx="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66-4680-B3C2-E1C0B5494DB2}"/>
            </c:ext>
          </c:extLst>
        </c:ser>
        <c:ser>
          <c:idx val="4"/>
          <c:order val="2"/>
          <c:tx>
            <c:strRef>
              <c:f>Sheet1!$A$6</c:f>
              <c:strCache>
                <c:ptCount val="1"/>
                <c:pt idx="0">
                  <c:v>Billing Errors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Sheet1!$B$6:$D$6</c:f>
              <c:numCache>
                <c:formatCode>#,##0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66-4680-B3C2-E1C0B5494DB2}"/>
            </c:ext>
          </c:extLst>
        </c:ser>
        <c:ser>
          <c:idx val="2"/>
          <c:order val="3"/>
          <c:tx>
            <c:strRef>
              <c:f>Sheet1!$A$4</c:f>
              <c:strCache>
                <c:ptCount val="1"/>
                <c:pt idx="0">
                  <c:v>Theft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Sheet1!$B$4:$D$4</c:f>
              <c:numCache>
                <c:formatCode>#,##0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66-4680-B3C2-E1C0B5494DB2}"/>
            </c:ext>
          </c:extLst>
        </c:ser>
        <c:ser>
          <c:idx val="3"/>
          <c:order val="4"/>
          <c:tx>
            <c:strRef>
              <c:f>Sheet1!$A$5</c:f>
              <c:strCache>
                <c:ptCount val="1"/>
                <c:pt idx="0">
                  <c:v>Meter Inaccuracy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Sheet1!$B$5:$D$5</c:f>
              <c:numCache>
                <c:formatCode>#,##0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66-4680-B3C2-E1C0B5494DB2}"/>
            </c:ext>
          </c:extLst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Utility Uses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2766-4680-B3C2-E1C0B5494DB2}"/>
              </c:ext>
            </c:extLst>
          </c:dPt>
          <c:dLbls>
            <c:delete val="1"/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Sheet1!$B$7:$D$7</c:f>
              <c:numCache>
                <c:formatCode>General</c:formatCode>
                <c:ptCount val="3"/>
                <c:pt idx="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766-4680-B3C2-E1C0B5494DB2}"/>
            </c:ext>
          </c:extLst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Flushing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Sheet1!$B$8:$D$8</c:f>
              <c:numCache>
                <c:formatCode>General</c:formatCode>
                <c:ptCount val="3"/>
                <c:pt idx="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766-4680-B3C2-E1C0B5494D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4628376"/>
        <c:axId val="534627720"/>
      </c:barChart>
      <c:catAx>
        <c:axId val="534628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27720"/>
        <c:crosses val="autoZero"/>
        <c:auto val="1"/>
        <c:lblAlgn val="ctr"/>
        <c:lblOffset val="100"/>
        <c:noMultiLvlLbl val="0"/>
      </c:catAx>
      <c:valAx>
        <c:axId val="53462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chemeClr val="tx1"/>
                    </a:solidFill>
                  </a:rPr>
                  <a:t>Gallons per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283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0412588215776107"/>
          <c:y val="0.85776587498864065"/>
          <c:w val="0.86315746188128428"/>
          <c:h val="0.11789159909958459"/>
        </c:manualLayout>
      </c:layout>
      <c:overlay val="0"/>
      <c:spPr>
        <a:solidFill>
          <a:schemeClr val="tx2">
            <a:lumMod val="20000"/>
            <a:lumOff val="80000"/>
          </a:schemeClr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tx2">
        <a:lumMod val="20000"/>
        <a:lumOff val="80000"/>
      </a:schemeClr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</xdr:colOff>
      <xdr:row>35</xdr:row>
      <xdr:rowOff>10584</xdr:rowOff>
    </xdr:from>
    <xdr:to>
      <xdr:col>14</xdr:col>
      <xdr:colOff>306918</xdr:colOff>
      <xdr:row>67</xdr:row>
      <xdr:rowOff>74083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9426F7-5304-4F94-B6A6-79F97FF18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1312545</xdr:colOff>
      <xdr:row>40</xdr:row>
      <xdr:rowOff>26670</xdr:rowOff>
    </xdr:from>
    <xdr:to>
      <xdr:col>11</xdr:col>
      <xdr:colOff>1312545</xdr:colOff>
      <xdr:row>63</xdr:row>
      <xdr:rowOff>43815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D4C9C0E-5205-4DE9-8AAA-BB3FC346D736}"/>
            </a:ext>
          </a:extLst>
        </xdr:cNvPr>
        <xdr:cNvCxnSpPr/>
      </xdr:nvCxnSpPr>
      <xdr:spPr>
        <a:xfrm flipV="1">
          <a:off x="11018520" y="7837170"/>
          <a:ext cx="0" cy="4398645"/>
        </a:xfrm>
        <a:prstGeom prst="line">
          <a:avLst/>
        </a:prstGeom>
        <a:ln w="19050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35</xdr:row>
      <xdr:rowOff>19049</xdr:rowOff>
    </xdr:from>
    <xdr:to>
      <xdr:col>8</xdr:col>
      <xdr:colOff>104775</xdr:colOff>
      <xdr:row>65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D18AA8-6DA6-6DFB-9BDC-53D53EED2A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</xdr:colOff>
      <xdr:row>27</xdr:row>
      <xdr:rowOff>17145</xdr:rowOff>
    </xdr:from>
    <xdr:to>
      <xdr:col>19</xdr:col>
      <xdr:colOff>371474</xdr:colOff>
      <xdr:row>53</xdr:row>
      <xdr:rowOff>5715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4D2267-EF6C-44E3-98E7-B3E93583CE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5715</xdr:colOff>
      <xdr:row>1</xdr:row>
      <xdr:rowOff>91440</xdr:rowOff>
    </xdr:from>
    <xdr:to>
      <xdr:col>19</xdr:col>
      <xdr:colOff>352425</xdr:colOff>
      <xdr:row>25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C1AEC0B-C8D5-4EB1-BFB9-33F6F3699B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E4AAE-9FEC-404A-B55F-7E6EEE640238}">
  <dimension ref="A1:P28"/>
  <sheetViews>
    <sheetView showGridLines="0" tabSelected="1" view="pageBreakPreview" zoomScale="130" zoomScaleNormal="100" zoomScaleSheetLayoutView="130" workbookViewId="0">
      <selection activeCell="B9" sqref="B9"/>
    </sheetView>
  </sheetViews>
  <sheetFormatPr defaultRowHeight="14.4" x14ac:dyDescent="0.3"/>
  <cols>
    <col min="1" max="1" width="5.5546875" customWidth="1"/>
  </cols>
  <sheetData>
    <row r="1" spans="1:16" ht="24.6" customHeight="1" x14ac:dyDescent="0.3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"/>
      <c r="O1" s="3"/>
      <c r="P1" s="3"/>
    </row>
    <row r="2" spans="1:16" ht="9.6" customHeight="1" x14ac:dyDescent="0.3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6" x14ac:dyDescent="0.3">
      <c r="A3" s="1"/>
      <c r="B3" s="37" t="s">
        <v>1</v>
      </c>
      <c r="C3" s="5"/>
      <c r="D3" s="5"/>
      <c r="E3" s="5"/>
      <c r="F3" s="5"/>
      <c r="G3" s="5"/>
      <c r="J3" s="2"/>
      <c r="L3" s="4"/>
    </row>
    <row r="4" spans="1:16" ht="15" customHeight="1" x14ac:dyDescent="0.3">
      <c r="A4" s="1"/>
      <c r="B4" s="309" t="s">
        <v>2</v>
      </c>
      <c r="C4" s="309"/>
      <c r="D4" s="309"/>
      <c r="E4" s="309"/>
      <c r="F4" s="309"/>
      <c r="G4" s="309"/>
      <c r="H4" s="309"/>
      <c r="I4" s="309"/>
      <c r="J4" s="309"/>
      <c r="K4" s="309"/>
    </row>
    <row r="5" spans="1:16" x14ac:dyDescent="0.3">
      <c r="A5" s="1"/>
      <c r="B5" s="309"/>
      <c r="C5" s="309"/>
      <c r="D5" s="309"/>
      <c r="E5" s="309"/>
      <c r="F5" s="309"/>
      <c r="G5" s="309"/>
      <c r="H5" s="309"/>
      <c r="I5" s="309"/>
      <c r="J5" s="309"/>
      <c r="K5" s="309"/>
      <c r="M5" s="43"/>
    </row>
    <row r="6" spans="1:16" x14ac:dyDescent="0.3">
      <c r="A6" s="1"/>
      <c r="B6" s="297"/>
      <c r="C6" s="297"/>
      <c r="D6" s="297"/>
      <c r="E6" s="297"/>
      <c r="F6" s="297"/>
      <c r="G6" s="297"/>
      <c r="J6" s="2"/>
    </row>
    <row r="7" spans="1:16" x14ac:dyDescent="0.3">
      <c r="A7" s="1"/>
      <c r="B7" s="2" t="s">
        <v>3</v>
      </c>
      <c r="C7" s="5"/>
      <c r="D7" s="5"/>
      <c r="I7" s="2"/>
    </row>
    <row r="8" spans="1:16" x14ac:dyDescent="0.3">
      <c r="A8" s="1"/>
      <c r="I8" s="2"/>
    </row>
    <row r="9" spans="1:16" ht="15" thickBot="1" x14ac:dyDescent="0.35">
      <c r="A9" s="1"/>
      <c r="B9" s="20" t="s">
        <v>4</v>
      </c>
      <c r="C9" s="6" t="s">
        <v>5</v>
      </c>
      <c r="D9" s="5"/>
      <c r="I9" s="2"/>
    </row>
    <row r="10" spans="1:16" x14ac:dyDescent="0.3">
      <c r="A10" s="1"/>
      <c r="B10" s="5"/>
      <c r="C10" s="5"/>
      <c r="D10" s="5"/>
      <c r="I10" s="2"/>
    </row>
    <row r="11" spans="1:16" ht="15" thickBot="1" x14ac:dyDescent="0.35">
      <c r="A11" s="1"/>
      <c r="B11" s="22" t="s">
        <v>4</v>
      </c>
      <c r="C11" s="21" t="s">
        <v>6</v>
      </c>
      <c r="D11" s="5"/>
      <c r="I11" s="2"/>
    </row>
    <row r="12" spans="1:16" x14ac:dyDescent="0.3">
      <c r="A12" s="1"/>
      <c r="B12" s="5"/>
      <c r="C12" s="21" t="s">
        <v>7</v>
      </c>
      <c r="D12" s="5"/>
      <c r="I12" s="2"/>
    </row>
    <row r="13" spans="1:16" x14ac:dyDescent="0.3">
      <c r="A13" s="1"/>
      <c r="B13" s="5"/>
      <c r="C13" s="5"/>
      <c r="I13" s="2"/>
      <c r="P13" s="294"/>
    </row>
    <row r="14" spans="1:16" ht="15" thickBot="1" x14ac:dyDescent="0.35">
      <c r="A14" s="1"/>
      <c r="B14" s="73" t="s">
        <v>8</v>
      </c>
      <c r="C14" s="23" t="s">
        <v>9</v>
      </c>
      <c r="D14" s="5"/>
      <c r="I14" s="2"/>
    </row>
    <row r="15" spans="1:16" x14ac:dyDescent="0.3">
      <c r="A15" s="1"/>
      <c r="B15" s="2"/>
      <c r="C15" s="54"/>
      <c r="D15" s="23"/>
      <c r="E15" s="5"/>
      <c r="J15" s="2"/>
    </row>
    <row r="16" spans="1:16" ht="13.5" customHeight="1" x14ac:dyDescent="0.3">
      <c r="A16" s="1"/>
      <c r="B16" s="307" t="s">
        <v>10</v>
      </c>
      <c r="C16" s="307"/>
      <c r="D16" s="57"/>
      <c r="E16" s="57"/>
      <c r="F16" s="57"/>
      <c r="G16" s="5"/>
      <c r="J16" s="2"/>
    </row>
    <row r="17" spans="1:16" ht="30.75" customHeight="1" x14ac:dyDescent="0.3">
      <c r="A17" s="1"/>
      <c r="B17" s="307" t="s">
        <v>11</v>
      </c>
      <c r="C17" s="307"/>
      <c r="D17" s="307"/>
      <c r="E17" s="307"/>
      <c r="F17" s="307"/>
      <c r="G17" s="307"/>
      <c r="H17" s="307"/>
      <c r="I17" s="307"/>
      <c r="J17" s="307"/>
      <c r="K17" s="55"/>
      <c r="L17" s="55"/>
      <c r="M17" s="55"/>
      <c r="N17" s="55"/>
      <c r="O17" s="55"/>
      <c r="P17" s="55"/>
    </row>
    <row r="18" spans="1:16" ht="13.95" customHeight="1" x14ac:dyDescent="0.3">
      <c r="A18" s="1"/>
      <c r="B18" s="57"/>
      <c r="C18" s="57"/>
      <c r="D18" s="57"/>
      <c r="E18" s="57"/>
      <c r="F18" s="57"/>
      <c r="G18" s="57"/>
      <c r="H18" s="57"/>
      <c r="I18" s="57"/>
      <c r="J18" s="57"/>
      <c r="K18" s="55"/>
      <c r="L18" s="55"/>
      <c r="M18" s="55"/>
      <c r="N18" s="55"/>
      <c r="O18" s="55"/>
      <c r="P18" s="55"/>
    </row>
    <row r="19" spans="1:16" ht="28.5" customHeight="1" x14ac:dyDescent="0.3">
      <c r="A19" s="1"/>
      <c r="B19" s="307" t="s">
        <v>12</v>
      </c>
      <c r="C19" s="307"/>
      <c r="D19" s="307"/>
      <c r="E19" s="307"/>
      <c r="F19" s="307"/>
      <c r="G19" s="307"/>
      <c r="H19" s="307"/>
      <c r="I19" s="307"/>
      <c r="J19" s="307"/>
      <c r="K19" s="55"/>
      <c r="L19" s="55"/>
      <c r="M19" s="55"/>
      <c r="N19" s="55"/>
      <c r="O19" s="55"/>
      <c r="P19" s="55"/>
    </row>
    <row r="20" spans="1:16" ht="10.95" customHeight="1" x14ac:dyDescent="0.3">
      <c r="A20" s="1"/>
      <c r="B20" s="296"/>
      <c r="C20" s="296"/>
      <c r="D20" s="296"/>
      <c r="E20" s="296"/>
      <c r="F20" s="296"/>
      <c r="G20" s="296"/>
      <c r="H20" s="296"/>
      <c r="I20" s="296"/>
      <c r="J20" s="296"/>
      <c r="K20" s="55"/>
      <c r="L20" s="55"/>
      <c r="M20" s="55"/>
      <c r="N20" s="55"/>
      <c r="O20" s="55"/>
      <c r="P20" s="55"/>
    </row>
    <row r="21" spans="1:16" ht="28.5" customHeight="1" x14ac:dyDescent="0.3">
      <c r="A21" s="1"/>
      <c r="B21" s="307" t="s">
        <v>13</v>
      </c>
      <c r="C21" s="307"/>
      <c r="D21" s="307"/>
      <c r="E21" s="307"/>
      <c r="F21" s="307"/>
      <c r="G21" s="307"/>
      <c r="H21" s="307"/>
      <c r="I21" s="307"/>
      <c r="J21" s="307"/>
      <c r="K21" s="55"/>
      <c r="L21" s="55"/>
      <c r="M21" s="55"/>
      <c r="N21" s="55"/>
      <c r="O21" s="55"/>
      <c r="P21" s="55"/>
    </row>
    <row r="22" spans="1:16" ht="11.7" customHeight="1" x14ac:dyDescent="0.3">
      <c r="A22" s="1"/>
      <c r="B22" s="296"/>
      <c r="C22" s="296"/>
      <c r="D22" s="296"/>
      <c r="E22" s="296"/>
      <c r="F22" s="296"/>
      <c r="G22" s="296"/>
      <c r="H22" s="296"/>
      <c r="I22" s="296"/>
      <c r="J22" s="296"/>
      <c r="K22" s="55"/>
      <c r="L22" s="55"/>
      <c r="M22" s="55"/>
      <c r="N22" s="55"/>
      <c r="O22" s="55"/>
      <c r="P22" s="55"/>
    </row>
    <row r="23" spans="1:16" ht="29.25" customHeight="1" x14ac:dyDescent="0.3">
      <c r="A23" s="1"/>
      <c r="B23" s="307" t="s">
        <v>14</v>
      </c>
      <c r="C23" s="307"/>
      <c r="D23" s="307"/>
      <c r="E23" s="307"/>
      <c r="F23" s="307"/>
      <c r="G23" s="307"/>
      <c r="H23" s="307"/>
      <c r="I23" s="307"/>
      <c r="J23" s="307"/>
      <c r="K23" s="55"/>
      <c r="L23" s="55"/>
      <c r="M23" s="55"/>
      <c r="N23" s="55"/>
      <c r="O23" s="55"/>
      <c r="P23" s="55"/>
    </row>
    <row r="24" spans="1:16" x14ac:dyDescent="0.3">
      <c r="A24" s="1"/>
      <c r="B24" s="2"/>
      <c r="C24" s="289"/>
      <c r="D24" s="5"/>
      <c r="J24" s="2"/>
    </row>
    <row r="25" spans="1:16" ht="14.7" customHeight="1" x14ac:dyDescent="0.3">
      <c r="A25" s="1"/>
      <c r="B25" s="310" t="s">
        <v>15</v>
      </c>
      <c r="C25" s="311"/>
      <c r="D25" s="311"/>
      <c r="E25" s="311"/>
      <c r="F25" s="311"/>
      <c r="G25" s="311"/>
      <c r="H25" s="311"/>
      <c r="I25" s="311"/>
      <c r="J25" s="311"/>
      <c r="K25" s="312"/>
    </row>
    <row r="26" spans="1:16" x14ac:dyDescent="0.3">
      <c r="A26" s="1"/>
      <c r="B26" s="313"/>
      <c r="C26" s="314"/>
      <c r="D26" s="314"/>
      <c r="E26" s="314"/>
      <c r="F26" s="314"/>
      <c r="G26" s="314"/>
      <c r="H26" s="314"/>
      <c r="I26" s="314"/>
      <c r="J26" s="314"/>
      <c r="K26" s="315"/>
    </row>
    <row r="27" spans="1:16" x14ac:dyDescent="0.3">
      <c r="A27" s="1"/>
      <c r="B27" s="2"/>
      <c r="C27" s="2"/>
      <c r="D27" s="5"/>
      <c r="J27" s="2"/>
    </row>
    <row r="28" spans="1:16" x14ac:dyDescent="0.3">
      <c r="B28" s="7"/>
      <c r="J28" s="2"/>
    </row>
  </sheetData>
  <sheetProtection algorithmName="SHA-512" hashValue="pvbVS6q2Z+GBHY7JY/flVXDvzIOEfh/CN7mqWjrQ53vbMAt1eW32Am7U5/Fqsv4ELx5BQnRpcSKPApenrtALAg==" saltValue="zL4/WhJa/gVjnLj6wyXMig==" spinCount="100000" sheet="1" objects="1" scenarios="1" selectLockedCells="1"/>
  <mergeCells count="8">
    <mergeCell ref="B16:C16"/>
    <mergeCell ref="A1:L1"/>
    <mergeCell ref="B4:K5"/>
    <mergeCell ref="B25:K26"/>
    <mergeCell ref="B17:J17"/>
    <mergeCell ref="B19:J19"/>
    <mergeCell ref="B21:J21"/>
    <mergeCell ref="B23:J23"/>
  </mergeCells>
  <conditionalFormatting sqref="C24">
    <cfRule type="colorScale" priority="265">
      <colorScale>
        <cfvo type="num" val="0"/>
        <cfvo type="num" val="0.5"/>
        <cfvo type="num" val="1"/>
        <color rgb="FFF8696B"/>
        <color rgb="FFFFEB84"/>
        <color rgb="FF63BE7B"/>
      </colorScale>
    </cfRule>
    <cfRule type="colorScale" priority="266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3" footer="0.3"/>
  <pageSetup scale="8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A1FCD-BB58-40A3-B0D9-D6F7EF1EBAB7}">
  <dimension ref="A1:I683"/>
  <sheetViews>
    <sheetView view="pageBreakPreview" zoomScaleNormal="100" zoomScaleSheetLayoutView="100" workbookViewId="0">
      <selection activeCell="D19" sqref="D19"/>
    </sheetView>
  </sheetViews>
  <sheetFormatPr defaultRowHeight="14.4" x14ac:dyDescent="0.3"/>
  <cols>
    <col min="1" max="1" width="3.44140625" customWidth="1"/>
    <col min="2" max="2" width="3.33203125" customWidth="1"/>
    <col min="4" max="4" width="46.6640625" customWidth="1"/>
    <col min="5" max="5" width="14.44140625" customWidth="1"/>
    <col min="7" max="7" width="8.33203125" customWidth="1"/>
    <col min="8" max="8" width="7.44140625" customWidth="1"/>
  </cols>
  <sheetData>
    <row r="1" spans="1:9" ht="15" thickBot="1" x14ac:dyDescent="0.35">
      <c r="A1" s="1"/>
      <c r="I1" s="2"/>
    </row>
    <row r="2" spans="1:9" ht="15" thickTop="1" x14ac:dyDescent="0.3">
      <c r="A2" s="1"/>
      <c r="B2" s="24"/>
      <c r="C2" s="25"/>
      <c r="D2" s="25"/>
      <c r="E2" s="25"/>
      <c r="F2" s="25"/>
      <c r="G2" s="26"/>
      <c r="I2" s="2"/>
    </row>
    <row r="3" spans="1:9" ht="15.6" x14ac:dyDescent="0.3">
      <c r="A3" s="1"/>
      <c r="B3" s="27"/>
      <c r="C3" s="317" t="s">
        <v>0</v>
      </c>
      <c r="D3" s="317"/>
      <c r="E3" s="317"/>
      <c r="F3" s="317"/>
      <c r="G3" s="29"/>
      <c r="I3" s="2"/>
    </row>
    <row r="4" spans="1:9" x14ac:dyDescent="0.3">
      <c r="A4" s="1"/>
      <c r="B4" s="27"/>
      <c r="C4" s="28"/>
      <c r="D4" s="28"/>
      <c r="E4" s="28"/>
      <c r="F4" s="28"/>
      <c r="G4" s="29"/>
      <c r="I4" s="2"/>
    </row>
    <row r="5" spans="1:9" x14ac:dyDescent="0.3">
      <c r="A5" s="1"/>
      <c r="B5" s="27"/>
      <c r="C5" s="44" t="s">
        <v>16</v>
      </c>
      <c r="D5" s="28"/>
      <c r="E5" s="28"/>
      <c r="F5" s="28"/>
      <c r="G5" s="29"/>
      <c r="I5" s="2"/>
    </row>
    <row r="6" spans="1:9" x14ac:dyDescent="0.3">
      <c r="A6" s="1"/>
      <c r="B6" s="27"/>
      <c r="C6" s="28"/>
      <c r="D6" s="28"/>
      <c r="E6" s="28"/>
      <c r="F6" s="28"/>
      <c r="G6" s="29"/>
      <c r="I6" s="2"/>
    </row>
    <row r="7" spans="1:9" x14ac:dyDescent="0.3">
      <c r="A7" s="1"/>
      <c r="B7" s="27"/>
      <c r="C7" s="56" t="s">
        <v>17</v>
      </c>
      <c r="D7" s="28"/>
      <c r="E7" s="28"/>
      <c r="F7" s="28"/>
      <c r="G7" s="29"/>
      <c r="I7" s="2"/>
    </row>
    <row r="8" spans="1:9" x14ac:dyDescent="0.3">
      <c r="A8" s="1"/>
      <c r="B8" s="27"/>
      <c r="C8" s="56" t="s">
        <v>18</v>
      </c>
      <c r="D8" s="28"/>
      <c r="E8" s="28"/>
      <c r="F8" s="28"/>
      <c r="G8" s="29"/>
      <c r="I8" s="2"/>
    </row>
    <row r="9" spans="1:9" x14ac:dyDescent="0.3">
      <c r="A9" s="1"/>
      <c r="B9" s="27"/>
      <c r="C9" s="56" t="s">
        <v>19</v>
      </c>
      <c r="D9" s="28"/>
      <c r="E9" s="28"/>
      <c r="F9" s="28"/>
      <c r="G9" s="29"/>
      <c r="I9" s="2"/>
    </row>
    <row r="10" spans="1:9" x14ac:dyDescent="0.3">
      <c r="A10" s="1"/>
      <c r="B10" s="27"/>
      <c r="C10" s="28"/>
      <c r="D10" s="28"/>
      <c r="E10" s="28"/>
      <c r="F10" s="28"/>
      <c r="G10" s="29"/>
      <c r="I10" s="2"/>
    </row>
    <row r="11" spans="1:9" ht="16.2" thickBot="1" x14ac:dyDescent="0.35">
      <c r="A11" s="1"/>
      <c r="B11" s="27"/>
      <c r="C11" s="316" t="s">
        <v>20</v>
      </c>
      <c r="D11" s="316"/>
      <c r="E11" s="316"/>
      <c r="F11" s="316"/>
      <c r="G11" s="29"/>
      <c r="I11" s="2"/>
    </row>
    <row r="12" spans="1:9" ht="15" thickBot="1" x14ac:dyDescent="0.35">
      <c r="A12" s="290"/>
      <c r="B12" s="27"/>
      <c r="C12" s="49" t="s">
        <v>21</v>
      </c>
      <c r="D12" s="50"/>
      <c r="E12" s="71">
        <f>E26+E42+E63+E78+E93+E116+E131+E146+E169+E184+E199+E222+E237+E252+E275+E290+E305+E328+E343+E358+E381+E396+E411+E434+E449+E464+E487+E502+E517+E540+E555+E570+E593+E608+E623+E646+E661+E676</f>
        <v>0</v>
      </c>
      <c r="F12" s="52" t="str">
        <f>('Step 2- Water Uses'!D10)</f>
        <v>Gallons</v>
      </c>
      <c r="G12" s="29"/>
      <c r="I12" s="4"/>
    </row>
    <row r="13" spans="1:9" ht="15" thickBot="1" x14ac:dyDescent="0.35">
      <c r="A13" s="1"/>
      <c r="B13" s="27"/>
      <c r="C13" s="49" t="s">
        <v>22</v>
      </c>
      <c r="D13" s="51"/>
      <c r="E13" s="71">
        <f>E12-E14</f>
        <v>0</v>
      </c>
      <c r="F13" s="52" t="str">
        <f>F12</f>
        <v>Gallons</v>
      </c>
      <c r="G13" s="29"/>
      <c r="I13" s="4"/>
    </row>
    <row r="14" spans="1:9" ht="15" thickBot="1" x14ac:dyDescent="0.35">
      <c r="A14" s="1"/>
      <c r="B14" s="27"/>
      <c r="C14" s="46" t="s">
        <v>23</v>
      </c>
      <c r="D14" s="47"/>
      <c r="E14" s="72">
        <f>E31+E47+E68+E83+E98+E121+E136+E151+E174+E189+E204+E227+E242+E257+E280+E295+E310+E333+E348+E363+E386+E401+E416+E439+E454+E469+E492+E507+E522+E545+E560+E575+E598+E613+E628+E651+E666+E681</f>
        <v>0</v>
      </c>
      <c r="F14" s="48" t="str">
        <f>F13</f>
        <v>Gallons</v>
      </c>
      <c r="G14" s="29"/>
      <c r="I14" s="4"/>
    </row>
    <row r="15" spans="1:9" x14ac:dyDescent="0.3">
      <c r="A15" s="1"/>
      <c r="B15" s="27"/>
      <c r="C15" s="33"/>
      <c r="D15" s="28"/>
      <c r="E15" s="28"/>
      <c r="F15" s="28"/>
      <c r="G15" s="29"/>
      <c r="I15" s="2"/>
    </row>
    <row r="16" spans="1:9" x14ac:dyDescent="0.3">
      <c r="A16" s="1"/>
      <c r="B16" s="27"/>
      <c r="C16" s="28"/>
      <c r="D16" s="28"/>
      <c r="E16" s="28"/>
      <c r="F16" s="28"/>
      <c r="G16" s="29"/>
      <c r="I16" s="2"/>
    </row>
    <row r="17" spans="1:9" x14ac:dyDescent="0.3">
      <c r="A17" s="1"/>
      <c r="B17" s="27"/>
      <c r="C17" s="33" t="s">
        <v>24</v>
      </c>
      <c r="D17" s="28"/>
      <c r="E17" s="28"/>
      <c r="F17" s="28"/>
      <c r="G17" s="29"/>
      <c r="I17" s="2"/>
    </row>
    <row r="18" spans="1:9" x14ac:dyDescent="0.3">
      <c r="A18" s="1"/>
      <c r="B18" s="27"/>
      <c r="C18" s="28"/>
      <c r="D18" s="28"/>
      <c r="E18" s="28"/>
      <c r="F18" s="28"/>
      <c r="G18" s="29"/>
      <c r="I18" s="2"/>
    </row>
    <row r="19" spans="1:9" ht="15" thickBot="1" x14ac:dyDescent="0.35">
      <c r="A19" s="8"/>
      <c r="B19" s="27"/>
      <c r="C19" s="28" t="s">
        <v>25</v>
      </c>
      <c r="D19" s="16"/>
      <c r="E19" s="18">
        <v>1</v>
      </c>
      <c r="F19" s="28"/>
      <c r="G19" s="29"/>
      <c r="I19" s="6" t="s">
        <v>26</v>
      </c>
    </row>
    <row r="20" spans="1:9" x14ac:dyDescent="0.3">
      <c r="A20" s="1"/>
      <c r="B20" s="27"/>
      <c r="C20" s="28"/>
      <c r="D20" s="28" t="s">
        <v>27</v>
      </c>
      <c r="E20" s="28" t="s">
        <v>28</v>
      </c>
      <c r="F20" s="28"/>
      <c r="G20" s="29"/>
      <c r="I20" s="2"/>
    </row>
    <row r="21" spans="1:9" x14ac:dyDescent="0.3">
      <c r="A21" s="1"/>
      <c r="B21" s="27"/>
      <c r="C21" s="28"/>
      <c r="D21" s="28"/>
      <c r="E21" s="28"/>
      <c r="F21" s="28"/>
      <c r="G21" s="29"/>
      <c r="I21" s="2"/>
    </row>
    <row r="22" spans="1:9" ht="15" thickBot="1" x14ac:dyDescent="0.35">
      <c r="A22" s="8"/>
      <c r="B22" s="27"/>
      <c r="C22" s="28" t="s">
        <v>29</v>
      </c>
      <c r="D22" s="28"/>
      <c r="E22" s="15">
        <v>0</v>
      </c>
      <c r="F22" s="28" t="str">
        <f>('Step 2- Water Uses'!D10)</f>
        <v>Gallons</v>
      </c>
      <c r="G22" s="29"/>
      <c r="I22" s="6" t="s">
        <v>30</v>
      </c>
    </row>
    <row r="23" spans="1:9" x14ac:dyDescent="0.3">
      <c r="A23" s="1"/>
      <c r="B23" s="27"/>
      <c r="C23" s="28"/>
      <c r="D23" s="28"/>
      <c r="E23" s="28"/>
      <c r="F23" s="28"/>
      <c r="G23" s="29"/>
      <c r="I23" s="2"/>
    </row>
    <row r="24" spans="1:9" ht="15" thickBot="1" x14ac:dyDescent="0.35">
      <c r="A24" s="8"/>
      <c r="B24" s="27"/>
      <c r="C24" s="28" t="s">
        <v>31</v>
      </c>
      <c r="D24" s="28"/>
      <c r="E24" s="15">
        <v>0</v>
      </c>
      <c r="F24" s="28" t="str">
        <f>('Step 2- Water Uses'!D10)</f>
        <v>Gallons</v>
      </c>
      <c r="G24" s="29"/>
      <c r="I24" s="6" t="s">
        <v>32</v>
      </c>
    </row>
    <row r="25" spans="1:9" x14ac:dyDescent="0.3">
      <c r="A25" s="1"/>
      <c r="B25" s="27"/>
      <c r="C25" s="28"/>
      <c r="D25" s="28"/>
      <c r="E25" s="28"/>
      <c r="F25" s="28"/>
      <c r="G25" s="29"/>
      <c r="I25" s="2"/>
    </row>
    <row r="26" spans="1:9" ht="15" thickBot="1" x14ac:dyDescent="0.35">
      <c r="A26" s="290"/>
      <c r="B26" s="27"/>
      <c r="C26" s="28" t="s">
        <v>33</v>
      </c>
      <c r="D26" s="28"/>
      <c r="E26" s="70">
        <f>E22-E24</f>
        <v>0</v>
      </c>
      <c r="F26" s="28" t="str">
        <f>('Step 2- Water Uses'!D10)</f>
        <v>Gallons</v>
      </c>
      <c r="G26" s="29"/>
      <c r="I26" s="4"/>
    </row>
    <row r="27" spans="1:9" x14ac:dyDescent="0.3">
      <c r="A27" s="1"/>
      <c r="B27" s="27"/>
      <c r="C27" s="28"/>
      <c r="D27" s="28"/>
      <c r="E27" s="28"/>
      <c r="F27" s="28"/>
      <c r="G27" s="29"/>
      <c r="I27" s="2"/>
    </row>
    <row r="28" spans="1:9" x14ac:dyDescent="0.3">
      <c r="A28" s="1"/>
      <c r="B28" s="27"/>
      <c r="C28" s="28"/>
      <c r="D28" s="28"/>
      <c r="E28" s="28"/>
      <c r="F28" s="28"/>
      <c r="G28" s="29"/>
      <c r="I28" s="2"/>
    </row>
    <row r="29" spans="1:9" ht="15" thickBot="1" x14ac:dyDescent="0.35">
      <c r="A29" s="8"/>
      <c r="B29" s="27"/>
      <c r="C29" s="28" t="s">
        <v>34</v>
      </c>
      <c r="D29" s="28"/>
      <c r="E29" s="16">
        <v>0</v>
      </c>
      <c r="F29" s="28" t="s">
        <v>35</v>
      </c>
      <c r="G29" s="29"/>
      <c r="I29" s="6" t="s">
        <v>36</v>
      </c>
    </row>
    <row r="30" spans="1:9" x14ac:dyDescent="0.3">
      <c r="A30" s="1"/>
      <c r="B30" s="27"/>
      <c r="C30" s="28"/>
      <c r="D30" s="28"/>
      <c r="E30" s="28"/>
      <c r="F30" s="28"/>
      <c r="G30" s="29"/>
      <c r="I30" s="2"/>
    </row>
    <row r="31" spans="1:9" ht="15" thickBot="1" x14ac:dyDescent="0.35">
      <c r="A31" s="290"/>
      <c r="B31" s="27"/>
      <c r="C31" s="28" t="s">
        <v>37</v>
      </c>
      <c r="D31" s="28"/>
      <c r="E31" s="70">
        <f>E26/(E29+100)*100</f>
        <v>0</v>
      </c>
      <c r="F31" s="28" t="str">
        <f>('Step 2- Water Uses'!D10)</f>
        <v>Gallons</v>
      </c>
      <c r="G31" s="29"/>
      <c r="I31" s="4"/>
    </row>
    <row r="32" spans="1:9" x14ac:dyDescent="0.3">
      <c r="A32" s="1"/>
      <c r="B32" s="27"/>
      <c r="C32" s="28"/>
      <c r="D32" s="28"/>
      <c r="E32" s="28"/>
      <c r="F32" s="28"/>
      <c r="G32" s="29"/>
      <c r="I32" s="2"/>
    </row>
    <row r="33" spans="1:9" x14ac:dyDescent="0.3">
      <c r="A33" s="1"/>
      <c r="B33" s="27"/>
      <c r="C33" s="33" t="s">
        <v>38</v>
      </c>
      <c r="D33" s="28"/>
      <c r="E33" s="28"/>
      <c r="F33" s="28"/>
      <c r="G33" s="29"/>
      <c r="I33" s="2"/>
    </row>
    <row r="34" spans="1:9" x14ac:dyDescent="0.3">
      <c r="A34" s="1"/>
      <c r="B34" s="27"/>
      <c r="C34" s="28"/>
      <c r="D34" s="28"/>
      <c r="E34" s="28"/>
      <c r="F34" s="28"/>
      <c r="G34" s="29"/>
      <c r="I34" s="9" t="s">
        <v>39</v>
      </c>
    </row>
    <row r="35" spans="1:9" ht="15" thickBot="1" x14ac:dyDescent="0.35">
      <c r="A35" s="10"/>
      <c r="B35" s="27"/>
      <c r="C35" s="28" t="s">
        <v>25</v>
      </c>
      <c r="D35" s="17"/>
      <c r="E35" s="19">
        <v>2</v>
      </c>
      <c r="F35" s="28"/>
      <c r="G35" s="29"/>
      <c r="I35" s="11" t="s">
        <v>26</v>
      </c>
    </row>
    <row r="36" spans="1:9" x14ac:dyDescent="0.3">
      <c r="A36" s="1"/>
      <c r="B36" s="27"/>
      <c r="C36" s="28"/>
      <c r="D36" s="28" t="s">
        <v>27</v>
      </c>
      <c r="E36" s="28" t="s">
        <v>28</v>
      </c>
      <c r="F36" s="28"/>
      <c r="G36" s="29"/>
      <c r="I36" s="11"/>
    </row>
    <row r="37" spans="1:9" x14ac:dyDescent="0.3">
      <c r="A37" s="1"/>
      <c r="B37" s="27"/>
      <c r="C37" s="28"/>
      <c r="D37" s="28"/>
      <c r="E37" s="28"/>
      <c r="F37" s="28"/>
      <c r="G37" s="29"/>
      <c r="I37" s="11"/>
    </row>
    <row r="38" spans="1:9" ht="15" thickBot="1" x14ac:dyDescent="0.35">
      <c r="A38" s="10"/>
      <c r="B38" s="27"/>
      <c r="C38" s="28" t="s">
        <v>29</v>
      </c>
      <c r="D38" s="28"/>
      <c r="E38" s="14">
        <v>0</v>
      </c>
      <c r="F38" s="28" t="str">
        <f>('Step 2- Water Uses'!D10)</f>
        <v>Gallons</v>
      </c>
      <c r="G38" s="29"/>
      <c r="I38" s="11" t="s">
        <v>30</v>
      </c>
    </row>
    <row r="39" spans="1:9" x14ac:dyDescent="0.3">
      <c r="A39" s="1"/>
      <c r="B39" s="27"/>
      <c r="C39" s="28"/>
      <c r="D39" s="28"/>
      <c r="E39" s="28"/>
      <c r="F39" s="28"/>
      <c r="G39" s="29"/>
      <c r="I39" s="11"/>
    </row>
    <row r="40" spans="1:9" ht="15" thickBot="1" x14ac:dyDescent="0.35">
      <c r="A40" s="10"/>
      <c r="B40" s="27"/>
      <c r="C40" s="28" t="s">
        <v>31</v>
      </c>
      <c r="D40" s="28"/>
      <c r="E40" s="14">
        <v>0</v>
      </c>
      <c r="F40" s="28" t="str">
        <f>('Step 2- Water Uses'!D10)</f>
        <v>Gallons</v>
      </c>
      <c r="G40" s="29"/>
      <c r="I40" s="11" t="s">
        <v>32</v>
      </c>
    </row>
    <row r="41" spans="1:9" x14ac:dyDescent="0.3">
      <c r="A41" s="1"/>
      <c r="B41" s="27"/>
      <c r="C41" s="28"/>
      <c r="D41" s="28"/>
      <c r="E41" s="28"/>
      <c r="F41" s="28"/>
      <c r="G41" s="29"/>
      <c r="I41" s="2"/>
    </row>
    <row r="42" spans="1:9" ht="15" thickBot="1" x14ac:dyDescent="0.35">
      <c r="A42" s="290"/>
      <c r="B42" s="27"/>
      <c r="C42" s="28" t="s">
        <v>40</v>
      </c>
      <c r="D42" s="28"/>
      <c r="E42" s="70">
        <f>SUM(E38-E40)</f>
        <v>0</v>
      </c>
      <c r="F42" s="28" t="str">
        <f>('Step 2- Water Uses'!D10)</f>
        <v>Gallons</v>
      </c>
      <c r="G42" s="29"/>
      <c r="I42" s="4"/>
    </row>
    <row r="43" spans="1:9" x14ac:dyDescent="0.3">
      <c r="A43" s="1"/>
      <c r="B43" s="27"/>
      <c r="C43" s="28"/>
      <c r="D43" s="28"/>
      <c r="E43" s="28"/>
      <c r="F43" s="28"/>
      <c r="G43" s="29"/>
      <c r="I43" s="2"/>
    </row>
    <row r="44" spans="1:9" x14ac:dyDescent="0.3">
      <c r="A44" s="1"/>
      <c r="B44" s="27"/>
      <c r="C44" s="28"/>
      <c r="D44" s="28"/>
      <c r="E44" s="28"/>
      <c r="F44" s="28"/>
      <c r="G44" s="29"/>
      <c r="I44" s="2"/>
    </row>
    <row r="45" spans="1:9" ht="15" thickBot="1" x14ac:dyDescent="0.35">
      <c r="A45" s="10"/>
      <c r="B45" s="27"/>
      <c r="C45" s="28" t="s">
        <v>34</v>
      </c>
      <c r="D45" s="28"/>
      <c r="E45" s="17">
        <v>0</v>
      </c>
      <c r="F45" s="28" t="s">
        <v>35</v>
      </c>
      <c r="G45" s="29"/>
      <c r="I45" s="11" t="s">
        <v>36</v>
      </c>
    </row>
    <row r="46" spans="1:9" x14ac:dyDescent="0.3">
      <c r="A46" s="1"/>
      <c r="B46" s="27"/>
      <c r="C46" s="28"/>
      <c r="D46" s="28"/>
      <c r="E46" s="28"/>
      <c r="F46" s="28"/>
      <c r="G46" s="29"/>
      <c r="I46" s="2"/>
    </row>
    <row r="47" spans="1:9" ht="15" thickBot="1" x14ac:dyDescent="0.35">
      <c r="A47" s="290"/>
      <c r="B47" s="27"/>
      <c r="C47" s="28" t="s">
        <v>37</v>
      </c>
      <c r="D47" s="28"/>
      <c r="E47" s="70">
        <f>E42/(E45+100)*100</f>
        <v>0</v>
      </c>
      <c r="F47" s="28" t="str">
        <f>('Step 2- Water Uses'!D10)</f>
        <v>Gallons</v>
      </c>
      <c r="G47" s="29"/>
      <c r="I47" s="4"/>
    </row>
    <row r="48" spans="1:9" ht="15" thickBot="1" x14ac:dyDescent="0.35">
      <c r="A48" s="1"/>
      <c r="B48" s="34"/>
      <c r="C48" s="35"/>
      <c r="D48" s="35"/>
      <c r="E48" s="35"/>
      <c r="F48" s="35"/>
      <c r="G48" s="36"/>
      <c r="I48" s="2"/>
    </row>
    <row r="49" spans="1:9" ht="15" thickTop="1" x14ac:dyDescent="0.3">
      <c r="A49" s="1"/>
      <c r="I49" s="2"/>
    </row>
    <row r="50" spans="1:9" ht="15" thickBot="1" x14ac:dyDescent="0.35">
      <c r="A50" s="1"/>
      <c r="I50" s="2"/>
    </row>
    <row r="51" spans="1:9" ht="15" thickTop="1" x14ac:dyDescent="0.3">
      <c r="A51" s="1"/>
      <c r="B51" s="24"/>
      <c r="C51" s="25"/>
      <c r="D51" s="25"/>
      <c r="E51" s="25"/>
      <c r="F51" s="25"/>
      <c r="G51" s="26"/>
      <c r="I51" s="2"/>
    </row>
    <row r="52" spans="1:9" x14ac:dyDescent="0.3">
      <c r="A52" s="1"/>
      <c r="B52" s="27"/>
      <c r="C52" s="44" t="s">
        <v>41</v>
      </c>
      <c r="D52" s="28"/>
      <c r="E52" s="28"/>
      <c r="F52" s="28"/>
      <c r="G52" s="29"/>
      <c r="I52" s="2"/>
    </row>
    <row r="53" spans="1:9" x14ac:dyDescent="0.3">
      <c r="A53" s="1"/>
      <c r="B53" s="27"/>
      <c r="C53" s="28"/>
      <c r="D53" s="28"/>
      <c r="E53" s="28"/>
      <c r="F53" s="28"/>
      <c r="G53" s="29"/>
      <c r="I53" s="2"/>
    </row>
    <row r="54" spans="1:9" x14ac:dyDescent="0.3">
      <c r="A54" s="1"/>
      <c r="B54" s="27"/>
      <c r="C54" s="33" t="s">
        <v>38</v>
      </c>
      <c r="D54" s="28"/>
      <c r="E54" s="28"/>
      <c r="F54" s="28"/>
      <c r="G54" s="29"/>
      <c r="I54" s="2"/>
    </row>
    <row r="55" spans="1:9" x14ac:dyDescent="0.3">
      <c r="A55" s="1"/>
      <c r="B55" s="27"/>
      <c r="C55" s="28"/>
      <c r="D55" s="28"/>
      <c r="E55" s="28"/>
      <c r="F55" s="28"/>
      <c r="G55" s="29"/>
      <c r="I55" s="2"/>
    </row>
    <row r="56" spans="1:9" ht="15" thickBot="1" x14ac:dyDescent="0.35">
      <c r="A56" s="10"/>
      <c r="B56" s="27"/>
      <c r="C56" s="28" t="s">
        <v>25</v>
      </c>
      <c r="D56" s="17"/>
      <c r="E56" s="19"/>
      <c r="F56" s="30"/>
      <c r="G56" s="29"/>
      <c r="I56" s="11"/>
    </row>
    <row r="57" spans="1:9" x14ac:dyDescent="0.3">
      <c r="A57" s="1"/>
      <c r="B57" s="27"/>
      <c r="C57" s="28"/>
      <c r="D57" s="28" t="s">
        <v>27</v>
      </c>
      <c r="E57" s="28" t="s">
        <v>28</v>
      </c>
      <c r="F57" s="28"/>
      <c r="G57" s="29"/>
      <c r="I57" s="11"/>
    </row>
    <row r="58" spans="1:9" x14ac:dyDescent="0.3">
      <c r="A58" s="1"/>
      <c r="B58" s="27"/>
      <c r="C58" s="28"/>
      <c r="D58" s="28"/>
      <c r="E58" s="28"/>
      <c r="F58" s="28"/>
      <c r="G58" s="29"/>
      <c r="I58" s="11"/>
    </row>
    <row r="59" spans="1:9" ht="15" thickBot="1" x14ac:dyDescent="0.35">
      <c r="A59" s="10"/>
      <c r="B59" s="27"/>
      <c r="C59" s="28" t="s">
        <v>29</v>
      </c>
      <c r="D59" s="28"/>
      <c r="E59" s="14"/>
      <c r="F59" s="28" t="str">
        <f>('Step 2- Water Uses'!D10)</f>
        <v>Gallons</v>
      </c>
      <c r="G59" s="29"/>
      <c r="I59" s="11"/>
    </row>
    <row r="60" spans="1:9" x14ac:dyDescent="0.3">
      <c r="A60" s="1"/>
      <c r="B60" s="27"/>
      <c r="C60" s="28"/>
      <c r="D60" s="28"/>
      <c r="E60" s="28"/>
      <c r="F60" s="28"/>
      <c r="G60" s="29"/>
      <c r="I60" s="11"/>
    </row>
    <row r="61" spans="1:9" ht="15" thickBot="1" x14ac:dyDescent="0.35">
      <c r="A61" s="10"/>
      <c r="B61" s="27"/>
      <c r="C61" s="28" t="s">
        <v>31</v>
      </c>
      <c r="D61" s="28"/>
      <c r="E61" s="14">
        <v>0</v>
      </c>
      <c r="F61" s="28" t="str">
        <f>('Step 2- Water Uses'!D10)</f>
        <v>Gallons</v>
      </c>
      <c r="G61" s="29"/>
      <c r="I61" s="11"/>
    </row>
    <row r="62" spans="1:9" x14ac:dyDescent="0.3">
      <c r="A62" s="1"/>
      <c r="B62" s="27"/>
      <c r="C62" s="28"/>
      <c r="D62" s="28"/>
      <c r="E62" s="28"/>
      <c r="F62" s="28"/>
      <c r="G62" s="29"/>
      <c r="I62" s="2"/>
    </row>
    <row r="63" spans="1:9" ht="15" thickBot="1" x14ac:dyDescent="0.35">
      <c r="A63" s="290"/>
      <c r="B63" s="27"/>
      <c r="C63" s="28" t="s">
        <v>40</v>
      </c>
      <c r="D63" s="28"/>
      <c r="E63" s="70">
        <f>SUM(E59-E61)</f>
        <v>0</v>
      </c>
      <c r="F63" s="28" t="str">
        <f>('Step 2- Water Uses'!D10)</f>
        <v>Gallons</v>
      </c>
      <c r="G63" s="29"/>
      <c r="I63" s="4"/>
    </row>
    <row r="64" spans="1:9" x14ac:dyDescent="0.3">
      <c r="A64" s="1"/>
      <c r="B64" s="27"/>
      <c r="C64" s="28"/>
      <c r="D64" s="28"/>
      <c r="E64" s="28"/>
      <c r="F64" s="28"/>
      <c r="G64" s="29"/>
      <c r="I64" s="2"/>
    </row>
    <row r="65" spans="1:9" x14ac:dyDescent="0.3">
      <c r="A65" s="1"/>
      <c r="B65" s="27"/>
      <c r="C65" s="28"/>
      <c r="D65" s="28"/>
      <c r="E65" s="28"/>
      <c r="F65" s="28"/>
      <c r="G65" s="29"/>
      <c r="I65" s="2"/>
    </row>
    <row r="66" spans="1:9" ht="15" thickBot="1" x14ac:dyDescent="0.35">
      <c r="A66" s="10"/>
      <c r="B66" s="27"/>
      <c r="C66" s="28" t="s">
        <v>34</v>
      </c>
      <c r="D66" s="28"/>
      <c r="E66" s="17">
        <v>0</v>
      </c>
      <c r="F66" s="28" t="s">
        <v>35</v>
      </c>
      <c r="G66" s="29"/>
      <c r="I66" s="11"/>
    </row>
    <row r="67" spans="1:9" x14ac:dyDescent="0.3">
      <c r="A67" s="1"/>
      <c r="B67" s="27"/>
      <c r="C67" s="28"/>
      <c r="D67" s="28"/>
      <c r="E67" s="28"/>
      <c r="F67" s="28"/>
      <c r="G67" s="29"/>
      <c r="I67" s="2"/>
    </row>
    <row r="68" spans="1:9" ht="15" thickBot="1" x14ac:dyDescent="0.35">
      <c r="A68" s="290"/>
      <c r="B68" s="27"/>
      <c r="C68" s="28" t="s">
        <v>37</v>
      </c>
      <c r="D68" s="28"/>
      <c r="E68" s="70">
        <f>E63/(E66+100)*100</f>
        <v>0</v>
      </c>
      <c r="F68" s="28" t="str">
        <f>('Step 2- Water Uses'!D10)</f>
        <v>Gallons</v>
      </c>
      <c r="G68" s="29"/>
      <c r="I68" s="4"/>
    </row>
    <row r="69" spans="1:9" x14ac:dyDescent="0.3">
      <c r="A69" s="1"/>
      <c r="B69" s="27"/>
      <c r="C69" s="28"/>
      <c r="D69" s="28"/>
      <c r="E69" s="28"/>
      <c r="F69" s="28"/>
      <c r="G69" s="29"/>
      <c r="I69" s="2"/>
    </row>
    <row r="70" spans="1:9" x14ac:dyDescent="0.3">
      <c r="A70" s="1"/>
      <c r="B70" s="27"/>
      <c r="C70" s="28"/>
      <c r="D70" s="28"/>
      <c r="E70" s="28"/>
      <c r="F70" s="28"/>
      <c r="G70" s="29"/>
      <c r="I70" s="2"/>
    </row>
    <row r="71" spans="1:9" ht="15" thickBot="1" x14ac:dyDescent="0.35">
      <c r="A71" s="10"/>
      <c r="B71" s="27"/>
      <c r="C71" s="28" t="s">
        <v>25</v>
      </c>
      <c r="D71" s="17"/>
      <c r="E71" s="19"/>
      <c r="F71" s="28"/>
      <c r="G71" s="29"/>
      <c r="I71" s="11"/>
    </row>
    <row r="72" spans="1:9" x14ac:dyDescent="0.3">
      <c r="A72" s="1"/>
      <c r="B72" s="27"/>
      <c r="C72" s="28"/>
      <c r="D72" s="28" t="s">
        <v>27</v>
      </c>
      <c r="E72" s="28" t="s">
        <v>28</v>
      </c>
      <c r="F72" s="28"/>
      <c r="G72" s="29"/>
      <c r="I72" s="11"/>
    </row>
    <row r="73" spans="1:9" x14ac:dyDescent="0.3">
      <c r="A73" s="1"/>
      <c r="B73" s="27"/>
      <c r="C73" s="28"/>
      <c r="D73" s="28"/>
      <c r="E73" s="28"/>
      <c r="F73" s="28"/>
      <c r="G73" s="29"/>
      <c r="I73" s="11"/>
    </row>
    <row r="74" spans="1:9" ht="15" thickBot="1" x14ac:dyDescent="0.35">
      <c r="A74" s="10"/>
      <c r="B74" s="27"/>
      <c r="C74" s="28" t="s">
        <v>29</v>
      </c>
      <c r="D74" s="28"/>
      <c r="E74" s="14"/>
      <c r="F74" s="28" t="str">
        <f>('Step 2- Water Uses'!D10)</f>
        <v>Gallons</v>
      </c>
      <c r="G74" s="29"/>
      <c r="I74" s="11"/>
    </row>
    <row r="75" spans="1:9" x14ac:dyDescent="0.3">
      <c r="A75" s="1"/>
      <c r="B75" s="27"/>
      <c r="C75" s="28"/>
      <c r="D75" s="28"/>
      <c r="E75" s="28"/>
      <c r="F75" s="28"/>
      <c r="G75" s="29"/>
      <c r="I75" s="11"/>
    </row>
    <row r="76" spans="1:9" ht="15" thickBot="1" x14ac:dyDescent="0.35">
      <c r="A76" s="10"/>
      <c r="B76" s="27"/>
      <c r="C76" s="28" t="s">
        <v>31</v>
      </c>
      <c r="D76" s="28"/>
      <c r="E76" s="14">
        <v>0</v>
      </c>
      <c r="F76" s="28" t="str">
        <f>('Step 2- Water Uses'!D10)</f>
        <v>Gallons</v>
      </c>
      <c r="G76" s="29"/>
      <c r="I76" s="11"/>
    </row>
    <row r="77" spans="1:9" x14ac:dyDescent="0.3">
      <c r="A77" s="1"/>
      <c r="B77" s="27"/>
      <c r="C77" s="28"/>
      <c r="D77" s="28"/>
      <c r="E77" s="28"/>
      <c r="F77" s="28"/>
      <c r="G77" s="29"/>
      <c r="I77" s="2"/>
    </row>
    <row r="78" spans="1:9" ht="15" thickBot="1" x14ac:dyDescent="0.35">
      <c r="A78" s="290"/>
      <c r="B78" s="27"/>
      <c r="C78" s="28" t="s">
        <v>40</v>
      </c>
      <c r="D78" s="28"/>
      <c r="E78" s="70">
        <f>SUM(E74-E76)</f>
        <v>0</v>
      </c>
      <c r="F78" s="28" t="str">
        <f>('Step 2- Water Uses'!D10)</f>
        <v>Gallons</v>
      </c>
      <c r="G78" s="29"/>
      <c r="I78" s="4"/>
    </row>
    <row r="79" spans="1:9" x14ac:dyDescent="0.3">
      <c r="A79" s="1"/>
      <c r="B79" s="27"/>
      <c r="C79" s="28"/>
      <c r="D79" s="28"/>
      <c r="E79" s="28"/>
      <c r="F79" s="28"/>
      <c r="G79" s="29"/>
      <c r="I79" s="2"/>
    </row>
    <row r="80" spans="1:9" x14ac:dyDescent="0.3">
      <c r="A80" s="1"/>
      <c r="B80" s="27"/>
      <c r="C80" s="28"/>
      <c r="D80" s="28"/>
      <c r="E80" s="28"/>
      <c r="F80" s="28"/>
      <c r="G80" s="29"/>
      <c r="I80" s="2"/>
    </row>
    <row r="81" spans="1:9" ht="15" thickBot="1" x14ac:dyDescent="0.35">
      <c r="A81" s="10"/>
      <c r="B81" s="27"/>
      <c r="C81" s="28" t="s">
        <v>34</v>
      </c>
      <c r="D81" s="28"/>
      <c r="E81" s="17">
        <v>0</v>
      </c>
      <c r="F81" s="28" t="s">
        <v>35</v>
      </c>
      <c r="G81" s="29"/>
      <c r="I81" s="11"/>
    </row>
    <row r="82" spans="1:9" x14ac:dyDescent="0.3">
      <c r="A82" s="1"/>
      <c r="B82" s="27"/>
      <c r="C82" s="28"/>
      <c r="D82" s="28"/>
      <c r="E82" s="28"/>
      <c r="F82" s="28"/>
      <c r="G82" s="29"/>
      <c r="I82" s="2"/>
    </row>
    <row r="83" spans="1:9" ht="15" thickBot="1" x14ac:dyDescent="0.35">
      <c r="A83" s="290"/>
      <c r="B83" s="27"/>
      <c r="C83" s="28" t="s">
        <v>37</v>
      </c>
      <c r="D83" s="28"/>
      <c r="E83" s="70">
        <f>E78/(E81+100)*100</f>
        <v>0</v>
      </c>
      <c r="F83" s="28" t="str">
        <f>('Step 2- Water Uses'!D10)</f>
        <v>Gallons</v>
      </c>
      <c r="G83" s="29"/>
      <c r="I83" s="4"/>
    </row>
    <row r="84" spans="1:9" x14ac:dyDescent="0.3">
      <c r="A84" s="1"/>
      <c r="B84" s="27"/>
      <c r="C84" s="28"/>
      <c r="D84" s="28"/>
      <c r="E84" s="28"/>
      <c r="F84" s="28"/>
      <c r="G84" s="29"/>
      <c r="I84" s="2"/>
    </row>
    <row r="85" spans="1:9" x14ac:dyDescent="0.3">
      <c r="A85" s="1"/>
      <c r="B85" s="27"/>
      <c r="C85" s="28"/>
      <c r="D85" s="28"/>
      <c r="E85" s="28"/>
      <c r="F85" s="28"/>
      <c r="G85" s="29"/>
      <c r="I85" s="2"/>
    </row>
    <row r="86" spans="1:9" ht="15" thickBot="1" x14ac:dyDescent="0.35">
      <c r="A86" s="10"/>
      <c r="B86" s="27"/>
      <c r="C86" s="28" t="s">
        <v>25</v>
      </c>
      <c r="D86" s="17"/>
      <c r="E86" s="19"/>
      <c r="F86" s="28"/>
      <c r="G86" s="29"/>
      <c r="I86" s="11"/>
    </row>
    <row r="87" spans="1:9" x14ac:dyDescent="0.3">
      <c r="A87" s="1"/>
      <c r="B87" s="27"/>
      <c r="C87" s="28"/>
      <c r="D87" s="28" t="s">
        <v>27</v>
      </c>
      <c r="E87" s="28" t="s">
        <v>28</v>
      </c>
      <c r="F87" s="28"/>
      <c r="G87" s="29"/>
      <c r="I87" s="11"/>
    </row>
    <row r="88" spans="1:9" x14ac:dyDescent="0.3">
      <c r="A88" s="1"/>
      <c r="B88" s="27"/>
      <c r="C88" s="28"/>
      <c r="D88" s="28"/>
      <c r="E88" s="28"/>
      <c r="F88" s="28"/>
      <c r="G88" s="29"/>
      <c r="I88" s="11"/>
    </row>
    <row r="89" spans="1:9" ht="15" thickBot="1" x14ac:dyDescent="0.35">
      <c r="A89" s="10"/>
      <c r="B89" s="27"/>
      <c r="C89" s="28" t="s">
        <v>29</v>
      </c>
      <c r="D89" s="28"/>
      <c r="E89" s="14">
        <v>0</v>
      </c>
      <c r="F89" s="28" t="str">
        <f>('Step 2- Water Uses'!D10)</f>
        <v>Gallons</v>
      </c>
      <c r="G89" s="29"/>
      <c r="I89" s="11"/>
    </row>
    <row r="90" spans="1:9" x14ac:dyDescent="0.3">
      <c r="A90" s="1"/>
      <c r="B90" s="27"/>
      <c r="C90" s="28"/>
      <c r="D90" s="28"/>
      <c r="E90" s="28"/>
      <c r="F90" s="28"/>
      <c r="G90" s="29"/>
      <c r="I90" s="11"/>
    </row>
    <row r="91" spans="1:9" ht="15" thickBot="1" x14ac:dyDescent="0.35">
      <c r="A91" s="10"/>
      <c r="B91" s="27"/>
      <c r="C91" s="28" t="s">
        <v>31</v>
      </c>
      <c r="D91" s="28"/>
      <c r="E91" s="14">
        <v>0</v>
      </c>
      <c r="F91" s="28" t="str">
        <f>('Step 2- Water Uses'!D10)</f>
        <v>Gallons</v>
      </c>
      <c r="G91" s="29"/>
      <c r="I91" s="11"/>
    </row>
    <row r="92" spans="1:9" x14ac:dyDescent="0.3">
      <c r="A92" s="1"/>
      <c r="B92" s="27"/>
      <c r="C92" s="28"/>
      <c r="D92" s="28"/>
      <c r="E92" s="28"/>
      <c r="F92" s="28"/>
      <c r="G92" s="29"/>
      <c r="I92" s="2"/>
    </row>
    <row r="93" spans="1:9" ht="15" thickBot="1" x14ac:dyDescent="0.35">
      <c r="A93" s="290"/>
      <c r="B93" s="27"/>
      <c r="C93" s="28" t="s">
        <v>40</v>
      </c>
      <c r="D93" s="28"/>
      <c r="E93" s="70">
        <f>SUM(E89-E91)</f>
        <v>0</v>
      </c>
      <c r="F93" s="28" t="str">
        <f>('Step 2- Water Uses'!D10)</f>
        <v>Gallons</v>
      </c>
      <c r="G93" s="29"/>
      <c r="I93" s="4"/>
    </row>
    <row r="94" spans="1:9" x14ac:dyDescent="0.3">
      <c r="A94" s="1"/>
      <c r="B94" s="27"/>
      <c r="C94" s="28"/>
      <c r="D94" s="28"/>
      <c r="E94" s="28"/>
      <c r="F94" s="28"/>
      <c r="G94" s="29"/>
      <c r="I94" s="2"/>
    </row>
    <row r="95" spans="1:9" x14ac:dyDescent="0.3">
      <c r="A95" s="1"/>
      <c r="B95" s="27"/>
      <c r="C95" s="28"/>
      <c r="D95" s="28"/>
      <c r="E95" s="28"/>
      <c r="F95" s="28"/>
      <c r="G95" s="29"/>
      <c r="I95" s="2"/>
    </row>
    <row r="96" spans="1:9" ht="15" thickBot="1" x14ac:dyDescent="0.35">
      <c r="A96" s="10"/>
      <c r="B96" s="27"/>
      <c r="C96" s="28" t="s">
        <v>34</v>
      </c>
      <c r="D96" s="28"/>
      <c r="E96" s="17">
        <v>0</v>
      </c>
      <c r="F96" s="28" t="s">
        <v>35</v>
      </c>
      <c r="G96" s="29"/>
      <c r="I96" s="11"/>
    </row>
    <row r="97" spans="1:9" x14ac:dyDescent="0.3">
      <c r="A97" s="1"/>
      <c r="B97" s="27"/>
      <c r="C97" s="28"/>
      <c r="D97" s="28"/>
      <c r="E97" s="28"/>
      <c r="F97" s="28"/>
      <c r="G97" s="29"/>
      <c r="I97" s="2"/>
    </row>
    <row r="98" spans="1:9" ht="15" thickBot="1" x14ac:dyDescent="0.35">
      <c r="A98" s="290"/>
      <c r="B98" s="27"/>
      <c r="C98" s="28" t="s">
        <v>37</v>
      </c>
      <c r="D98" s="28"/>
      <c r="E98" s="70">
        <f>E93/(E96+100)*100</f>
        <v>0</v>
      </c>
      <c r="F98" s="28" t="str">
        <f>('Step 2- Water Uses'!D10)</f>
        <v>Gallons</v>
      </c>
      <c r="G98" s="29"/>
      <c r="I98" s="4"/>
    </row>
    <row r="99" spans="1:9" ht="15" thickBot="1" x14ac:dyDescent="0.35">
      <c r="A99" s="1"/>
      <c r="B99" s="34"/>
      <c r="C99" s="35"/>
      <c r="D99" s="35"/>
      <c r="E99" s="35"/>
      <c r="F99" s="35"/>
      <c r="G99" s="36"/>
      <c r="I99" s="2"/>
    </row>
    <row r="100" spans="1:9" ht="15" thickTop="1" x14ac:dyDescent="0.3">
      <c r="A100" s="1"/>
      <c r="I100" s="2"/>
    </row>
    <row r="101" spans="1:9" ht="15" thickBot="1" x14ac:dyDescent="0.35">
      <c r="A101" s="1"/>
      <c r="I101" s="2"/>
    </row>
    <row r="102" spans="1:9" ht="15" thickTop="1" x14ac:dyDescent="0.3">
      <c r="A102" s="1"/>
      <c r="B102" s="24"/>
      <c r="C102" s="25"/>
      <c r="D102" s="25"/>
      <c r="E102" s="25"/>
      <c r="F102" s="25"/>
      <c r="G102" s="26"/>
      <c r="I102" s="2"/>
    </row>
    <row r="103" spans="1:9" x14ac:dyDescent="0.3">
      <c r="A103" s="1"/>
      <c r="B103" s="27"/>
      <c r="C103" s="44" t="s">
        <v>42</v>
      </c>
      <c r="D103" s="28"/>
      <c r="E103" s="28"/>
      <c r="F103" s="28"/>
      <c r="G103" s="29"/>
      <c r="I103" s="2"/>
    </row>
    <row r="104" spans="1:9" x14ac:dyDescent="0.3">
      <c r="A104" s="1"/>
      <c r="B104" s="27"/>
      <c r="C104" s="28"/>
      <c r="D104" s="28"/>
      <c r="E104" s="28"/>
      <c r="F104" s="28"/>
      <c r="G104" s="29"/>
      <c r="I104" s="2"/>
    </row>
    <row r="105" spans="1:9" x14ac:dyDescent="0.3">
      <c r="A105" s="1"/>
      <c r="B105" s="27"/>
      <c r="C105" s="31" t="s">
        <v>43</v>
      </c>
      <c r="D105" s="31" t="s">
        <v>44</v>
      </c>
      <c r="E105" s="32" t="s">
        <v>45</v>
      </c>
      <c r="F105" s="28"/>
      <c r="G105" s="29"/>
      <c r="I105" s="2"/>
    </row>
    <row r="106" spans="1:9" x14ac:dyDescent="0.3">
      <c r="A106" s="1"/>
      <c r="B106" s="27"/>
      <c r="C106" s="28"/>
      <c r="D106" s="28"/>
      <c r="E106" s="28"/>
      <c r="F106" s="28"/>
      <c r="G106" s="29"/>
      <c r="I106" s="2"/>
    </row>
    <row r="107" spans="1:9" x14ac:dyDescent="0.3">
      <c r="A107" s="1"/>
      <c r="B107" s="27"/>
      <c r="C107" s="33" t="s">
        <v>38</v>
      </c>
      <c r="D107" s="28"/>
      <c r="E107" s="28"/>
      <c r="F107" s="28"/>
      <c r="G107" s="29"/>
      <c r="I107" s="2"/>
    </row>
    <row r="108" spans="1:9" x14ac:dyDescent="0.3">
      <c r="A108" s="1"/>
      <c r="B108" s="27"/>
      <c r="C108" s="28"/>
      <c r="D108" s="28"/>
      <c r="E108" s="28"/>
      <c r="F108" s="28"/>
      <c r="G108" s="29"/>
      <c r="I108" s="2"/>
    </row>
    <row r="109" spans="1:9" ht="15" thickBot="1" x14ac:dyDescent="0.35">
      <c r="A109" s="10"/>
      <c r="B109" s="27"/>
      <c r="C109" s="28" t="s">
        <v>25</v>
      </c>
      <c r="D109" s="17"/>
      <c r="E109" s="19"/>
      <c r="F109" s="30"/>
      <c r="G109" s="29"/>
      <c r="I109" s="11"/>
    </row>
    <row r="110" spans="1:9" x14ac:dyDescent="0.3">
      <c r="A110" s="1"/>
      <c r="B110" s="27"/>
      <c r="C110" s="28"/>
      <c r="D110" s="28" t="s">
        <v>27</v>
      </c>
      <c r="E110" s="28" t="s">
        <v>28</v>
      </c>
      <c r="F110" s="28"/>
      <c r="G110" s="29"/>
      <c r="I110" s="11"/>
    </row>
    <row r="111" spans="1:9" x14ac:dyDescent="0.3">
      <c r="A111" s="1"/>
      <c r="B111" s="27"/>
      <c r="C111" s="28"/>
      <c r="D111" s="28"/>
      <c r="E111" s="28"/>
      <c r="F111" s="28"/>
      <c r="G111" s="29"/>
      <c r="I111" s="11"/>
    </row>
    <row r="112" spans="1:9" ht="15" thickBot="1" x14ac:dyDescent="0.35">
      <c r="A112" s="10"/>
      <c r="B112" s="27"/>
      <c r="C112" s="28" t="s">
        <v>29</v>
      </c>
      <c r="D112" s="28"/>
      <c r="E112" s="14">
        <v>0</v>
      </c>
      <c r="F112" s="28" t="str">
        <f>('Step 2- Water Uses'!D10)</f>
        <v>Gallons</v>
      </c>
      <c r="G112" s="29"/>
      <c r="I112" s="11"/>
    </row>
    <row r="113" spans="1:9" x14ac:dyDescent="0.3">
      <c r="A113" s="1"/>
      <c r="B113" s="27"/>
      <c r="C113" s="28"/>
      <c r="D113" s="28"/>
      <c r="E113" s="28"/>
      <c r="F113" s="28"/>
      <c r="G113" s="29"/>
      <c r="I113" s="11"/>
    </row>
    <row r="114" spans="1:9" ht="15" thickBot="1" x14ac:dyDescent="0.35">
      <c r="A114" s="10"/>
      <c r="B114" s="27"/>
      <c r="C114" s="28" t="s">
        <v>31</v>
      </c>
      <c r="D114" s="28"/>
      <c r="E114" s="14">
        <v>0</v>
      </c>
      <c r="F114" s="28" t="str">
        <f>('Step 2- Water Uses'!D10)</f>
        <v>Gallons</v>
      </c>
      <c r="G114" s="29"/>
      <c r="I114" s="11"/>
    </row>
    <row r="115" spans="1:9" x14ac:dyDescent="0.3">
      <c r="A115" s="1"/>
      <c r="B115" s="27"/>
      <c r="C115" s="28"/>
      <c r="D115" s="28"/>
      <c r="E115" s="28"/>
      <c r="F115" s="28"/>
      <c r="G115" s="29"/>
      <c r="I115" s="2"/>
    </row>
    <row r="116" spans="1:9" ht="15" thickBot="1" x14ac:dyDescent="0.35">
      <c r="A116" s="290"/>
      <c r="B116" s="27"/>
      <c r="C116" s="28" t="s">
        <v>40</v>
      </c>
      <c r="D116" s="28"/>
      <c r="E116" s="70">
        <f>SUM(E112-E114)</f>
        <v>0</v>
      </c>
      <c r="F116" s="28" t="str">
        <f>('Step 2- Water Uses'!D10)</f>
        <v>Gallons</v>
      </c>
      <c r="G116" s="29"/>
      <c r="I116" s="4"/>
    </row>
    <row r="117" spans="1:9" x14ac:dyDescent="0.3">
      <c r="A117" s="1"/>
      <c r="B117" s="27"/>
      <c r="C117" s="28"/>
      <c r="D117" s="28"/>
      <c r="E117" s="28"/>
      <c r="F117" s="28"/>
      <c r="G117" s="29"/>
      <c r="I117" s="2"/>
    </row>
    <row r="118" spans="1:9" x14ac:dyDescent="0.3">
      <c r="A118" s="1"/>
      <c r="B118" s="27"/>
      <c r="C118" s="28"/>
      <c r="D118" s="28"/>
      <c r="E118" s="28"/>
      <c r="F118" s="28"/>
      <c r="G118" s="29"/>
      <c r="I118" s="2"/>
    </row>
    <row r="119" spans="1:9" ht="15" thickBot="1" x14ac:dyDescent="0.35">
      <c r="A119" s="10"/>
      <c r="B119" s="27"/>
      <c r="C119" s="28" t="s">
        <v>34</v>
      </c>
      <c r="D119" s="28"/>
      <c r="E119" s="17">
        <v>0</v>
      </c>
      <c r="F119" s="28" t="s">
        <v>35</v>
      </c>
      <c r="G119" s="29"/>
      <c r="I119" s="11"/>
    </row>
    <row r="120" spans="1:9" x14ac:dyDescent="0.3">
      <c r="A120" s="1"/>
      <c r="B120" s="27"/>
      <c r="C120" s="28"/>
      <c r="D120" s="28"/>
      <c r="E120" s="28"/>
      <c r="F120" s="28"/>
      <c r="G120" s="29"/>
      <c r="I120" s="2"/>
    </row>
    <row r="121" spans="1:9" ht="15" thickBot="1" x14ac:dyDescent="0.35">
      <c r="A121" s="290"/>
      <c r="B121" s="27"/>
      <c r="C121" s="28" t="s">
        <v>37</v>
      </c>
      <c r="D121" s="28"/>
      <c r="E121" s="70">
        <f>E116/(E119+100)*100</f>
        <v>0</v>
      </c>
      <c r="F121" s="28" t="str">
        <f>('Step 2- Water Uses'!D10)</f>
        <v>Gallons</v>
      </c>
      <c r="G121" s="29"/>
      <c r="I121" s="4"/>
    </row>
    <row r="122" spans="1:9" x14ac:dyDescent="0.3">
      <c r="A122" s="1"/>
      <c r="B122" s="27"/>
      <c r="C122" s="28"/>
      <c r="D122" s="28"/>
      <c r="E122" s="28"/>
      <c r="F122" s="28"/>
      <c r="G122" s="29"/>
      <c r="I122" s="2"/>
    </row>
    <row r="123" spans="1:9" x14ac:dyDescent="0.3">
      <c r="A123" s="1"/>
      <c r="B123" s="27"/>
      <c r="C123" s="28"/>
      <c r="D123" s="28"/>
      <c r="E123" s="28"/>
      <c r="F123" s="28"/>
      <c r="G123" s="29"/>
      <c r="I123" s="2"/>
    </row>
    <row r="124" spans="1:9" ht="15" thickBot="1" x14ac:dyDescent="0.35">
      <c r="A124" s="10"/>
      <c r="B124" s="27"/>
      <c r="C124" s="28" t="s">
        <v>25</v>
      </c>
      <c r="D124" s="17"/>
      <c r="E124" s="19"/>
      <c r="F124" s="28"/>
      <c r="G124" s="29"/>
      <c r="I124" s="11"/>
    </row>
    <row r="125" spans="1:9" x14ac:dyDescent="0.3">
      <c r="A125" s="1"/>
      <c r="B125" s="27"/>
      <c r="C125" s="28"/>
      <c r="D125" s="28" t="s">
        <v>27</v>
      </c>
      <c r="E125" s="28" t="s">
        <v>28</v>
      </c>
      <c r="F125" s="28"/>
      <c r="G125" s="29"/>
      <c r="I125" s="11"/>
    </row>
    <row r="126" spans="1:9" x14ac:dyDescent="0.3">
      <c r="A126" s="1"/>
      <c r="B126" s="27"/>
      <c r="C126" s="28"/>
      <c r="D126" s="28"/>
      <c r="E126" s="28"/>
      <c r="F126" s="28"/>
      <c r="G126" s="29"/>
      <c r="I126" s="11"/>
    </row>
    <row r="127" spans="1:9" ht="15" thickBot="1" x14ac:dyDescent="0.35">
      <c r="A127" s="10"/>
      <c r="B127" s="27"/>
      <c r="C127" s="28" t="s">
        <v>29</v>
      </c>
      <c r="D127" s="28"/>
      <c r="E127" s="14">
        <v>0</v>
      </c>
      <c r="F127" s="28" t="str">
        <f>('Step 2- Water Uses'!D10)</f>
        <v>Gallons</v>
      </c>
      <c r="G127" s="29"/>
      <c r="I127" s="11"/>
    </row>
    <row r="128" spans="1:9" x14ac:dyDescent="0.3">
      <c r="A128" s="1"/>
      <c r="B128" s="27"/>
      <c r="C128" s="28"/>
      <c r="D128" s="28"/>
      <c r="E128" s="28"/>
      <c r="F128" s="28"/>
      <c r="G128" s="29"/>
      <c r="I128" s="11"/>
    </row>
    <row r="129" spans="1:9" ht="15" thickBot="1" x14ac:dyDescent="0.35">
      <c r="A129" s="10"/>
      <c r="B129" s="27"/>
      <c r="C129" s="28" t="s">
        <v>31</v>
      </c>
      <c r="D129" s="28"/>
      <c r="E129" s="14">
        <v>0</v>
      </c>
      <c r="F129" s="28" t="str">
        <f>('Step 2- Water Uses'!D10)</f>
        <v>Gallons</v>
      </c>
      <c r="G129" s="29"/>
      <c r="I129" s="11"/>
    </row>
    <row r="130" spans="1:9" x14ac:dyDescent="0.3">
      <c r="A130" s="1"/>
      <c r="B130" s="27"/>
      <c r="C130" s="28"/>
      <c r="D130" s="28"/>
      <c r="E130" s="28"/>
      <c r="F130" s="28"/>
      <c r="G130" s="29"/>
      <c r="I130" s="2"/>
    </row>
    <row r="131" spans="1:9" ht="15" thickBot="1" x14ac:dyDescent="0.35">
      <c r="A131" s="290"/>
      <c r="B131" s="27"/>
      <c r="C131" s="28" t="s">
        <v>40</v>
      </c>
      <c r="D131" s="28"/>
      <c r="E131" s="70">
        <f>SUM(E127-E129)</f>
        <v>0</v>
      </c>
      <c r="F131" s="28" t="str">
        <f>('Step 2- Water Uses'!D10)</f>
        <v>Gallons</v>
      </c>
      <c r="G131" s="29"/>
      <c r="I131" s="4"/>
    </row>
    <row r="132" spans="1:9" x14ac:dyDescent="0.3">
      <c r="A132" s="1"/>
      <c r="B132" s="27"/>
      <c r="C132" s="28"/>
      <c r="D132" s="28"/>
      <c r="E132" s="28"/>
      <c r="F132" s="28"/>
      <c r="G132" s="29"/>
      <c r="I132" s="2"/>
    </row>
    <row r="133" spans="1:9" x14ac:dyDescent="0.3">
      <c r="A133" s="1"/>
      <c r="B133" s="27"/>
      <c r="C133" s="28"/>
      <c r="D133" s="28"/>
      <c r="E133" s="28"/>
      <c r="F133" s="28"/>
      <c r="G133" s="29"/>
      <c r="I133" s="2"/>
    </row>
    <row r="134" spans="1:9" ht="15" thickBot="1" x14ac:dyDescent="0.35">
      <c r="A134" s="10"/>
      <c r="B134" s="27"/>
      <c r="C134" s="28" t="s">
        <v>34</v>
      </c>
      <c r="D134" s="28"/>
      <c r="E134" s="17">
        <v>0</v>
      </c>
      <c r="F134" s="28" t="s">
        <v>35</v>
      </c>
      <c r="G134" s="29"/>
      <c r="I134" s="11"/>
    </row>
    <row r="135" spans="1:9" x14ac:dyDescent="0.3">
      <c r="A135" s="1"/>
      <c r="B135" s="27"/>
      <c r="C135" s="28"/>
      <c r="D135" s="28"/>
      <c r="E135" s="28"/>
      <c r="F135" s="28"/>
      <c r="G135" s="29"/>
      <c r="I135" s="2"/>
    </row>
    <row r="136" spans="1:9" ht="15" thickBot="1" x14ac:dyDescent="0.35">
      <c r="A136" s="290"/>
      <c r="B136" s="27"/>
      <c r="C136" s="28" t="s">
        <v>37</v>
      </c>
      <c r="D136" s="28"/>
      <c r="E136" s="70">
        <f>E131/(E134+100)*100</f>
        <v>0</v>
      </c>
      <c r="F136" s="28" t="str">
        <f>('Step 2- Water Uses'!D10)</f>
        <v>Gallons</v>
      </c>
      <c r="G136" s="29"/>
      <c r="I136" s="4"/>
    </row>
    <row r="137" spans="1:9" x14ac:dyDescent="0.3">
      <c r="A137" s="1"/>
      <c r="B137" s="27"/>
      <c r="C137" s="28"/>
      <c r="D137" s="28"/>
      <c r="E137" s="28"/>
      <c r="F137" s="28"/>
      <c r="G137" s="29"/>
      <c r="I137" s="2"/>
    </row>
    <row r="138" spans="1:9" x14ac:dyDescent="0.3">
      <c r="A138" s="1"/>
      <c r="B138" s="27"/>
      <c r="C138" s="28"/>
      <c r="D138" s="28"/>
      <c r="E138" s="28"/>
      <c r="F138" s="28"/>
      <c r="G138" s="29"/>
      <c r="I138" s="2"/>
    </row>
    <row r="139" spans="1:9" ht="15" thickBot="1" x14ac:dyDescent="0.35">
      <c r="A139" s="10"/>
      <c r="B139" s="27"/>
      <c r="C139" s="28" t="s">
        <v>25</v>
      </c>
      <c r="D139" s="17"/>
      <c r="E139" s="19"/>
      <c r="F139" s="28"/>
      <c r="G139" s="29"/>
      <c r="I139" s="11"/>
    </row>
    <row r="140" spans="1:9" x14ac:dyDescent="0.3">
      <c r="A140" s="1"/>
      <c r="B140" s="27"/>
      <c r="C140" s="28"/>
      <c r="D140" s="28" t="s">
        <v>27</v>
      </c>
      <c r="E140" s="28" t="s">
        <v>28</v>
      </c>
      <c r="F140" s="28"/>
      <c r="G140" s="29"/>
      <c r="I140" s="11"/>
    </row>
    <row r="141" spans="1:9" x14ac:dyDescent="0.3">
      <c r="A141" s="1"/>
      <c r="B141" s="27"/>
      <c r="C141" s="28"/>
      <c r="D141" s="28"/>
      <c r="E141" s="28"/>
      <c r="F141" s="28"/>
      <c r="G141" s="29"/>
      <c r="I141" s="11"/>
    </row>
    <row r="142" spans="1:9" ht="15" thickBot="1" x14ac:dyDescent="0.35">
      <c r="A142" s="10"/>
      <c r="B142" s="27"/>
      <c r="C142" s="28" t="s">
        <v>29</v>
      </c>
      <c r="D142" s="28"/>
      <c r="E142" s="14">
        <v>0</v>
      </c>
      <c r="F142" s="28" t="str">
        <f>('Step 2- Water Uses'!D10)</f>
        <v>Gallons</v>
      </c>
      <c r="G142" s="29"/>
      <c r="I142" s="11"/>
    </row>
    <row r="143" spans="1:9" x14ac:dyDescent="0.3">
      <c r="A143" s="1"/>
      <c r="B143" s="27"/>
      <c r="C143" s="28"/>
      <c r="D143" s="28"/>
      <c r="E143" s="28"/>
      <c r="F143" s="28"/>
      <c r="G143" s="29"/>
      <c r="I143" s="11"/>
    </row>
    <row r="144" spans="1:9" ht="15" thickBot="1" x14ac:dyDescent="0.35">
      <c r="A144" s="10"/>
      <c r="B144" s="27"/>
      <c r="C144" s="28" t="s">
        <v>31</v>
      </c>
      <c r="D144" s="28"/>
      <c r="E144" s="14">
        <v>0</v>
      </c>
      <c r="F144" s="28" t="str">
        <f>('Step 2- Water Uses'!D10)</f>
        <v>Gallons</v>
      </c>
      <c r="G144" s="29"/>
      <c r="I144" s="11"/>
    </row>
    <row r="145" spans="1:9" x14ac:dyDescent="0.3">
      <c r="A145" s="1"/>
      <c r="B145" s="27"/>
      <c r="C145" s="28"/>
      <c r="D145" s="28"/>
      <c r="E145" s="28"/>
      <c r="F145" s="28"/>
      <c r="G145" s="29"/>
      <c r="I145" s="2"/>
    </row>
    <row r="146" spans="1:9" ht="15" thickBot="1" x14ac:dyDescent="0.35">
      <c r="A146" s="290"/>
      <c r="B146" s="27"/>
      <c r="C146" s="28" t="s">
        <v>40</v>
      </c>
      <c r="D146" s="28"/>
      <c r="E146" s="70">
        <f>SUM(E142-E144)</f>
        <v>0</v>
      </c>
      <c r="F146" s="28" t="str">
        <f>('Step 2- Water Uses'!D10)</f>
        <v>Gallons</v>
      </c>
      <c r="G146" s="29"/>
      <c r="I146" s="4"/>
    </row>
    <row r="147" spans="1:9" x14ac:dyDescent="0.3">
      <c r="A147" s="1"/>
      <c r="B147" s="27"/>
      <c r="C147" s="28"/>
      <c r="D147" s="28"/>
      <c r="E147" s="28"/>
      <c r="F147" s="28"/>
      <c r="G147" s="29"/>
      <c r="I147" s="2"/>
    </row>
    <row r="148" spans="1:9" x14ac:dyDescent="0.3">
      <c r="A148" s="1"/>
      <c r="B148" s="27"/>
      <c r="C148" s="28"/>
      <c r="D148" s="28"/>
      <c r="E148" s="28"/>
      <c r="F148" s="28"/>
      <c r="G148" s="29"/>
      <c r="I148" s="2"/>
    </row>
    <row r="149" spans="1:9" ht="15" thickBot="1" x14ac:dyDescent="0.35">
      <c r="A149" s="10"/>
      <c r="B149" s="27"/>
      <c r="C149" s="28" t="s">
        <v>34</v>
      </c>
      <c r="D149" s="28"/>
      <c r="E149" s="17">
        <v>0</v>
      </c>
      <c r="F149" s="28" t="s">
        <v>35</v>
      </c>
      <c r="G149" s="29"/>
      <c r="I149" s="11"/>
    </row>
    <row r="150" spans="1:9" x14ac:dyDescent="0.3">
      <c r="A150" s="1"/>
      <c r="B150" s="27"/>
      <c r="C150" s="28"/>
      <c r="D150" s="28"/>
      <c r="E150" s="28"/>
      <c r="F150" s="28"/>
      <c r="G150" s="29"/>
      <c r="I150" s="2"/>
    </row>
    <row r="151" spans="1:9" ht="15" thickBot="1" x14ac:dyDescent="0.35">
      <c r="A151" s="290"/>
      <c r="B151" s="27"/>
      <c r="C151" s="28" t="s">
        <v>37</v>
      </c>
      <c r="D151" s="28"/>
      <c r="E151" s="70">
        <f>E146/(E149+100)*100</f>
        <v>0</v>
      </c>
      <c r="F151" s="28" t="str">
        <f>('Step 2- Water Uses'!D10)</f>
        <v>Gallons</v>
      </c>
      <c r="G151" s="29"/>
      <c r="I151" s="4"/>
    </row>
    <row r="152" spans="1:9" ht="15" thickBot="1" x14ac:dyDescent="0.35">
      <c r="A152" s="1"/>
      <c r="B152" s="34"/>
      <c r="C152" s="35"/>
      <c r="D152" s="35"/>
      <c r="E152" s="35"/>
      <c r="F152" s="35"/>
      <c r="G152" s="36"/>
      <c r="I152" s="2"/>
    </row>
    <row r="153" spans="1:9" ht="15" thickTop="1" x14ac:dyDescent="0.3">
      <c r="A153" s="1"/>
      <c r="I153" s="2"/>
    </row>
    <row r="154" spans="1:9" ht="15" thickBot="1" x14ac:dyDescent="0.35">
      <c r="A154" s="1"/>
      <c r="I154" s="2"/>
    </row>
    <row r="155" spans="1:9" ht="15" thickTop="1" x14ac:dyDescent="0.3">
      <c r="A155" s="1"/>
      <c r="B155" s="24"/>
      <c r="C155" s="25"/>
      <c r="D155" s="25"/>
      <c r="E155" s="25"/>
      <c r="F155" s="25"/>
      <c r="G155" s="26"/>
      <c r="I155" s="2"/>
    </row>
    <row r="156" spans="1:9" x14ac:dyDescent="0.3">
      <c r="A156" s="1"/>
      <c r="B156" s="27"/>
      <c r="C156" s="44" t="s">
        <v>46</v>
      </c>
      <c r="D156" s="28"/>
      <c r="E156" s="28"/>
      <c r="F156" s="28"/>
      <c r="G156" s="29"/>
      <c r="I156" s="2"/>
    </row>
    <row r="157" spans="1:9" x14ac:dyDescent="0.3">
      <c r="A157" s="1"/>
      <c r="B157" s="27"/>
      <c r="C157" s="28"/>
      <c r="D157" s="28"/>
      <c r="E157" s="28"/>
      <c r="F157" s="28"/>
      <c r="G157" s="29"/>
      <c r="I157" s="2"/>
    </row>
    <row r="158" spans="1:9" x14ac:dyDescent="0.3">
      <c r="A158" s="1"/>
      <c r="B158" s="27"/>
      <c r="C158" s="31" t="s">
        <v>43</v>
      </c>
      <c r="D158" s="31" t="s">
        <v>44</v>
      </c>
      <c r="E158" s="32" t="s">
        <v>45</v>
      </c>
      <c r="F158" s="28"/>
      <c r="G158" s="29"/>
      <c r="I158" s="2"/>
    </row>
    <row r="159" spans="1:9" x14ac:dyDescent="0.3">
      <c r="A159" s="1"/>
      <c r="B159" s="27"/>
      <c r="C159" s="28"/>
      <c r="D159" s="28"/>
      <c r="E159" s="28"/>
      <c r="F159" s="28"/>
      <c r="G159" s="29"/>
      <c r="I159" s="2"/>
    </row>
    <row r="160" spans="1:9" x14ac:dyDescent="0.3">
      <c r="A160" s="1"/>
      <c r="B160" s="27"/>
      <c r="C160" s="33" t="s">
        <v>38</v>
      </c>
      <c r="D160" s="28"/>
      <c r="E160" s="28"/>
      <c r="F160" s="28"/>
      <c r="G160" s="29"/>
      <c r="I160" s="2"/>
    </row>
    <row r="161" spans="1:9" x14ac:dyDescent="0.3">
      <c r="A161" s="1"/>
      <c r="B161" s="27"/>
      <c r="C161" s="28"/>
      <c r="D161" s="28"/>
      <c r="E161" s="28"/>
      <c r="F161" s="28"/>
      <c r="G161" s="29"/>
      <c r="I161" s="2"/>
    </row>
    <row r="162" spans="1:9" ht="15" thickBot="1" x14ac:dyDescent="0.35">
      <c r="A162" s="10"/>
      <c r="B162" s="27"/>
      <c r="C162" s="28" t="s">
        <v>25</v>
      </c>
      <c r="D162" s="17"/>
      <c r="E162" s="19"/>
      <c r="F162" s="30"/>
      <c r="G162" s="29"/>
      <c r="I162" s="11"/>
    </row>
    <row r="163" spans="1:9" x14ac:dyDescent="0.3">
      <c r="A163" s="1"/>
      <c r="B163" s="27"/>
      <c r="C163" s="28"/>
      <c r="D163" s="28" t="s">
        <v>27</v>
      </c>
      <c r="E163" s="28" t="s">
        <v>28</v>
      </c>
      <c r="F163" s="28"/>
      <c r="G163" s="29"/>
      <c r="I163" s="11"/>
    </row>
    <row r="164" spans="1:9" x14ac:dyDescent="0.3">
      <c r="A164" s="1"/>
      <c r="B164" s="27"/>
      <c r="C164" s="28"/>
      <c r="D164" s="28"/>
      <c r="E164" s="28"/>
      <c r="F164" s="28"/>
      <c r="G164" s="29"/>
      <c r="I164" s="11"/>
    </row>
    <row r="165" spans="1:9" ht="15" thickBot="1" x14ac:dyDescent="0.35">
      <c r="A165" s="10"/>
      <c r="B165" s="27"/>
      <c r="C165" s="28" t="s">
        <v>29</v>
      </c>
      <c r="D165" s="28"/>
      <c r="E165" s="14">
        <v>0</v>
      </c>
      <c r="F165" s="28" t="str">
        <f>('Step 2- Water Uses'!D10)</f>
        <v>Gallons</v>
      </c>
      <c r="G165" s="29"/>
      <c r="I165" s="11"/>
    </row>
    <row r="166" spans="1:9" x14ac:dyDescent="0.3">
      <c r="A166" s="1"/>
      <c r="B166" s="27"/>
      <c r="C166" s="28"/>
      <c r="D166" s="28"/>
      <c r="E166" s="28"/>
      <c r="F166" s="28"/>
      <c r="G166" s="29"/>
      <c r="I166" s="11"/>
    </row>
    <row r="167" spans="1:9" ht="15" thickBot="1" x14ac:dyDescent="0.35">
      <c r="A167" s="10"/>
      <c r="B167" s="27"/>
      <c r="C167" s="28" t="s">
        <v>31</v>
      </c>
      <c r="D167" s="28"/>
      <c r="E167" s="14">
        <v>0</v>
      </c>
      <c r="F167" s="28" t="str">
        <f>('Step 2- Water Uses'!D10)</f>
        <v>Gallons</v>
      </c>
      <c r="G167" s="29"/>
      <c r="I167" s="11"/>
    </row>
    <row r="168" spans="1:9" x14ac:dyDescent="0.3">
      <c r="A168" s="1"/>
      <c r="B168" s="27"/>
      <c r="C168" s="28"/>
      <c r="D168" s="28"/>
      <c r="E168" s="28"/>
      <c r="F168" s="28"/>
      <c r="G168" s="29"/>
      <c r="I168" s="2"/>
    </row>
    <row r="169" spans="1:9" ht="15" thickBot="1" x14ac:dyDescent="0.35">
      <c r="A169" s="290"/>
      <c r="B169" s="27"/>
      <c r="C169" s="28" t="s">
        <v>40</v>
      </c>
      <c r="D169" s="28"/>
      <c r="E169" s="70">
        <f>SUM(E165-E167)</f>
        <v>0</v>
      </c>
      <c r="F169" s="28" t="str">
        <f>('Step 2- Water Uses'!D10)</f>
        <v>Gallons</v>
      </c>
      <c r="G169" s="29"/>
      <c r="I169" s="4"/>
    </row>
    <row r="170" spans="1:9" x14ac:dyDescent="0.3">
      <c r="A170" s="1"/>
      <c r="B170" s="27"/>
      <c r="C170" s="28"/>
      <c r="D170" s="28"/>
      <c r="E170" s="28"/>
      <c r="F170" s="28"/>
      <c r="G170" s="29"/>
      <c r="I170" s="2"/>
    </row>
    <row r="171" spans="1:9" x14ac:dyDescent="0.3">
      <c r="A171" s="1"/>
      <c r="B171" s="27"/>
      <c r="C171" s="28"/>
      <c r="D171" s="28"/>
      <c r="E171" s="28"/>
      <c r="F171" s="28"/>
      <c r="G171" s="29"/>
      <c r="I171" s="2"/>
    </row>
    <row r="172" spans="1:9" ht="15" thickBot="1" x14ac:dyDescent="0.35">
      <c r="A172" s="10"/>
      <c r="B172" s="27"/>
      <c r="C172" s="28" t="s">
        <v>34</v>
      </c>
      <c r="D172" s="28"/>
      <c r="E172" s="17">
        <v>0</v>
      </c>
      <c r="F172" s="28" t="s">
        <v>35</v>
      </c>
      <c r="G172" s="29"/>
      <c r="I172" s="11"/>
    </row>
    <row r="173" spans="1:9" x14ac:dyDescent="0.3">
      <c r="A173" s="1"/>
      <c r="B173" s="27"/>
      <c r="C173" s="28"/>
      <c r="D173" s="28"/>
      <c r="E173" s="28"/>
      <c r="F173" s="28"/>
      <c r="G173" s="29"/>
      <c r="I173" s="2"/>
    </row>
    <row r="174" spans="1:9" ht="15" thickBot="1" x14ac:dyDescent="0.35">
      <c r="A174" s="290"/>
      <c r="B174" s="27"/>
      <c r="C174" s="28" t="s">
        <v>37</v>
      </c>
      <c r="D174" s="28"/>
      <c r="E174" s="70">
        <f>E169/(E172+100)*100</f>
        <v>0</v>
      </c>
      <c r="F174" s="28" t="str">
        <f>('Step 2- Water Uses'!D10)</f>
        <v>Gallons</v>
      </c>
      <c r="G174" s="29"/>
      <c r="I174" s="4"/>
    </row>
    <row r="175" spans="1:9" x14ac:dyDescent="0.3">
      <c r="A175" s="1"/>
      <c r="B175" s="27"/>
      <c r="C175" s="28"/>
      <c r="D175" s="28"/>
      <c r="E175" s="28"/>
      <c r="F175" s="28"/>
      <c r="G175" s="29"/>
      <c r="I175" s="2"/>
    </row>
    <row r="176" spans="1:9" x14ac:dyDescent="0.3">
      <c r="A176" s="1"/>
      <c r="B176" s="27"/>
      <c r="C176" s="28"/>
      <c r="D176" s="28"/>
      <c r="E176" s="28"/>
      <c r="F176" s="28"/>
      <c r="G176" s="29"/>
      <c r="I176" s="2"/>
    </row>
    <row r="177" spans="1:9" ht="15" thickBot="1" x14ac:dyDescent="0.35">
      <c r="A177" s="10"/>
      <c r="B177" s="27"/>
      <c r="C177" s="28" t="s">
        <v>25</v>
      </c>
      <c r="D177" s="17"/>
      <c r="E177" s="19"/>
      <c r="F177" s="28"/>
      <c r="G177" s="29"/>
      <c r="I177" s="11"/>
    </row>
    <row r="178" spans="1:9" x14ac:dyDescent="0.3">
      <c r="A178" s="1"/>
      <c r="B178" s="27"/>
      <c r="C178" s="28"/>
      <c r="D178" s="28" t="s">
        <v>27</v>
      </c>
      <c r="E178" s="28" t="s">
        <v>28</v>
      </c>
      <c r="F178" s="28"/>
      <c r="G178" s="29"/>
      <c r="I178" s="11"/>
    </row>
    <row r="179" spans="1:9" x14ac:dyDescent="0.3">
      <c r="A179" s="1"/>
      <c r="B179" s="27"/>
      <c r="C179" s="28"/>
      <c r="D179" s="28"/>
      <c r="E179" s="28"/>
      <c r="F179" s="28"/>
      <c r="G179" s="29"/>
      <c r="I179" s="11"/>
    </row>
    <row r="180" spans="1:9" ht="15" thickBot="1" x14ac:dyDescent="0.35">
      <c r="A180" s="10"/>
      <c r="B180" s="27"/>
      <c r="C180" s="28" t="s">
        <v>29</v>
      </c>
      <c r="D180" s="28"/>
      <c r="E180" s="14">
        <v>0</v>
      </c>
      <c r="F180" s="28" t="str">
        <f>('Step 2- Water Uses'!D10)</f>
        <v>Gallons</v>
      </c>
      <c r="G180" s="29"/>
      <c r="I180" s="11"/>
    </row>
    <row r="181" spans="1:9" x14ac:dyDescent="0.3">
      <c r="A181" s="1"/>
      <c r="B181" s="27"/>
      <c r="C181" s="28"/>
      <c r="D181" s="28"/>
      <c r="E181" s="28"/>
      <c r="F181" s="28"/>
      <c r="G181" s="29"/>
      <c r="I181" s="11"/>
    </row>
    <row r="182" spans="1:9" ht="15" thickBot="1" x14ac:dyDescent="0.35">
      <c r="A182" s="10"/>
      <c r="B182" s="27"/>
      <c r="C182" s="28" t="s">
        <v>31</v>
      </c>
      <c r="D182" s="28"/>
      <c r="E182" s="14">
        <v>0</v>
      </c>
      <c r="F182" s="28" t="str">
        <f>('Step 2- Water Uses'!D10)</f>
        <v>Gallons</v>
      </c>
      <c r="G182" s="29"/>
      <c r="I182" s="11"/>
    </row>
    <row r="183" spans="1:9" x14ac:dyDescent="0.3">
      <c r="A183" s="1"/>
      <c r="B183" s="27"/>
      <c r="C183" s="28"/>
      <c r="D183" s="28"/>
      <c r="E183" s="28"/>
      <c r="F183" s="28"/>
      <c r="G183" s="29"/>
      <c r="I183" s="2"/>
    </row>
    <row r="184" spans="1:9" ht="15" thickBot="1" x14ac:dyDescent="0.35">
      <c r="A184" s="290"/>
      <c r="B184" s="27"/>
      <c r="C184" s="28" t="s">
        <v>40</v>
      </c>
      <c r="D184" s="28"/>
      <c r="E184" s="70">
        <f>SUM(E180-E182)</f>
        <v>0</v>
      </c>
      <c r="F184" s="28" t="str">
        <f>('Step 2- Water Uses'!D10)</f>
        <v>Gallons</v>
      </c>
      <c r="G184" s="29"/>
      <c r="I184" s="4"/>
    </row>
    <row r="185" spans="1:9" x14ac:dyDescent="0.3">
      <c r="A185" s="1"/>
      <c r="B185" s="27"/>
      <c r="C185" s="28"/>
      <c r="D185" s="28"/>
      <c r="E185" s="28"/>
      <c r="F185" s="28"/>
      <c r="G185" s="29"/>
      <c r="I185" s="2"/>
    </row>
    <row r="186" spans="1:9" x14ac:dyDescent="0.3">
      <c r="A186" s="1"/>
      <c r="B186" s="27"/>
      <c r="C186" s="28"/>
      <c r="D186" s="28"/>
      <c r="E186" s="28"/>
      <c r="F186" s="28"/>
      <c r="G186" s="29"/>
      <c r="I186" s="2"/>
    </row>
    <row r="187" spans="1:9" ht="15" thickBot="1" x14ac:dyDescent="0.35">
      <c r="A187" s="10"/>
      <c r="B187" s="27"/>
      <c r="C187" s="28" t="s">
        <v>34</v>
      </c>
      <c r="D187" s="28"/>
      <c r="E187" s="17">
        <v>0</v>
      </c>
      <c r="F187" s="28" t="s">
        <v>35</v>
      </c>
      <c r="G187" s="29"/>
      <c r="I187" s="11"/>
    </row>
    <row r="188" spans="1:9" x14ac:dyDescent="0.3">
      <c r="A188" s="1"/>
      <c r="B188" s="27"/>
      <c r="C188" s="28"/>
      <c r="D188" s="28"/>
      <c r="E188" s="28"/>
      <c r="F188" s="28"/>
      <c r="G188" s="29"/>
      <c r="I188" s="2"/>
    </row>
    <row r="189" spans="1:9" ht="15" thickBot="1" x14ac:dyDescent="0.35">
      <c r="A189" s="290"/>
      <c r="B189" s="27"/>
      <c r="C189" s="28" t="s">
        <v>37</v>
      </c>
      <c r="D189" s="28"/>
      <c r="E189" s="70">
        <f>E184/(E187+100)*100</f>
        <v>0</v>
      </c>
      <c r="F189" s="28" t="str">
        <f>('Step 2- Water Uses'!D10)</f>
        <v>Gallons</v>
      </c>
      <c r="G189" s="29"/>
      <c r="I189" s="4"/>
    </row>
    <row r="190" spans="1:9" x14ac:dyDescent="0.3">
      <c r="A190" s="1"/>
      <c r="B190" s="27"/>
      <c r="C190" s="28"/>
      <c r="D190" s="28"/>
      <c r="E190" s="28"/>
      <c r="F190" s="28"/>
      <c r="G190" s="29"/>
      <c r="I190" s="2"/>
    </row>
    <row r="191" spans="1:9" x14ac:dyDescent="0.3">
      <c r="A191" s="1"/>
      <c r="B191" s="27"/>
      <c r="C191" s="28"/>
      <c r="D191" s="28"/>
      <c r="E191" s="28"/>
      <c r="F191" s="28"/>
      <c r="G191" s="29"/>
      <c r="I191" s="2"/>
    </row>
    <row r="192" spans="1:9" ht="15" thickBot="1" x14ac:dyDescent="0.35">
      <c r="A192" s="10"/>
      <c r="B192" s="27"/>
      <c r="C192" s="28" t="s">
        <v>25</v>
      </c>
      <c r="D192" s="17"/>
      <c r="E192" s="19"/>
      <c r="F192" s="28"/>
      <c r="G192" s="29"/>
      <c r="I192" s="11"/>
    </row>
    <row r="193" spans="1:9" x14ac:dyDescent="0.3">
      <c r="A193" s="1"/>
      <c r="B193" s="27"/>
      <c r="C193" s="28"/>
      <c r="D193" s="28" t="s">
        <v>27</v>
      </c>
      <c r="E193" s="28" t="s">
        <v>28</v>
      </c>
      <c r="F193" s="28"/>
      <c r="G193" s="29"/>
      <c r="I193" s="11"/>
    </row>
    <row r="194" spans="1:9" x14ac:dyDescent="0.3">
      <c r="A194" s="1"/>
      <c r="B194" s="27"/>
      <c r="C194" s="28"/>
      <c r="D194" s="28"/>
      <c r="E194" s="28"/>
      <c r="F194" s="28"/>
      <c r="G194" s="29"/>
      <c r="I194" s="11"/>
    </row>
    <row r="195" spans="1:9" ht="15" thickBot="1" x14ac:dyDescent="0.35">
      <c r="A195" s="10"/>
      <c r="B195" s="27"/>
      <c r="C195" s="28" t="s">
        <v>29</v>
      </c>
      <c r="D195" s="28"/>
      <c r="E195" s="14">
        <v>0</v>
      </c>
      <c r="F195" s="28" t="str">
        <f>('Step 2- Water Uses'!D10)</f>
        <v>Gallons</v>
      </c>
      <c r="G195" s="29"/>
      <c r="I195" s="11"/>
    </row>
    <row r="196" spans="1:9" x14ac:dyDescent="0.3">
      <c r="A196" s="1"/>
      <c r="B196" s="27"/>
      <c r="C196" s="28"/>
      <c r="D196" s="28"/>
      <c r="E196" s="28"/>
      <c r="F196" s="28"/>
      <c r="G196" s="29"/>
      <c r="I196" s="11"/>
    </row>
    <row r="197" spans="1:9" ht="15" thickBot="1" x14ac:dyDescent="0.35">
      <c r="A197" s="10"/>
      <c r="B197" s="27"/>
      <c r="C197" s="28" t="s">
        <v>31</v>
      </c>
      <c r="D197" s="28"/>
      <c r="E197" s="14">
        <v>0</v>
      </c>
      <c r="F197" s="28" t="str">
        <f>('Step 2- Water Uses'!D10)</f>
        <v>Gallons</v>
      </c>
      <c r="G197" s="29"/>
      <c r="I197" s="11"/>
    </row>
    <row r="198" spans="1:9" x14ac:dyDescent="0.3">
      <c r="A198" s="1"/>
      <c r="B198" s="27"/>
      <c r="C198" s="28"/>
      <c r="D198" s="28"/>
      <c r="E198" s="28"/>
      <c r="F198" s="28"/>
      <c r="G198" s="29"/>
      <c r="I198" s="2"/>
    </row>
    <row r="199" spans="1:9" ht="15" thickBot="1" x14ac:dyDescent="0.35">
      <c r="A199" s="290"/>
      <c r="B199" s="27"/>
      <c r="C199" s="28" t="s">
        <v>40</v>
      </c>
      <c r="D199" s="28"/>
      <c r="E199" s="70">
        <f>SUM(E195-E197)</f>
        <v>0</v>
      </c>
      <c r="F199" s="28" t="str">
        <f>('Step 2- Water Uses'!D10)</f>
        <v>Gallons</v>
      </c>
      <c r="G199" s="29"/>
      <c r="I199" s="4"/>
    </row>
    <row r="200" spans="1:9" x14ac:dyDescent="0.3">
      <c r="A200" s="1"/>
      <c r="B200" s="27"/>
      <c r="C200" s="28"/>
      <c r="D200" s="28"/>
      <c r="E200" s="28"/>
      <c r="F200" s="28"/>
      <c r="G200" s="29"/>
      <c r="I200" s="2"/>
    </row>
    <row r="201" spans="1:9" x14ac:dyDescent="0.3">
      <c r="A201" s="1"/>
      <c r="B201" s="27"/>
      <c r="C201" s="28"/>
      <c r="D201" s="28"/>
      <c r="E201" s="28"/>
      <c r="F201" s="28"/>
      <c r="G201" s="29"/>
      <c r="I201" s="2"/>
    </row>
    <row r="202" spans="1:9" ht="15" thickBot="1" x14ac:dyDescent="0.35">
      <c r="A202" s="10"/>
      <c r="B202" s="27"/>
      <c r="C202" s="28" t="s">
        <v>34</v>
      </c>
      <c r="D202" s="28"/>
      <c r="E202" s="17">
        <v>0</v>
      </c>
      <c r="F202" s="28" t="s">
        <v>35</v>
      </c>
      <c r="G202" s="29"/>
      <c r="I202" s="11"/>
    </row>
    <row r="203" spans="1:9" x14ac:dyDescent="0.3">
      <c r="A203" s="1"/>
      <c r="B203" s="27"/>
      <c r="C203" s="28"/>
      <c r="D203" s="28"/>
      <c r="E203" s="28"/>
      <c r="F203" s="28"/>
      <c r="G203" s="29"/>
      <c r="I203" s="2"/>
    </row>
    <row r="204" spans="1:9" ht="15" thickBot="1" x14ac:dyDescent="0.35">
      <c r="A204" s="290"/>
      <c r="B204" s="27"/>
      <c r="C204" s="28" t="s">
        <v>37</v>
      </c>
      <c r="D204" s="28"/>
      <c r="E204" s="70">
        <f>E199/(E202+100)*100</f>
        <v>0</v>
      </c>
      <c r="F204" s="28" t="str">
        <f>('Step 2- Water Uses'!D10)</f>
        <v>Gallons</v>
      </c>
      <c r="G204" s="29"/>
      <c r="I204" s="4"/>
    </row>
    <row r="205" spans="1:9" ht="15" thickBot="1" x14ac:dyDescent="0.35">
      <c r="A205" s="1"/>
      <c r="B205" s="34"/>
      <c r="C205" s="35"/>
      <c r="D205" s="35"/>
      <c r="E205" s="35"/>
      <c r="F205" s="35"/>
      <c r="G205" s="36"/>
      <c r="I205" s="2"/>
    </row>
    <row r="206" spans="1:9" ht="15" thickTop="1" x14ac:dyDescent="0.3">
      <c r="A206" s="1"/>
      <c r="I206" s="2"/>
    </row>
    <row r="207" spans="1:9" ht="15" thickBot="1" x14ac:dyDescent="0.35">
      <c r="A207" s="1"/>
      <c r="I207" s="2"/>
    </row>
    <row r="208" spans="1:9" ht="15" thickTop="1" x14ac:dyDescent="0.3">
      <c r="A208" s="1"/>
      <c r="B208" s="24"/>
      <c r="C208" s="25"/>
      <c r="D208" s="25"/>
      <c r="E208" s="25"/>
      <c r="F208" s="25"/>
      <c r="G208" s="26"/>
      <c r="I208" s="2"/>
    </row>
    <row r="209" spans="1:9" x14ac:dyDescent="0.3">
      <c r="A209" s="1"/>
      <c r="B209" s="27"/>
      <c r="C209" s="44" t="s">
        <v>47</v>
      </c>
      <c r="D209" s="28"/>
      <c r="E209" s="28"/>
      <c r="F209" s="28"/>
      <c r="G209" s="29"/>
      <c r="I209" s="2"/>
    </row>
    <row r="210" spans="1:9" x14ac:dyDescent="0.3">
      <c r="A210" s="1"/>
      <c r="B210" s="27"/>
      <c r="C210" s="28"/>
      <c r="D210" s="28"/>
      <c r="E210" s="28"/>
      <c r="F210" s="28"/>
      <c r="G210" s="29"/>
      <c r="I210" s="2"/>
    </row>
    <row r="211" spans="1:9" x14ac:dyDescent="0.3">
      <c r="A211" s="1"/>
      <c r="B211" s="27"/>
      <c r="C211" s="31" t="s">
        <v>43</v>
      </c>
      <c r="D211" s="31" t="s">
        <v>44</v>
      </c>
      <c r="E211" s="32" t="s">
        <v>45</v>
      </c>
      <c r="F211" s="28"/>
      <c r="G211" s="29"/>
      <c r="I211" s="2"/>
    </row>
    <row r="212" spans="1:9" x14ac:dyDescent="0.3">
      <c r="A212" s="1"/>
      <c r="B212" s="27"/>
      <c r="C212" s="28"/>
      <c r="D212" s="28"/>
      <c r="E212" s="28"/>
      <c r="F212" s="28"/>
      <c r="G212" s="29"/>
      <c r="I212" s="2"/>
    </row>
    <row r="213" spans="1:9" x14ac:dyDescent="0.3">
      <c r="A213" s="1"/>
      <c r="B213" s="27"/>
      <c r="C213" s="33" t="s">
        <v>38</v>
      </c>
      <c r="D213" s="28"/>
      <c r="E213" s="28"/>
      <c r="F213" s="28"/>
      <c r="G213" s="29"/>
      <c r="I213" s="2"/>
    </row>
    <row r="214" spans="1:9" x14ac:dyDescent="0.3">
      <c r="A214" s="1"/>
      <c r="B214" s="27"/>
      <c r="C214" s="28"/>
      <c r="D214" s="28"/>
      <c r="E214" s="28"/>
      <c r="F214" s="28"/>
      <c r="G214" s="29"/>
      <c r="I214" s="2"/>
    </row>
    <row r="215" spans="1:9" ht="15" thickBot="1" x14ac:dyDescent="0.35">
      <c r="A215" s="10"/>
      <c r="B215" s="27"/>
      <c r="C215" s="28" t="s">
        <v>25</v>
      </c>
      <c r="D215" s="17"/>
      <c r="E215" s="19"/>
      <c r="F215" s="30"/>
      <c r="G215" s="29"/>
      <c r="I215" s="11"/>
    </row>
    <row r="216" spans="1:9" x14ac:dyDescent="0.3">
      <c r="A216" s="1"/>
      <c r="B216" s="27"/>
      <c r="C216" s="28"/>
      <c r="D216" s="28" t="s">
        <v>27</v>
      </c>
      <c r="E216" s="28" t="s">
        <v>28</v>
      </c>
      <c r="F216" s="28"/>
      <c r="G216" s="29"/>
      <c r="I216" s="11"/>
    </row>
    <row r="217" spans="1:9" x14ac:dyDescent="0.3">
      <c r="A217" s="1"/>
      <c r="B217" s="27"/>
      <c r="C217" s="28"/>
      <c r="D217" s="28"/>
      <c r="E217" s="28"/>
      <c r="F217" s="28"/>
      <c r="G217" s="29"/>
      <c r="I217" s="11"/>
    </row>
    <row r="218" spans="1:9" ht="15" thickBot="1" x14ac:dyDescent="0.35">
      <c r="A218" s="10"/>
      <c r="B218" s="27"/>
      <c r="C218" s="28" t="s">
        <v>29</v>
      </c>
      <c r="D218" s="28"/>
      <c r="E218" s="14">
        <v>0</v>
      </c>
      <c r="F218" s="28" t="str">
        <f>('Step 2- Water Uses'!D10)</f>
        <v>Gallons</v>
      </c>
      <c r="G218" s="29"/>
      <c r="I218" s="11"/>
    </row>
    <row r="219" spans="1:9" x14ac:dyDescent="0.3">
      <c r="A219" s="1"/>
      <c r="B219" s="27"/>
      <c r="C219" s="28"/>
      <c r="D219" s="28"/>
      <c r="E219" s="28"/>
      <c r="F219" s="28"/>
      <c r="G219" s="29"/>
      <c r="I219" s="11"/>
    </row>
    <row r="220" spans="1:9" ht="15" thickBot="1" x14ac:dyDescent="0.35">
      <c r="A220" s="10"/>
      <c r="B220" s="27"/>
      <c r="C220" s="28" t="s">
        <v>31</v>
      </c>
      <c r="D220" s="28"/>
      <c r="E220" s="14">
        <v>0</v>
      </c>
      <c r="F220" s="28" t="str">
        <f>('Step 2- Water Uses'!D10)</f>
        <v>Gallons</v>
      </c>
      <c r="G220" s="29"/>
      <c r="I220" s="11"/>
    </row>
    <row r="221" spans="1:9" x14ac:dyDescent="0.3">
      <c r="A221" s="1"/>
      <c r="B221" s="27"/>
      <c r="C221" s="28"/>
      <c r="D221" s="28"/>
      <c r="E221" s="28"/>
      <c r="F221" s="28"/>
      <c r="G221" s="29"/>
      <c r="I221" s="2"/>
    </row>
    <row r="222" spans="1:9" ht="15" thickBot="1" x14ac:dyDescent="0.35">
      <c r="A222" s="290"/>
      <c r="B222" s="27"/>
      <c r="C222" s="28" t="s">
        <v>40</v>
      </c>
      <c r="D222" s="28"/>
      <c r="E222" s="70">
        <f>SUM(E218-E220)</f>
        <v>0</v>
      </c>
      <c r="F222" s="28" t="str">
        <f>('Step 2- Water Uses'!D10)</f>
        <v>Gallons</v>
      </c>
      <c r="G222" s="29"/>
      <c r="I222" s="4"/>
    </row>
    <row r="223" spans="1:9" x14ac:dyDescent="0.3">
      <c r="A223" s="1"/>
      <c r="B223" s="27"/>
      <c r="C223" s="28"/>
      <c r="D223" s="28"/>
      <c r="E223" s="28"/>
      <c r="F223" s="28"/>
      <c r="G223" s="29"/>
      <c r="I223" s="2"/>
    </row>
    <row r="224" spans="1:9" x14ac:dyDescent="0.3">
      <c r="A224" s="1"/>
      <c r="B224" s="27"/>
      <c r="C224" s="28"/>
      <c r="D224" s="28"/>
      <c r="E224" s="28"/>
      <c r="F224" s="28"/>
      <c r="G224" s="29"/>
      <c r="I224" s="2"/>
    </row>
    <row r="225" spans="1:9" ht="15" thickBot="1" x14ac:dyDescent="0.35">
      <c r="A225" s="10"/>
      <c r="B225" s="27"/>
      <c r="C225" s="28" t="s">
        <v>34</v>
      </c>
      <c r="D225" s="28"/>
      <c r="E225" s="17">
        <v>0</v>
      </c>
      <c r="F225" s="28" t="s">
        <v>35</v>
      </c>
      <c r="G225" s="29"/>
      <c r="I225" s="11"/>
    </row>
    <row r="226" spans="1:9" x14ac:dyDescent="0.3">
      <c r="A226" s="1"/>
      <c r="B226" s="27"/>
      <c r="C226" s="28"/>
      <c r="D226" s="28"/>
      <c r="E226" s="28"/>
      <c r="F226" s="28"/>
      <c r="G226" s="29"/>
      <c r="I226" s="2"/>
    </row>
    <row r="227" spans="1:9" ht="15" thickBot="1" x14ac:dyDescent="0.35">
      <c r="A227" s="290"/>
      <c r="B227" s="27"/>
      <c r="C227" s="28" t="s">
        <v>37</v>
      </c>
      <c r="D227" s="28"/>
      <c r="E227" s="70">
        <f>E222/(E225+100)*100</f>
        <v>0</v>
      </c>
      <c r="F227" s="28" t="str">
        <f>('Step 2- Water Uses'!D10)</f>
        <v>Gallons</v>
      </c>
      <c r="G227" s="29"/>
      <c r="I227" s="4"/>
    </row>
    <row r="228" spans="1:9" x14ac:dyDescent="0.3">
      <c r="A228" s="1"/>
      <c r="B228" s="27"/>
      <c r="C228" s="28"/>
      <c r="D228" s="28"/>
      <c r="E228" s="28"/>
      <c r="F228" s="28"/>
      <c r="G228" s="29"/>
      <c r="I228" s="2"/>
    </row>
    <row r="229" spans="1:9" x14ac:dyDescent="0.3">
      <c r="A229" s="1"/>
      <c r="B229" s="27"/>
      <c r="C229" s="28"/>
      <c r="D229" s="28"/>
      <c r="E229" s="28"/>
      <c r="F229" s="28"/>
      <c r="G229" s="29"/>
      <c r="I229" s="2"/>
    </row>
    <row r="230" spans="1:9" ht="15" thickBot="1" x14ac:dyDescent="0.35">
      <c r="A230" s="10"/>
      <c r="B230" s="27"/>
      <c r="C230" s="28" t="s">
        <v>25</v>
      </c>
      <c r="D230" s="17"/>
      <c r="E230" s="19"/>
      <c r="F230" s="28"/>
      <c r="G230" s="29"/>
      <c r="I230" s="11"/>
    </row>
    <row r="231" spans="1:9" x14ac:dyDescent="0.3">
      <c r="A231" s="1"/>
      <c r="B231" s="27"/>
      <c r="C231" s="28"/>
      <c r="D231" s="28" t="s">
        <v>27</v>
      </c>
      <c r="E231" s="28" t="s">
        <v>28</v>
      </c>
      <c r="F231" s="28"/>
      <c r="G231" s="29"/>
      <c r="I231" s="11"/>
    </row>
    <row r="232" spans="1:9" x14ac:dyDescent="0.3">
      <c r="A232" s="1"/>
      <c r="B232" s="27"/>
      <c r="C232" s="28"/>
      <c r="D232" s="28"/>
      <c r="E232" s="28"/>
      <c r="F232" s="28"/>
      <c r="G232" s="29"/>
      <c r="I232" s="11"/>
    </row>
    <row r="233" spans="1:9" ht="15" thickBot="1" x14ac:dyDescent="0.35">
      <c r="A233" s="10"/>
      <c r="B233" s="27"/>
      <c r="C233" s="28" t="s">
        <v>29</v>
      </c>
      <c r="D233" s="28"/>
      <c r="E233" s="14">
        <v>0</v>
      </c>
      <c r="F233" s="28" t="str">
        <f>('Step 2- Water Uses'!D10)</f>
        <v>Gallons</v>
      </c>
      <c r="G233" s="29"/>
      <c r="I233" s="11"/>
    </row>
    <row r="234" spans="1:9" x14ac:dyDescent="0.3">
      <c r="A234" s="1"/>
      <c r="B234" s="27"/>
      <c r="C234" s="28"/>
      <c r="D234" s="28"/>
      <c r="E234" s="28"/>
      <c r="F234" s="28"/>
      <c r="G234" s="29"/>
      <c r="I234" s="11"/>
    </row>
    <row r="235" spans="1:9" ht="15" thickBot="1" x14ac:dyDescent="0.35">
      <c r="A235" s="10"/>
      <c r="B235" s="27"/>
      <c r="C235" s="28" t="s">
        <v>31</v>
      </c>
      <c r="D235" s="28"/>
      <c r="E235" s="14">
        <v>0</v>
      </c>
      <c r="F235" s="28" t="str">
        <f>('Step 2- Water Uses'!D10)</f>
        <v>Gallons</v>
      </c>
      <c r="G235" s="29"/>
      <c r="I235" s="11"/>
    </row>
    <row r="236" spans="1:9" x14ac:dyDescent="0.3">
      <c r="A236" s="1"/>
      <c r="B236" s="27"/>
      <c r="C236" s="28"/>
      <c r="D236" s="28"/>
      <c r="E236" s="28"/>
      <c r="F236" s="28"/>
      <c r="G236" s="29"/>
      <c r="I236" s="2"/>
    </row>
    <row r="237" spans="1:9" ht="15" thickBot="1" x14ac:dyDescent="0.35">
      <c r="A237" s="290"/>
      <c r="B237" s="27"/>
      <c r="C237" s="28" t="s">
        <v>40</v>
      </c>
      <c r="D237" s="28"/>
      <c r="E237" s="70">
        <f>SUM(E233-E235)</f>
        <v>0</v>
      </c>
      <c r="F237" s="28" t="str">
        <f>('Step 2- Water Uses'!D10)</f>
        <v>Gallons</v>
      </c>
      <c r="G237" s="29"/>
      <c r="I237" s="4"/>
    </row>
    <row r="238" spans="1:9" x14ac:dyDescent="0.3">
      <c r="A238" s="1"/>
      <c r="B238" s="27"/>
      <c r="C238" s="28"/>
      <c r="D238" s="28"/>
      <c r="E238" s="28"/>
      <c r="F238" s="28"/>
      <c r="G238" s="29"/>
      <c r="I238" s="2"/>
    </row>
    <row r="239" spans="1:9" x14ac:dyDescent="0.3">
      <c r="A239" s="1"/>
      <c r="B239" s="27"/>
      <c r="C239" s="28"/>
      <c r="D239" s="28"/>
      <c r="E239" s="28"/>
      <c r="F239" s="28"/>
      <c r="G239" s="29"/>
      <c r="I239" s="2"/>
    </row>
    <row r="240" spans="1:9" ht="15" thickBot="1" x14ac:dyDescent="0.35">
      <c r="A240" s="10"/>
      <c r="B240" s="27"/>
      <c r="C240" s="28" t="s">
        <v>34</v>
      </c>
      <c r="D240" s="28"/>
      <c r="E240" s="17">
        <v>0</v>
      </c>
      <c r="F240" s="28" t="s">
        <v>35</v>
      </c>
      <c r="G240" s="29"/>
      <c r="I240" s="11"/>
    </row>
    <row r="241" spans="1:9" x14ac:dyDescent="0.3">
      <c r="A241" s="1"/>
      <c r="B241" s="27"/>
      <c r="C241" s="28"/>
      <c r="D241" s="28"/>
      <c r="E241" s="28"/>
      <c r="F241" s="28"/>
      <c r="G241" s="29"/>
      <c r="I241" s="2"/>
    </row>
    <row r="242" spans="1:9" ht="15" thickBot="1" x14ac:dyDescent="0.35">
      <c r="A242" s="290"/>
      <c r="B242" s="27"/>
      <c r="C242" s="28" t="s">
        <v>37</v>
      </c>
      <c r="D242" s="28"/>
      <c r="E242" s="70">
        <f>E237/(E240+100)*100</f>
        <v>0</v>
      </c>
      <c r="F242" s="28" t="str">
        <f>('Step 2- Water Uses'!D10)</f>
        <v>Gallons</v>
      </c>
      <c r="G242" s="29"/>
      <c r="I242" s="4"/>
    </row>
    <row r="243" spans="1:9" x14ac:dyDescent="0.3">
      <c r="A243" s="1"/>
      <c r="B243" s="27"/>
      <c r="C243" s="28"/>
      <c r="D243" s="28"/>
      <c r="E243" s="28"/>
      <c r="F243" s="28"/>
      <c r="G243" s="29"/>
      <c r="I243" s="2"/>
    </row>
    <row r="244" spans="1:9" x14ac:dyDescent="0.3">
      <c r="A244" s="1"/>
      <c r="B244" s="27"/>
      <c r="C244" s="28"/>
      <c r="D244" s="28"/>
      <c r="E244" s="28"/>
      <c r="F244" s="28"/>
      <c r="G244" s="29"/>
      <c r="I244" s="2"/>
    </row>
    <row r="245" spans="1:9" ht="15" thickBot="1" x14ac:dyDescent="0.35">
      <c r="A245" s="10"/>
      <c r="B245" s="27"/>
      <c r="C245" s="28" t="s">
        <v>25</v>
      </c>
      <c r="D245" s="17"/>
      <c r="E245" s="19"/>
      <c r="F245" s="28"/>
      <c r="G245" s="29"/>
      <c r="I245" s="11"/>
    </row>
    <row r="246" spans="1:9" x14ac:dyDescent="0.3">
      <c r="A246" s="1"/>
      <c r="B246" s="27"/>
      <c r="C246" s="28"/>
      <c r="D246" s="28" t="s">
        <v>27</v>
      </c>
      <c r="E246" s="28" t="s">
        <v>28</v>
      </c>
      <c r="F246" s="28"/>
      <c r="G246" s="29"/>
      <c r="I246" s="11"/>
    </row>
    <row r="247" spans="1:9" x14ac:dyDescent="0.3">
      <c r="A247" s="1"/>
      <c r="B247" s="27"/>
      <c r="C247" s="28"/>
      <c r="D247" s="28"/>
      <c r="E247" s="28"/>
      <c r="F247" s="28"/>
      <c r="G247" s="29"/>
      <c r="I247" s="11"/>
    </row>
    <row r="248" spans="1:9" ht="15" thickBot="1" x14ac:dyDescent="0.35">
      <c r="A248" s="10"/>
      <c r="B248" s="27"/>
      <c r="C248" s="28" t="s">
        <v>29</v>
      </c>
      <c r="D248" s="28"/>
      <c r="E248" s="14">
        <v>0</v>
      </c>
      <c r="F248" s="28" t="str">
        <f>('Step 2- Water Uses'!D10)</f>
        <v>Gallons</v>
      </c>
      <c r="G248" s="29"/>
      <c r="I248" s="11"/>
    </row>
    <row r="249" spans="1:9" x14ac:dyDescent="0.3">
      <c r="A249" s="1"/>
      <c r="B249" s="27"/>
      <c r="C249" s="28"/>
      <c r="D249" s="28"/>
      <c r="E249" s="28"/>
      <c r="F249" s="28"/>
      <c r="G249" s="29"/>
      <c r="I249" s="11"/>
    </row>
    <row r="250" spans="1:9" ht="15" thickBot="1" x14ac:dyDescent="0.35">
      <c r="A250" s="10"/>
      <c r="B250" s="27"/>
      <c r="C250" s="28" t="s">
        <v>31</v>
      </c>
      <c r="D250" s="28"/>
      <c r="E250" s="14">
        <v>0</v>
      </c>
      <c r="F250" s="28" t="str">
        <f>('Step 2- Water Uses'!D10)</f>
        <v>Gallons</v>
      </c>
      <c r="G250" s="29"/>
      <c r="I250" s="11"/>
    </row>
    <row r="251" spans="1:9" x14ac:dyDescent="0.3">
      <c r="A251" s="1"/>
      <c r="B251" s="27"/>
      <c r="C251" s="28"/>
      <c r="D251" s="28"/>
      <c r="E251" s="28"/>
      <c r="F251" s="28"/>
      <c r="G251" s="29"/>
      <c r="I251" s="12"/>
    </row>
    <row r="252" spans="1:9" ht="15" thickBot="1" x14ac:dyDescent="0.35">
      <c r="A252" s="290"/>
      <c r="B252" s="27"/>
      <c r="C252" s="28" t="s">
        <v>40</v>
      </c>
      <c r="D252" s="28"/>
      <c r="E252" s="70">
        <f>SUM(E248-E250)</f>
        <v>0</v>
      </c>
      <c r="F252" s="28" t="str">
        <f>('Step 2- Water Uses'!D10)</f>
        <v>Gallons</v>
      </c>
      <c r="G252" s="29"/>
      <c r="I252" s="4"/>
    </row>
    <row r="253" spans="1:9" x14ac:dyDescent="0.3">
      <c r="A253" s="1"/>
      <c r="B253" s="27"/>
      <c r="C253" s="28"/>
      <c r="D253" s="28"/>
      <c r="E253" s="28"/>
      <c r="F253" s="28"/>
      <c r="G253" s="29"/>
      <c r="I253" s="2"/>
    </row>
    <row r="254" spans="1:9" x14ac:dyDescent="0.3">
      <c r="A254" s="1"/>
      <c r="B254" s="27"/>
      <c r="C254" s="28"/>
      <c r="D254" s="28"/>
      <c r="E254" s="28"/>
      <c r="F254" s="28"/>
      <c r="G254" s="29"/>
      <c r="I254" s="2"/>
    </row>
    <row r="255" spans="1:9" ht="15" thickBot="1" x14ac:dyDescent="0.35">
      <c r="A255" s="10"/>
      <c r="B255" s="27"/>
      <c r="C255" s="28" t="s">
        <v>34</v>
      </c>
      <c r="D255" s="28"/>
      <c r="E255" s="17">
        <v>0</v>
      </c>
      <c r="F255" s="28" t="s">
        <v>35</v>
      </c>
      <c r="G255" s="29"/>
      <c r="I255" s="11"/>
    </row>
    <row r="256" spans="1:9" x14ac:dyDescent="0.3">
      <c r="A256" s="1"/>
      <c r="B256" s="27"/>
      <c r="C256" s="28"/>
      <c r="D256" s="28"/>
      <c r="E256" s="28"/>
      <c r="F256" s="28"/>
      <c r="G256" s="29"/>
      <c r="I256" s="2"/>
    </row>
    <row r="257" spans="1:9" ht="15" thickBot="1" x14ac:dyDescent="0.35">
      <c r="A257" s="290"/>
      <c r="B257" s="27"/>
      <c r="C257" s="28" t="s">
        <v>37</v>
      </c>
      <c r="D257" s="28"/>
      <c r="E257" s="70">
        <f>E252/(E255+100)*100</f>
        <v>0</v>
      </c>
      <c r="F257" s="28" t="str">
        <f>('Step 2- Water Uses'!D10)</f>
        <v>Gallons</v>
      </c>
      <c r="G257" s="29"/>
      <c r="I257" s="4"/>
    </row>
    <row r="258" spans="1:9" ht="15" thickBot="1" x14ac:dyDescent="0.35">
      <c r="A258" s="1"/>
      <c r="B258" s="34"/>
      <c r="C258" s="35"/>
      <c r="D258" s="35"/>
      <c r="E258" s="35"/>
      <c r="F258" s="35"/>
      <c r="G258" s="36"/>
      <c r="I258" s="2"/>
    </row>
    <row r="259" spans="1:9" ht="15" thickTop="1" x14ac:dyDescent="0.3">
      <c r="A259" s="1"/>
      <c r="I259" s="2"/>
    </row>
    <row r="260" spans="1:9" ht="15" thickBot="1" x14ac:dyDescent="0.35">
      <c r="A260" s="1"/>
      <c r="I260" s="2"/>
    </row>
    <row r="261" spans="1:9" ht="15" thickTop="1" x14ac:dyDescent="0.3">
      <c r="A261" s="1"/>
      <c r="B261" s="24"/>
      <c r="C261" s="25"/>
      <c r="D261" s="25"/>
      <c r="E261" s="25"/>
      <c r="F261" s="25"/>
      <c r="G261" s="26"/>
      <c r="I261" s="2"/>
    </row>
    <row r="262" spans="1:9" x14ac:dyDescent="0.3">
      <c r="A262" s="1"/>
      <c r="B262" s="27"/>
      <c r="C262" s="44" t="s">
        <v>48</v>
      </c>
      <c r="D262" s="28"/>
      <c r="E262" s="28"/>
      <c r="F262" s="28"/>
      <c r="G262" s="29"/>
      <c r="I262" s="2"/>
    </row>
    <row r="263" spans="1:9" x14ac:dyDescent="0.3">
      <c r="A263" s="1"/>
      <c r="B263" s="27"/>
      <c r="C263" s="28"/>
      <c r="D263" s="28"/>
      <c r="E263" s="28"/>
      <c r="F263" s="28"/>
      <c r="G263" s="29"/>
      <c r="I263" s="2"/>
    </row>
    <row r="264" spans="1:9" x14ac:dyDescent="0.3">
      <c r="A264" s="1"/>
      <c r="B264" s="27"/>
      <c r="C264" s="31" t="s">
        <v>43</v>
      </c>
      <c r="D264" s="31" t="s">
        <v>44</v>
      </c>
      <c r="E264" s="32" t="s">
        <v>45</v>
      </c>
      <c r="F264" s="28"/>
      <c r="G264" s="29"/>
    </row>
    <row r="265" spans="1:9" x14ac:dyDescent="0.3">
      <c r="A265" s="1"/>
      <c r="B265" s="27"/>
      <c r="C265" s="28"/>
      <c r="D265" s="28"/>
      <c r="E265" s="28"/>
      <c r="F265" s="28"/>
      <c r="G265" s="29"/>
      <c r="I265" s="2"/>
    </row>
    <row r="266" spans="1:9" x14ac:dyDescent="0.3">
      <c r="A266" s="1"/>
      <c r="B266" s="27"/>
      <c r="C266" s="33" t="s">
        <v>38</v>
      </c>
      <c r="D266" s="28"/>
      <c r="E266" s="28"/>
      <c r="F266" s="28"/>
      <c r="G266" s="29"/>
      <c r="I266" s="2"/>
    </row>
    <row r="267" spans="1:9" x14ac:dyDescent="0.3">
      <c r="A267" s="1"/>
      <c r="B267" s="27"/>
      <c r="C267" s="28"/>
      <c r="D267" s="28"/>
      <c r="E267" s="28"/>
      <c r="F267" s="28"/>
      <c r="G267" s="29"/>
      <c r="I267" s="2"/>
    </row>
    <row r="268" spans="1:9" ht="15" thickBot="1" x14ac:dyDescent="0.35">
      <c r="A268" s="10"/>
      <c r="B268" s="27"/>
      <c r="C268" s="28" t="s">
        <v>25</v>
      </c>
      <c r="D268" s="17"/>
      <c r="E268" s="19"/>
      <c r="F268" s="30"/>
      <c r="G268" s="29"/>
      <c r="I268" s="11"/>
    </row>
    <row r="269" spans="1:9" x14ac:dyDescent="0.3">
      <c r="A269" s="1"/>
      <c r="B269" s="27"/>
      <c r="C269" s="28"/>
      <c r="D269" s="28" t="s">
        <v>27</v>
      </c>
      <c r="E269" s="28" t="s">
        <v>28</v>
      </c>
      <c r="F269" s="28"/>
      <c r="G269" s="29"/>
      <c r="I269" s="11"/>
    </row>
    <row r="270" spans="1:9" x14ac:dyDescent="0.3">
      <c r="A270" s="1"/>
      <c r="B270" s="27"/>
      <c r="C270" s="28"/>
      <c r="D270" s="28"/>
      <c r="E270" s="28"/>
      <c r="F270" s="28"/>
      <c r="G270" s="29"/>
      <c r="I270" s="11"/>
    </row>
    <row r="271" spans="1:9" ht="15" thickBot="1" x14ac:dyDescent="0.35">
      <c r="A271" s="10"/>
      <c r="B271" s="27"/>
      <c r="C271" s="28" t="s">
        <v>29</v>
      </c>
      <c r="D271" s="28"/>
      <c r="E271" s="14">
        <v>0</v>
      </c>
      <c r="F271" s="28" t="str">
        <f>('Step 2- Water Uses'!D10)</f>
        <v>Gallons</v>
      </c>
      <c r="G271" s="29"/>
      <c r="I271" s="11"/>
    </row>
    <row r="272" spans="1:9" x14ac:dyDescent="0.3">
      <c r="A272" s="1"/>
      <c r="B272" s="27"/>
      <c r="C272" s="28"/>
      <c r="D272" s="28"/>
      <c r="E272" s="28"/>
      <c r="F272" s="28"/>
      <c r="G272" s="29"/>
      <c r="I272" s="11"/>
    </row>
    <row r="273" spans="1:9" ht="15" thickBot="1" x14ac:dyDescent="0.35">
      <c r="A273" s="10"/>
      <c r="B273" s="27"/>
      <c r="C273" s="28" t="s">
        <v>31</v>
      </c>
      <c r="D273" s="28"/>
      <c r="E273" s="14">
        <v>0</v>
      </c>
      <c r="F273" s="28" t="str">
        <f>('Step 2- Water Uses'!D10)</f>
        <v>Gallons</v>
      </c>
      <c r="G273" s="29"/>
      <c r="I273" s="11"/>
    </row>
    <row r="274" spans="1:9" x14ac:dyDescent="0.3">
      <c r="A274" s="1"/>
      <c r="B274" s="27"/>
      <c r="C274" s="28"/>
      <c r="D274" s="28"/>
      <c r="E274" s="28"/>
      <c r="F274" s="28"/>
      <c r="G274" s="29"/>
      <c r="I274" s="2"/>
    </row>
    <row r="275" spans="1:9" ht="15" thickBot="1" x14ac:dyDescent="0.35">
      <c r="A275" s="290"/>
      <c r="B275" s="27"/>
      <c r="C275" s="28" t="s">
        <v>40</v>
      </c>
      <c r="D275" s="28"/>
      <c r="E275" s="70">
        <f>SUM(E271-E273)</f>
        <v>0</v>
      </c>
      <c r="F275" s="28" t="str">
        <f>('Step 2- Water Uses'!D10)</f>
        <v>Gallons</v>
      </c>
      <c r="G275" s="29"/>
      <c r="I275" s="4"/>
    </row>
    <row r="276" spans="1:9" x14ac:dyDescent="0.3">
      <c r="A276" s="1"/>
      <c r="B276" s="27"/>
      <c r="C276" s="28"/>
      <c r="D276" s="28"/>
      <c r="E276" s="28"/>
      <c r="F276" s="28"/>
      <c r="G276" s="29"/>
      <c r="I276" s="2"/>
    </row>
    <row r="277" spans="1:9" x14ac:dyDescent="0.3">
      <c r="A277" s="1"/>
      <c r="B277" s="27"/>
      <c r="C277" s="28"/>
      <c r="D277" s="28"/>
      <c r="E277" s="28"/>
      <c r="F277" s="28"/>
      <c r="G277" s="29"/>
      <c r="I277" s="2"/>
    </row>
    <row r="278" spans="1:9" ht="15" thickBot="1" x14ac:dyDescent="0.35">
      <c r="A278" s="10"/>
      <c r="B278" s="27"/>
      <c r="C278" s="28" t="s">
        <v>34</v>
      </c>
      <c r="D278" s="28"/>
      <c r="E278" s="17">
        <v>0</v>
      </c>
      <c r="F278" s="28" t="s">
        <v>35</v>
      </c>
      <c r="G278" s="29"/>
      <c r="I278" s="11"/>
    </row>
    <row r="279" spans="1:9" x14ac:dyDescent="0.3">
      <c r="A279" s="1"/>
      <c r="B279" s="27"/>
      <c r="C279" s="28"/>
      <c r="D279" s="28"/>
      <c r="E279" s="28"/>
      <c r="F279" s="28"/>
      <c r="G279" s="29"/>
      <c r="I279" s="2"/>
    </row>
    <row r="280" spans="1:9" ht="15" thickBot="1" x14ac:dyDescent="0.35">
      <c r="A280" s="290"/>
      <c r="B280" s="27"/>
      <c r="C280" s="28" t="s">
        <v>37</v>
      </c>
      <c r="D280" s="28"/>
      <c r="E280" s="70">
        <f>E275/(E278+100)*100</f>
        <v>0</v>
      </c>
      <c r="F280" s="28" t="str">
        <f>('Step 2- Water Uses'!D10)</f>
        <v>Gallons</v>
      </c>
      <c r="G280" s="29"/>
      <c r="I280" s="4"/>
    </row>
    <row r="281" spans="1:9" x14ac:dyDescent="0.3">
      <c r="A281" s="1"/>
      <c r="B281" s="27"/>
      <c r="C281" s="28"/>
      <c r="D281" s="28"/>
      <c r="E281" s="28"/>
      <c r="F281" s="28"/>
      <c r="G281" s="29"/>
      <c r="I281" s="2"/>
    </row>
    <row r="282" spans="1:9" x14ac:dyDescent="0.3">
      <c r="A282" s="1"/>
      <c r="B282" s="27"/>
      <c r="C282" s="28"/>
      <c r="D282" s="28"/>
      <c r="E282" s="28"/>
      <c r="F282" s="28"/>
      <c r="G282" s="29"/>
      <c r="I282" s="2"/>
    </row>
    <row r="283" spans="1:9" ht="15" thickBot="1" x14ac:dyDescent="0.35">
      <c r="A283" s="10"/>
      <c r="B283" s="27"/>
      <c r="C283" s="28" t="s">
        <v>25</v>
      </c>
      <c r="D283" s="17"/>
      <c r="E283" s="19"/>
      <c r="F283" s="28"/>
      <c r="G283" s="29"/>
      <c r="I283" s="11"/>
    </row>
    <row r="284" spans="1:9" x14ac:dyDescent="0.3">
      <c r="A284" s="1"/>
      <c r="B284" s="27"/>
      <c r="C284" s="28"/>
      <c r="D284" s="28" t="s">
        <v>27</v>
      </c>
      <c r="E284" s="28" t="s">
        <v>28</v>
      </c>
      <c r="F284" s="28"/>
      <c r="G284" s="29"/>
      <c r="I284" s="11"/>
    </row>
    <row r="285" spans="1:9" x14ac:dyDescent="0.3">
      <c r="A285" s="1"/>
      <c r="B285" s="27"/>
      <c r="C285" s="28"/>
      <c r="D285" s="28"/>
      <c r="E285" s="28"/>
      <c r="F285" s="28"/>
      <c r="G285" s="29"/>
      <c r="I285" s="11"/>
    </row>
    <row r="286" spans="1:9" ht="15" thickBot="1" x14ac:dyDescent="0.35">
      <c r="A286" s="10"/>
      <c r="B286" s="27"/>
      <c r="C286" s="28" t="s">
        <v>29</v>
      </c>
      <c r="D286" s="28"/>
      <c r="E286" s="14">
        <v>0</v>
      </c>
      <c r="F286" s="28" t="str">
        <f>('Step 2- Water Uses'!D10)</f>
        <v>Gallons</v>
      </c>
      <c r="G286" s="29"/>
      <c r="I286" s="11"/>
    </row>
    <row r="287" spans="1:9" x14ac:dyDescent="0.3">
      <c r="A287" s="1"/>
      <c r="B287" s="27"/>
      <c r="C287" s="28"/>
      <c r="D287" s="28"/>
      <c r="E287" s="28"/>
      <c r="F287" s="28"/>
      <c r="G287" s="29"/>
      <c r="I287" s="11"/>
    </row>
    <row r="288" spans="1:9" ht="15" thickBot="1" x14ac:dyDescent="0.35">
      <c r="A288" s="10"/>
      <c r="B288" s="27"/>
      <c r="C288" s="28" t="s">
        <v>31</v>
      </c>
      <c r="D288" s="28"/>
      <c r="E288" s="14">
        <v>0</v>
      </c>
      <c r="F288" s="28" t="str">
        <f>('Step 2- Water Uses'!D10)</f>
        <v>Gallons</v>
      </c>
      <c r="G288" s="29"/>
      <c r="I288" s="11"/>
    </row>
    <row r="289" spans="1:9" x14ac:dyDescent="0.3">
      <c r="A289" s="1"/>
      <c r="B289" s="27"/>
      <c r="C289" s="28"/>
      <c r="D289" s="28"/>
      <c r="E289" s="28"/>
      <c r="F289" s="28"/>
      <c r="G289" s="29"/>
      <c r="I289" s="2"/>
    </row>
    <row r="290" spans="1:9" ht="15" thickBot="1" x14ac:dyDescent="0.35">
      <c r="A290" s="290"/>
      <c r="B290" s="27"/>
      <c r="C290" s="28" t="s">
        <v>40</v>
      </c>
      <c r="D290" s="28"/>
      <c r="E290" s="70">
        <f>SUM(E286-E288)</f>
        <v>0</v>
      </c>
      <c r="F290" s="28" t="str">
        <f>('Step 2- Water Uses'!D10)</f>
        <v>Gallons</v>
      </c>
      <c r="G290" s="29"/>
      <c r="I290" s="4"/>
    </row>
    <row r="291" spans="1:9" x14ac:dyDescent="0.3">
      <c r="A291" s="1"/>
      <c r="B291" s="27"/>
      <c r="C291" s="28"/>
      <c r="D291" s="28"/>
      <c r="E291" s="28"/>
      <c r="F291" s="28"/>
      <c r="G291" s="29"/>
      <c r="I291" s="2"/>
    </row>
    <row r="292" spans="1:9" x14ac:dyDescent="0.3">
      <c r="A292" s="1"/>
      <c r="B292" s="27"/>
      <c r="C292" s="28"/>
      <c r="D292" s="28"/>
      <c r="E292" s="28"/>
      <c r="F292" s="28"/>
      <c r="G292" s="29"/>
      <c r="I292" s="2"/>
    </row>
    <row r="293" spans="1:9" ht="15" thickBot="1" x14ac:dyDescent="0.35">
      <c r="A293" s="10"/>
      <c r="B293" s="27"/>
      <c r="C293" s="28" t="s">
        <v>34</v>
      </c>
      <c r="D293" s="28"/>
      <c r="E293" s="17">
        <v>0</v>
      </c>
      <c r="F293" s="28" t="s">
        <v>35</v>
      </c>
      <c r="G293" s="29"/>
      <c r="I293" s="11"/>
    </row>
    <row r="294" spans="1:9" x14ac:dyDescent="0.3">
      <c r="A294" s="1"/>
      <c r="B294" s="27"/>
      <c r="C294" s="28"/>
      <c r="D294" s="28"/>
      <c r="E294" s="28"/>
      <c r="F294" s="28"/>
      <c r="G294" s="29"/>
      <c r="I294" s="2"/>
    </row>
    <row r="295" spans="1:9" ht="15" thickBot="1" x14ac:dyDescent="0.35">
      <c r="A295" s="290"/>
      <c r="B295" s="27"/>
      <c r="C295" s="28" t="s">
        <v>37</v>
      </c>
      <c r="D295" s="28"/>
      <c r="E295" s="70">
        <f>E290/(E293+100)*100</f>
        <v>0</v>
      </c>
      <c r="F295" s="28" t="str">
        <f>('Step 2- Water Uses'!D10)</f>
        <v>Gallons</v>
      </c>
      <c r="G295" s="29"/>
      <c r="I295" s="4"/>
    </row>
    <row r="296" spans="1:9" x14ac:dyDescent="0.3">
      <c r="A296" s="1"/>
      <c r="B296" s="27"/>
      <c r="C296" s="28"/>
      <c r="D296" s="28"/>
      <c r="E296" s="28"/>
      <c r="F296" s="28"/>
      <c r="G296" s="29"/>
      <c r="I296" s="2"/>
    </row>
    <row r="297" spans="1:9" x14ac:dyDescent="0.3">
      <c r="A297" s="1"/>
      <c r="B297" s="27"/>
      <c r="C297" s="28"/>
      <c r="D297" s="28"/>
      <c r="E297" s="28"/>
      <c r="F297" s="28"/>
      <c r="G297" s="29"/>
      <c r="I297" s="2"/>
    </row>
    <row r="298" spans="1:9" ht="15" thickBot="1" x14ac:dyDescent="0.35">
      <c r="A298" s="10"/>
      <c r="B298" s="27"/>
      <c r="C298" s="28" t="s">
        <v>25</v>
      </c>
      <c r="D298" s="17"/>
      <c r="E298" s="19"/>
      <c r="F298" s="28"/>
      <c r="G298" s="29"/>
      <c r="I298" s="11"/>
    </row>
    <row r="299" spans="1:9" x14ac:dyDescent="0.3">
      <c r="A299" s="1"/>
      <c r="B299" s="27"/>
      <c r="C299" s="28"/>
      <c r="D299" s="28" t="s">
        <v>27</v>
      </c>
      <c r="E299" s="28" t="s">
        <v>28</v>
      </c>
      <c r="F299" s="28"/>
      <c r="G299" s="29"/>
      <c r="I299" s="11"/>
    </row>
    <row r="300" spans="1:9" x14ac:dyDescent="0.3">
      <c r="A300" s="1"/>
      <c r="B300" s="27"/>
      <c r="C300" s="28"/>
      <c r="D300" s="28"/>
      <c r="E300" s="28"/>
      <c r="F300" s="28"/>
      <c r="G300" s="29"/>
      <c r="I300" s="11"/>
    </row>
    <row r="301" spans="1:9" ht="15" thickBot="1" x14ac:dyDescent="0.35">
      <c r="A301" s="10"/>
      <c r="B301" s="27"/>
      <c r="C301" s="28" t="s">
        <v>29</v>
      </c>
      <c r="D301" s="28"/>
      <c r="E301" s="14">
        <v>0</v>
      </c>
      <c r="F301" s="28" t="str">
        <f>('Step 2- Water Uses'!D10)</f>
        <v>Gallons</v>
      </c>
      <c r="G301" s="29"/>
      <c r="I301" s="11"/>
    </row>
    <row r="302" spans="1:9" x14ac:dyDescent="0.3">
      <c r="A302" s="1"/>
      <c r="B302" s="27"/>
      <c r="C302" s="28"/>
      <c r="D302" s="28"/>
      <c r="E302" s="28"/>
      <c r="F302" s="28"/>
      <c r="G302" s="29"/>
      <c r="I302" s="11"/>
    </row>
    <row r="303" spans="1:9" ht="15" thickBot="1" x14ac:dyDescent="0.35">
      <c r="A303" s="10"/>
      <c r="B303" s="27"/>
      <c r="C303" s="28" t="s">
        <v>31</v>
      </c>
      <c r="D303" s="28"/>
      <c r="E303" s="14">
        <v>0</v>
      </c>
      <c r="F303" s="28" t="str">
        <f>('Step 2- Water Uses'!D10)</f>
        <v>Gallons</v>
      </c>
      <c r="G303" s="29"/>
      <c r="I303" s="11"/>
    </row>
    <row r="304" spans="1:9" x14ac:dyDescent="0.3">
      <c r="A304" s="1"/>
      <c r="B304" s="27"/>
      <c r="C304" s="28"/>
      <c r="D304" s="28"/>
      <c r="E304" s="28"/>
      <c r="F304" s="28"/>
      <c r="G304" s="29"/>
      <c r="I304" s="2"/>
    </row>
    <row r="305" spans="1:9" ht="15" thickBot="1" x14ac:dyDescent="0.35">
      <c r="A305" s="290"/>
      <c r="B305" s="27"/>
      <c r="C305" s="28" t="s">
        <v>40</v>
      </c>
      <c r="D305" s="28"/>
      <c r="E305" s="70">
        <f>SUM(E301-E303)</f>
        <v>0</v>
      </c>
      <c r="F305" s="28" t="str">
        <f>('Step 2- Water Uses'!D10)</f>
        <v>Gallons</v>
      </c>
      <c r="G305" s="29"/>
      <c r="I305" s="4"/>
    </row>
    <row r="306" spans="1:9" x14ac:dyDescent="0.3">
      <c r="A306" s="1"/>
      <c r="B306" s="27"/>
      <c r="C306" s="28"/>
      <c r="D306" s="28"/>
      <c r="E306" s="28"/>
      <c r="F306" s="28"/>
      <c r="G306" s="29"/>
      <c r="I306" s="2"/>
    </row>
    <row r="307" spans="1:9" x14ac:dyDescent="0.3">
      <c r="A307" s="1"/>
      <c r="B307" s="27"/>
      <c r="C307" s="28"/>
      <c r="D307" s="28"/>
      <c r="E307" s="28"/>
      <c r="F307" s="28"/>
      <c r="G307" s="29"/>
      <c r="I307" s="2"/>
    </row>
    <row r="308" spans="1:9" ht="15" thickBot="1" x14ac:dyDescent="0.35">
      <c r="A308" s="10"/>
      <c r="B308" s="27"/>
      <c r="C308" s="28" t="s">
        <v>34</v>
      </c>
      <c r="D308" s="28"/>
      <c r="E308" s="17">
        <v>0</v>
      </c>
      <c r="F308" s="28" t="s">
        <v>35</v>
      </c>
      <c r="G308" s="29"/>
      <c r="I308" s="11"/>
    </row>
    <row r="309" spans="1:9" x14ac:dyDescent="0.3">
      <c r="A309" s="1"/>
      <c r="B309" s="27"/>
      <c r="C309" s="28"/>
      <c r="D309" s="28"/>
      <c r="E309" s="28"/>
      <c r="F309" s="28"/>
      <c r="G309" s="29"/>
      <c r="I309" s="2"/>
    </row>
    <row r="310" spans="1:9" ht="15" thickBot="1" x14ac:dyDescent="0.35">
      <c r="A310" s="290"/>
      <c r="B310" s="27"/>
      <c r="C310" s="28" t="s">
        <v>37</v>
      </c>
      <c r="D310" s="28"/>
      <c r="E310" s="70">
        <f>E305/(E308+100)*100</f>
        <v>0</v>
      </c>
      <c r="F310" s="28" t="str">
        <f>('Step 2- Water Uses'!D10)</f>
        <v>Gallons</v>
      </c>
      <c r="G310" s="29"/>
      <c r="I310" s="4"/>
    </row>
    <row r="311" spans="1:9" ht="15" thickBot="1" x14ac:dyDescent="0.35">
      <c r="A311" s="1"/>
      <c r="B311" s="34"/>
      <c r="C311" s="35"/>
      <c r="D311" s="35"/>
      <c r="E311" s="35"/>
      <c r="F311" s="35"/>
      <c r="G311" s="36"/>
      <c r="I311" s="2"/>
    </row>
    <row r="312" spans="1:9" ht="15" thickTop="1" x14ac:dyDescent="0.3">
      <c r="A312" s="1"/>
      <c r="I312" s="2"/>
    </row>
    <row r="313" spans="1:9" ht="15" thickBot="1" x14ac:dyDescent="0.35">
      <c r="A313" s="1"/>
      <c r="I313" s="2"/>
    </row>
    <row r="314" spans="1:9" ht="15" thickTop="1" x14ac:dyDescent="0.3">
      <c r="A314" s="1"/>
      <c r="B314" s="24"/>
      <c r="C314" s="25"/>
      <c r="D314" s="25"/>
      <c r="E314" s="25"/>
      <c r="F314" s="25"/>
      <c r="G314" s="26"/>
      <c r="I314" s="2"/>
    </row>
    <row r="315" spans="1:9" x14ac:dyDescent="0.3">
      <c r="A315" s="1"/>
      <c r="B315" s="27"/>
      <c r="C315" s="44" t="s">
        <v>48</v>
      </c>
      <c r="D315" s="28"/>
      <c r="E315" s="28"/>
      <c r="F315" s="28"/>
      <c r="G315" s="29"/>
      <c r="I315" s="2"/>
    </row>
    <row r="316" spans="1:9" x14ac:dyDescent="0.3">
      <c r="A316" s="1"/>
      <c r="B316" s="27"/>
      <c r="C316" s="28"/>
      <c r="D316" s="28"/>
      <c r="E316" s="28"/>
      <c r="F316" s="28"/>
      <c r="G316" s="29"/>
      <c r="I316" s="2"/>
    </row>
    <row r="317" spans="1:9" x14ac:dyDescent="0.3">
      <c r="A317" s="1"/>
      <c r="B317" s="27"/>
      <c r="C317" s="31" t="s">
        <v>43</v>
      </c>
      <c r="D317" s="31" t="s">
        <v>44</v>
      </c>
      <c r="E317" s="32" t="s">
        <v>45</v>
      </c>
      <c r="F317" s="28"/>
      <c r="G317" s="29"/>
      <c r="I317" s="2"/>
    </row>
    <row r="318" spans="1:9" x14ac:dyDescent="0.3">
      <c r="A318" s="1"/>
      <c r="B318" s="27"/>
      <c r="C318" s="28"/>
      <c r="D318" s="28"/>
      <c r="E318" s="28"/>
      <c r="F318" s="28"/>
      <c r="G318" s="29"/>
      <c r="I318" s="2"/>
    </row>
    <row r="319" spans="1:9" x14ac:dyDescent="0.3">
      <c r="A319" s="1"/>
      <c r="B319" s="27"/>
      <c r="C319" s="33" t="s">
        <v>38</v>
      </c>
      <c r="D319" s="28"/>
      <c r="E319" s="28"/>
      <c r="F319" s="28"/>
      <c r="G319" s="29"/>
      <c r="I319" s="2"/>
    </row>
    <row r="320" spans="1:9" x14ac:dyDescent="0.3">
      <c r="A320" s="1"/>
      <c r="B320" s="27"/>
      <c r="C320" s="28"/>
      <c r="D320" s="28"/>
      <c r="E320" s="28"/>
      <c r="F320" s="28"/>
      <c r="G320" s="29"/>
      <c r="I320" s="2"/>
    </row>
    <row r="321" spans="1:9" ht="15" thickBot="1" x14ac:dyDescent="0.35">
      <c r="A321" s="10"/>
      <c r="B321" s="27"/>
      <c r="C321" s="28" t="s">
        <v>25</v>
      </c>
      <c r="D321" s="17"/>
      <c r="E321" s="19"/>
      <c r="F321" s="30"/>
      <c r="G321" s="29"/>
      <c r="I321" s="11"/>
    </row>
    <row r="322" spans="1:9" x14ac:dyDescent="0.3">
      <c r="A322" s="1"/>
      <c r="B322" s="27"/>
      <c r="C322" s="28"/>
      <c r="D322" s="28" t="s">
        <v>27</v>
      </c>
      <c r="E322" s="28" t="s">
        <v>28</v>
      </c>
      <c r="F322" s="28"/>
      <c r="G322" s="29"/>
      <c r="I322" s="11"/>
    </row>
    <row r="323" spans="1:9" x14ac:dyDescent="0.3">
      <c r="A323" s="1"/>
      <c r="B323" s="27"/>
      <c r="C323" s="28"/>
      <c r="D323" s="28"/>
      <c r="E323" s="28"/>
      <c r="F323" s="28"/>
      <c r="G323" s="29"/>
      <c r="I323" s="11"/>
    </row>
    <row r="324" spans="1:9" ht="15" thickBot="1" x14ac:dyDescent="0.35">
      <c r="A324" s="10"/>
      <c r="B324" s="27"/>
      <c r="C324" s="28" t="s">
        <v>29</v>
      </c>
      <c r="D324" s="28"/>
      <c r="E324" s="14">
        <v>0</v>
      </c>
      <c r="F324" s="28" t="str">
        <f>('Step 2- Water Uses'!D10)</f>
        <v>Gallons</v>
      </c>
      <c r="G324" s="29"/>
      <c r="I324" s="11"/>
    </row>
    <row r="325" spans="1:9" x14ac:dyDescent="0.3">
      <c r="A325" s="1"/>
      <c r="B325" s="27"/>
      <c r="C325" s="28"/>
      <c r="D325" s="28"/>
      <c r="E325" s="28"/>
      <c r="F325" s="28"/>
      <c r="G325" s="29"/>
      <c r="I325" s="11"/>
    </row>
    <row r="326" spans="1:9" ht="15" thickBot="1" x14ac:dyDescent="0.35">
      <c r="A326" s="10"/>
      <c r="B326" s="27"/>
      <c r="C326" s="28" t="s">
        <v>31</v>
      </c>
      <c r="D326" s="28"/>
      <c r="E326" s="14">
        <v>0</v>
      </c>
      <c r="F326" s="28" t="str">
        <f>('Step 2- Water Uses'!D10)</f>
        <v>Gallons</v>
      </c>
      <c r="G326" s="29"/>
      <c r="I326" s="11"/>
    </row>
    <row r="327" spans="1:9" x14ac:dyDescent="0.3">
      <c r="A327" s="1"/>
      <c r="B327" s="27"/>
      <c r="C327" s="28"/>
      <c r="D327" s="28"/>
      <c r="E327" s="28"/>
      <c r="F327" s="28"/>
      <c r="G327" s="29"/>
      <c r="I327" s="2"/>
    </row>
    <row r="328" spans="1:9" ht="15" thickBot="1" x14ac:dyDescent="0.35">
      <c r="A328" s="290"/>
      <c r="B328" s="27"/>
      <c r="C328" s="28" t="s">
        <v>40</v>
      </c>
      <c r="D328" s="28"/>
      <c r="E328" s="70">
        <f>SUM(E324-E326)</f>
        <v>0</v>
      </c>
      <c r="F328" s="28" t="str">
        <f>('Step 2- Water Uses'!D10)</f>
        <v>Gallons</v>
      </c>
      <c r="G328" s="29"/>
      <c r="I328" s="4"/>
    </row>
    <row r="329" spans="1:9" x14ac:dyDescent="0.3">
      <c r="A329" s="1"/>
      <c r="B329" s="27"/>
      <c r="C329" s="28"/>
      <c r="D329" s="28"/>
      <c r="E329" s="28"/>
      <c r="F329" s="28"/>
      <c r="G329" s="29"/>
      <c r="I329" s="2"/>
    </row>
    <row r="330" spans="1:9" x14ac:dyDescent="0.3">
      <c r="A330" s="1"/>
      <c r="B330" s="27"/>
      <c r="C330" s="28"/>
      <c r="D330" s="28"/>
      <c r="E330" s="28"/>
      <c r="F330" s="28"/>
      <c r="G330" s="29"/>
      <c r="I330" s="2"/>
    </row>
    <row r="331" spans="1:9" ht="15" thickBot="1" x14ac:dyDescent="0.35">
      <c r="A331" s="10"/>
      <c r="B331" s="27"/>
      <c r="C331" s="28" t="s">
        <v>34</v>
      </c>
      <c r="D331" s="28"/>
      <c r="E331" s="17">
        <v>0</v>
      </c>
      <c r="F331" s="28" t="s">
        <v>35</v>
      </c>
      <c r="G331" s="29"/>
      <c r="I331" s="11"/>
    </row>
    <row r="332" spans="1:9" x14ac:dyDescent="0.3">
      <c r="A332" s="1"/>
      <c r="B332" s="27"/>
      <c r="C332" s="28"/>
      <c r="D332" s="28"/>
      <c r="E332" s="28"/>
      <c r="F332" s="28"/>
      <c r="G332" s="29"/>
      <c r="I332" s="2"/>
    </row>
    <row r="333" spans="1:9" ht="15" thickBot="1" x14ac:dyDescent="0.35">
      <c r="A333" s="290"/>
      <c r="B333" s="27"/>
      <c r="C333" s="28" t="s">
        <v>37</v>
      </c>
      <c r="D333" s="28"/>
      <c r="E333" s="70">
        <f>E328/(E331+100)*100</f>
        <v>0</v>
      </c>
      <c r="F333" s="28" t="str">
        <f>('Step 2- Water Uses'!D10)</f>
        <v>Gallons</v>
      </c>
      <c r="G333" s="29"/>
      <c r="I333" s="4"/>
    </row>
    <row r="334" spans="1:9" x14ac:dyDescent="0.3">
      <c r="A334" s="1"/>
      <c r="B334" s="27"/>
      <c r="C334" s="28"/>
      <c r="D334" s="28"/>
      <c r="E334" s="28"/>
      <c r="F334" s="28"/>
      <c r="G334" s="29"/>
      <c r="I334" s="2"/>
    </row>
    <row r="335" spans="1:9" x14ac:dyDescent="0.3">
      <c r="A335" s="1"/>
      <c r="B335" s="27"/>
      <c r="C335" s="28"/>
      <c r="D335" s="28"/>
      <c r="E335" s="28"/>
      <c r="F335" s="28"/>
      <c r="G335" s="29"/>
      <c r="I335" s="2"/>
    </row>
    <row r="336" spans="1:9" ht="15" thickBot="1" x14ac:dyDescent="0.35">
      <c r="A336" s="10"/>
      <c r="B336" s="27"/>
      <c r="C336" s="28" t="s">
        <v>25</v>
      </c>
      <c r="D336" s="17"/>
      <c r="E336" s="19"/>
      <c r="F336" s="28"/>
      <c r="G336" s="29"/>
      <c r="I336" s="11"/>
    </row>
    <row r="337" spans="1:9" x14ac:dyDescent="0.3">
      <c r="A337" s="1"/>
      <c r="B337" s="27"/>
      <c r="C337" s="28"/>
      <c r="D337" s="28" t="s">
        <v>27</v>
      </c>
      <c r="E337" s="28" t="s">
        <v>28</v>
      </c>
      <c r="F337" s="28"/>
      <c r="G337" s="29"/>
      <c r="I337" s="11"/>
    </row>
    <row r="338" spans="1:9" x14ac:dyDescent="0.3">
      <c r="A338" s="1"/>
      <c r="B338" s="27"/>
      <c r="C338" s="28"/>
      <c r="D338" s="28"/>
      <c r="E338" s="28"/>
      <c r="F338" s="28"/>
      <c r="G338" s="29"/>
      <c r="I338" s="11"/>
    </row>
    <row r="339" spans="1:9" ht="15" thickBot="1" x14ac:dyDescent="0.35">
      <c r="A339" s="10"/>
      <c r="B339" s="27"/>
      <c r="C339" s="28" t="s">
        <v>29</v>
      </c>
      <c r="D339" s="28"/>
      <c r="E339" s="14">
        <v>0</v>
      </c>
      <c r="F339" s="28" t="str">
        <f>('Step 2- Water Uses'!D10)</f>
        <v>Gallons</v>
      </c>
      <c r="G339" s="29"/>
      <c r="I339" s="11"/>
    </row>
    <row r="340" spans="1:9" x14ac:dyDescent="0.3">
      <c r="A340" s="1"/>
      <c r="B340" s="27"/>
      <c r="C340" s="28"/>
      <c r="D340" s="28"/>
      <c r="E340" s="28"/>
      <c r="F340" s="28"/>
      <c r="G340" s="29"/>
      <c r="I340" s="11"/>
    </row>
    <row r="341" spans="1:9" ht="15" thickBot="1" x14ac:dyDescent="0.35">
      <c r="A341" s="10"/>
      <c r="B341" s="27"/>
      <c r="C341" s="28" t="s">
        <v>31</v>
      </c>
      <c r="D341" s="28"/>
      <c r="E341" s="14">
        <v>0</v>
      </c>
      <c r="F341" s="28" t="str">
        <f>('Step 2- Water Uses'!D10)</f>
        <v>Gallons</v>
      </c>
      <c r="G341" s="29"/>
      <c r="I341" s="11"/>
    </row>
    <row r="342" spans="1:9" x14ac:dyDescent="0.3">
      <c r="A342" s="1"/>
      <c r="B342" s="27"/>
      <c r="C342" s="28"/>
      <c r="D342" s="28"/>
      <c r="E342" s="28"/>
      <c r="F342" s="28"/>
      <c r="G342" s="29"/>
      <c r="I342" s="2"/>
    </row>
    <row r="343" spans="1:9" ht="15" thickBot="1" x14ac:dyDescent="0.35">
      <c r="A343" s="290"/>
      <c r="B343" s="27"/>
      <c r="C343" s="28" t="s">
        <v>40</v>
      </c>
      <c r="D343" s="28"/>
      <c r="E343" s="70">
        <f>SUM(E339-E341)</f>
        <v>0</v>
      </c>
      <c r="F343" s="28" t="str">
        <f>('Step 2- Water Uses'!D10)</f>
        <v>Gallons</v>
      </c>
      <c r="G343" s="29"/>
      <c r="I343" s="4"/>
    </row>
    <row r="344" spans="1:9" x14ac:dyDescent="0.3">
      <c r="A344" s="1"/>
      <c r="B344" s="27"/>
      <c r="C344" s="28"/>
      <c r="D344" s="28"/>
      <c r="E344" s="28"/>
      <c r="F344" s="28"/>
      <c r="G344" s="29"/>
      <c r="I344" s="2"/>
    </row>
    <row r="345" spans="1:9" x14ac:dyDescent="0.3">
      <c r="A345" s="1"/>
      <c r="B345" s="27"/>
      <c r="C345" s="28"/>
      <c r="D345" s="28"/>
      <c r="E345" s="28"/>
      <c r="F345" s="28"/>
      <c r="G345" s="29"/>
      <c r="I345" s="2"/>
    </row>
    <row r="346" spans="1:9" ht="15" thickBot="1" x14ac:dyDescent="0.35">
      <c r="A346" s="10"/>
      <c r="B346" s="27"/>
      <c r="C346" s="28" t="s">
        <v>34</v>
      </c>
      <c r="D346" s="28"/>
      <c r="E346" s="17">
        <v>0</v>
      </c>
      <c r="F346" s="28" t="s">
        <v>35</v>
      </c>
      <c r="G346" s="29"/>
      <c r="I346" s="11"/>
    </row>
    <row r="347" spans="1:9" x14ac:dyDescent="0.3">
      <c r="A347" s="1"/>
      <c r="B347" s="27"/>
      <c r="C347" s="28"/>
      <c r="D347" s="28"/>
      <c r="E347" s="28"/>
      <c r="F347" s="28"/>
      <c r="G347" s="29"/>
      <c r="I347" s="2"/>
    </row>
    <row r="348" spans="1:9" ht="15" thickBot="1" x14ac:dyDescent="0.35">
      <c r="A348" s="290"/>
      <c r="B348" s="27"/>
      <c r="C348" s="28" t="s">
        <v>37</v>
      </c>
      <c r="D348" s="28"/>
      <c r="E348" s="70">
        <f>E343/(E346+100)*100</f>
        <v>0</v>
      </c>
      <c r="F348" s="28" t="str">
        <f>('Step 2- Water Uses'!D10)</f>
        <v>Gallons</v>
      </c>
      <c r="G348" s="29"/>
      <c r="I348" s="4"/>
    </row>
    <row r="349" spans="1:9" x14ac:dyDescent="0.3">
      <c r="A349" s="1"/>
      <c r="B349" s="27"/>
      <c r="C349" s="28"/>
      <c r="D349" s="28"/>
      <c r="E349" s="28"/>
      <c r="F349" s="28"/>
      <c r="G349" s="29"/>
      <c r="I349" s="2"/>
    </row>
    <row r="350" spans="1:9" x14ac:dyDescent="0.3">
      <c r="A350" s="1"/>
      <c r="B350" s="27"/>
      <c r="C350" s="28"/>
      <c r="D350" s="28"/>
      <c r="E350" s="28"/>
      <c r="F350" s="28"/>
      <c r="G350" s="29"/>
      <c r="I350" s="2"/>
    </row>
    <row r="351" spans="1:9" ht="15" thickBot="1" x14ac:dyDescent="0.35">
      <c r="A351" s="10"/>
      <c r="B351" s="27"/>
      <c r="C351" s="28" t="s">
        <v>25</v>
      </c>
      <c r="D351" s="17"/>
      <c r="E351" s="19"/>
      <c r="F351" s="28"/>
      <c r="G351" s="29"/>
      <c r="I351" s="11"/>
    </row>
    <row r="352" spans="1:9" x14ac:dyDescent="0.3">
      <c r="A352" s="1"/>
      <c r="B352" s="27"/>
      <c r="C352" s="28"/>
      <c r="D352" s="28" t="s">
        <v>27</v>
      </c>
      <c r="E352" s="28" t="s">
        <v>28</v>
      </c>
      <c r="F352" s="28"/>
      <c r="G352" s="29"/>
      <c r="I352" s="11"/>
    </row>
    <row r="353" spans="1:9" x14ac:dyDescent="0.3">
      <c r="A353" s="1"/>
      <c r="B353" s="27"/>
      <c r="C353" s="28"/>
      <c r="D353" s="28"/>
      <c r="E353" s="28"/>
      <c r="F353" s="28"/>
      <c r="G353" s="29"/>
      <c r="I353" s="11"/>
    </row>
    <row r="354" spans="1:9" ht="15" thickBot="1" x14ac:dyDescent="0.35">
      <c r="A354" s="10"/>
      <c r="B354" s="27"/>
      <c r="C354" s="28" t="s">
        <v>29</v>
      </c>
      <c r="D354" s="28"/>
      <c r="E354" s="14">
        <v>0</v>
      </c>
      <c r="F354" s="28" t="str">
        <f>('Step 2- Water Uses'!D10)</f>
        <v>Gallons</v>
      </c>
      <c r="G354" s="29"/>
      <c r="I354" s="11"/>
    </row>
    <row r="355" spans="1:9" x14ac:dyDescent="0.3">
      <c r="A355" s="1"/>
      <c r="B355" s="27"/>
      <c r="C355" s="28"/>
      <c r="D355" s="28"/>
      <c r="E355" s="28"/>
      <c r="F355" s="28"/>
      <c r="G355" s="29"/>
      <c r="I355" s="11"/>
    </row>
    <row r="356" spans="1:9" ht="15" thickBot="1" x14ac:dyDescent="0.35">
      <c r="A356" s="10"/>
      <c r="B356" s="27"/>
      <c r="C356" s="28" t="s">
        <v>31</v>
      </c>
      <c r="D356" s="28"/>
      <c r="E356" s="14">
        <v>0</v>
      </c>
      <c r="F356" s="28" t="str">
        <f>('Step 2- Water Uses'!D10)</f>
        <v>Gallons</v>
      </c>
      <c r="G356" s="29"/>
      <c r="I356" s="11"/>
    </row>
    <row r="357" spans="1:9" x14ac:dyDescent="0.3">
      <c r="A357" s="1"/>
      <c r="B357" s="27"/>
      <c r="C357" s="28"/>
      <c r="D357" s="28"/>
      <c r="E357" s="28"/>
      <c r="F357" s="28"/>
      <c r="G357" s="29"/>
      <c r="I357" s="2"/>
    </row>
    <row r="358" spans="1:9" ht="15" thickBot="1" x14ac:dyDescent="0.35">
      <c r="A358" s="290"/>
      <c r="B358" s="27"/>
      <c r="C358" s="28" t="s">
        <v>40</v>
      </c>
      <c r="D358" s="28"/>
      <c r="E358" s="70">
        <f>SUM(E354-E356)</f>
        <v>0</v>
      </c>
      <c r="F358" s="28" t="str">
        <f>('Step 2- Water Uses'!D10)</f>
        <v>Gallons</v>
      </c>
      <c r="G358" s="29"/>
      <c r="I358" s="4"/>
    </row>
    <row r="359" spans="1:9" x14ac:dyDescent="0.3">
      <c r="A359" s="1"/>
      <c r="B359" s="27"/>
      <c r="C359" s="28"/>
      <c r="D359" s="28"/>
      <c r="E359" s="28"/>
      <c r="F359" s="28"/>
      <c r="G359" s="29"/>
      <c r="I359" s="2"/>
    </row>
    <row r="360" spans="1:9" x14ac:dyDescent="0.3">
      <c r="A360" s="1"/>
      <c r="B360" s="27"/>
      <c r="C360" s="28"/>
      <c r="D360" s="28"/>
      <c r="E360" s="28"/>
      <c r="F360" s="28"/>
      <c r="G360" s="29"/>
      <c r="I360" s="2"/>
    </row>
    <row r="361" spans="1:9" ht="15" thickBot="1" x14ac:dyDescent="0.35">
      <c r="A361" s="10"/>
      <c r="B361" s="27"/>
      <c r="C361" s="28" t="s">
        <v>34</v>
      </c>
      <c r="D361" s="28"/>
      <c r="E361" s="17">
        <v>0</v>
      </c>
      <c r="F361" s="28" t="s">
        <v>35</v>
      </c>
      <c r="G361" s="29"/>
      <c r="I361" s="11"/>
    </row>
    <row r="362" spans="1:9" x14ac:dyDescent="0.3">
      <c r="A362" s="1"/>
      <c r="B362" s="27"/>
      <c r="C362" s="28"/>
      <c r="D362" s="28"/>
      <c r="E362" s="28"/>
      <c r="F362" s="28"/>
      <c r="G362" s="29"/>
      <c r="I362" s="2"/>
    </row>
    <row r="363" spans="1:9" ht="15" thickBot="1" x14ac:dyDescent="0.35">
      <c r="A363" s="290"/>
      <c r="B363" s="27"/>
      <c r="C363" s="28" t="s">
        <v>37</v>
      </c>
      <c r="D363" s="28"/>
      <c r="E363" s="70">
        <f>E358/(E361+100)*100</f>
        <v>0</v>
      </c>
      <c r="F363" s="28" t="str">
        <f>('Step 2- Water Uses'!D10)</f>
        <v>Gallons</v>
      </c>
      <c r="G363" s="29"/>
      <c r="I363" s="4"/>
    </row>
    <row r="364" spans="1:9" ht="15" thickBot="1" x14ac:dyDescent="0.35">
      <c r="A364" s="1"/>
      <c r="B364" s="34"/>
      <c r="C364" s="35"/>
      <c r="D364" s="35"/>
      <c r="E364" s="35"/>
      <c r="F364" s="35"/>
      <c r="G364" s="36"/>
      <c r="I364" s="2"/>
    </row>
    <row r="365" spans="1:9" ht="15" thickTop="1" x14ac:dyDescent="0.3">
      <c r="A365" s="1"/>
      <c r="I365" s="2"/>
    </row>
    <row r="366" spans="1:9" ht="15" thickBot="1" x14ac:dyDescent="0.35">
      <c r="A366" s="1"/>
      <c r="I366" s="2"/>
    </row>
    <row r="367" spans="1:9" ht="15" thickTop="1" x14ac:dyDescent="0.3">
      <c r="A367" s="1"/>
      <c r="B367" s="24"/>
      <c r="C367" s="25"/>
      <c r="D367" s="25"/>
      <c r="E367" s="25"/>
      <c r="F367" s="25"/>
      <c r="G367" s="26"/>
      <c r="I367" s="2"/>
    </row>
    <row r="368" spans="1:9" x14ac:dyDescent="0.3">
      <c r="A368" s="1"/>
      <c r="B368" s="27"/>
      <c r="C368" s="44" t="s">
        <v>49</v>
      </c>
      <c r="D368" s="28"/>
      <c r="E368" s="28"/>
      <c r="F368" s="28"/>
      <c r="G368" s="29"/>
      <c r="I368" s="2"/>
    </row>
    <row r="369" spans="1:9" x14ac:dyDescent="0.3">
      <c r="A369" s="1"/>
      <c r="B369" s="27"/>
      <c r="C369" s="28"/>
      <c r="D369" s="28"/>
      <c r="E369" s="28"/>
      <c r="F369" s="28"/>
      <c r="G369" s="29"/>
      <c r="I369" s="2"/>
    </row>
    <row r="370" spans="1:9" x14ac:dyDescent="0.3">
      <c r="A370" s="1"/>
      <c r="B370" s="27"/>
      <c r="C370" s="31" t="s">
        <v>43</v>
      </c>
      <c r="D370" s="31" t="s">
        <v>44</v>
      </c>
      <c r="E370" s="32" t="s">
        <v>45</v>
      </c>
      <c r="F370" s="28"/>
      <c r="G370" s="29"/>
      <c r="I370" s="2"/>
    </row>
    <row r="371" spans="1:9" x14ac:dyDescent="0.3">
      <c r="A371" s="1"/>
      <c r="B371" s="27"/>
      <c r="C371" s="28"/>
      <c r="D371" s="28"/>
      <c r="E371" s="28"/>
      <c r="F371" s="28"/>
      <c r="G371" s="29"/>
      <c r="I371" s="2"/>
    </row>
    <row r="372" spans="1:9" x14ac:dyDescent="0.3">
      <c r="A372" s="1"/>
      <c r="B372" s="27"/>
      <c r="C372" s="33" t="s">
        <v>38</v>
      </c>
      <c r="D372" s="28"/>
      <c r="E372" s="28"/>
      <c r="F372" s="28"/>
      <c r="G372" s="29"/>
      <c r="I372" s="2"/>
    </row>
    <row r="373" spans="1:9" x14ac:dyDescent="0.3">
      <c r="A373" s="1"/>
      <c r="B373" s="27"/>
      <c r="C373" s="28"/>
      <c r="D373" s="28"/>
      <c r="E373" s="28"/>
      <c r="F373" s="28"/>
      <c r="G373" s="29"/>
      <c r="I373" s="2"/>
    </row>
    <row r="374" spans="1:9" ht="15" thickBot="1" x14ac:dyDescent="0.35">
      <c r="A374" s="10"/>
      <c r="B374" s="27"/>
      <c r="C374" s="28" t="s">
        <v>25</v>
      </c>
      <c r="D374" s="17"/>
      <c r="E374" s="19"/>
      <c r="F374" s="30"/>
      <c r="G374" s="29"/>
      <c r="I374" s="11"/>
    </row>
    <row r="375" spans="1:9" x14ac:dyDescent="0.3">
      <c r="A375" s="1"/>
      <c r="B375" s="27"/>
      <c r="C375" s="28"/>
      <c r="D375" s="28" t="s">
        <v>27</v>
      </c>
      <c r="E375" s="28" t="s">
        <v>28</v>
      </c>
      <c r="F375" s="28"/>
      <c r="G375" s="29"/>
      <c r="I375" s="11"/>
    </row>
    <row r="376" spans="1:9" x14ac:dyDescent="0.3">
      <c r="A376" s="1"/>
      <c r="B376" s="27"/>
      <c r="C376" s="28"/>
      <c r="D376" s="28"/>
      <c r="E376" s="28"/>
      <c r="F376" s="28"/>
      <c r="G376" s="29"/>
      <c r="I376" s="11"/>
    </row>
    <row r="377" spans="1:9" ht="15" thickBot="1" x14ac:dyDescent="0.35">
      <c r="A377" s="10"/>
      <c r="B377" s="27"/>
      <c r="C377" s="28" t="s">
        <v>29</v>
      </c>
      <c r="D377" s="28"/>
      <c r="E377" s="14">
        <v>0</v>
      </c>
      <c r="F377" s="28" t="str">
        <f>$F$363</f>
        <v>Gallons</v>
      </c>
      <c r="G377" s="29"/>
      <c r="I377" s="11"/>
    </row>
    <row r="378" spans="1:9" x14ac:dyDescent="0.3">
      <c r="A378" s="1"/>
      <c r="B378" s="27"/>
      <c r="C378" s="28"/>
      <c r="D378" s="28"/>
      <c r="E378" s="28"/>
      <c r="F378" s="28"/>
      <c r="G378" s="29"/>
      <c r="I378" s="11"/>
    </row>
    <row r="379" spans="1:9" ht="15" thickBot="1" x14ac:dyDescent="0.35">
      <c r="A379" s="10"/>
      <c r="B379" s="27"/>
      <c r="C379" s="28" t="s">
        <v>31</v>
      </c>
      <c r="D379" s="28"/>
      <c r="E379" s="14">
        <v>0</v>
      </c>
      <c r="F379" s="28" t="str">
        <f>$F$363</f>
        <v>Gallons</v>
      </c>
      <c r="G379" s="29"/>
      <c r="I379" s="11"/>
    </row>
    <row r="380" spans="1:9" x14ac:dyDescent="0.3">
      <c r="A380" s="1"/>
      <c r="B380" s="27"/>
      <c r="C380" s="28"/>
      <c r="D380" s="28"/>
      <c r="E380" s="28"/>
      <c r="F380" s="28"/>
      <c r="G380" s="29"/>
      <c r="I380" s="2"/>
    </row>
    <row r="381" spans="1:9" ht="15" thickBot="1" x14ac:dyDescent="0.35">
      <c r="A381" s="290"/>
      <c r="B381" s="27"/>
      <c r="C381" s="28" t="s">
        <v>40</v>
      </c>
      <c r="D381" s="28"/>
      <c r="E381" s="70">
        <f>SUM(E377-E379)</f>
        <v>0</v>
      </c>
      <c r="F381" s="28" t="str">
        <f>$F$363</f>
        <v>Gallons</v>
      </c>
      <c r="G381" s="29"/>
      <c r="I381" s="4"/>
    </row>
    <row r="382" spans="1:9" x14ac:dyDescent="0.3">
      <c r="A382" s="1"/>
      <c r="B382" s="27"/>
      <c r="C382" s="28"/>
      <c r="D382" s="28"/>
      <c r="E382" s="28"/>
      <c r="F382" s="28"/>
      <c r="G382" s="29"/>
      <c r="I382" s="2"/>
    </row>
    <row r="383" spans="1:9" x14ac:dyDescent="0.3">
      <c r="A383" s="1"/>
      <c r="B383" s="27"/>
      <c r="C383" s="28"/>
      <c r="D383" s="28"/>
      <c r="E383" s="28"/>
      <c r="F383" s="28"/>
      <c r="G383" s="29"/>
      <c r="I383" s="2"/>
    </row>
    <row r="384" spans="1:9" ht="15" thickBot="1" x14ac:dyDescent="0.35">
      <c r="A384" s="10"/>
      <c r="B384" s="27"/>
      <c r="C384" s="28" t="s">
        <v>34</v>
      </c>
      <c r="D384" s="28"/>
      <c r="E384" s="17">
        <v>0</v>
      </c>
      <c r="F384" s="28" t="s">
        <v>35</v>
      </c>
      <c r="G384" s="29"/>
      <c r="I384" s="11"/>
    </row>
    <row r="385" spans="1:9" x14ac:dyDescent="0.3">
      <c r="A385" s="1"/>
      <c r="B385" s="27"/>
      <c r="C385" s="28"/>
      <c r="D385" s="28"/>
      <c r="E385" s="28"/>
      <c r="F385" s="28"/>
      <c r="G385" s="29"/>
      <c r="I385" s="2"/>
    </row>
    <row r="386" spans="1:9" ht="15" thickBot="1" x14ac:dyDescent="0.35">
      <c r="A386" s="290"/>
      <c r="B386" s="27"/>
      <c r="C386" s="28" t="s">
        <v>37</v>
      </c>
      <c r="D386" s="28"/>
      <c r="E386" s="70">
        <f>E381/(E384+100)*100</f>
        <v>0</v>
      </c>
      <c r="F386" s="28" t="str">
        <f>$F$363</f>
        <v>Gallons</v>
      </c>
      <c r="G386" s="29"/>
      <c r="I386" s="4"/>
    </row>
    <row r="387" spans="1:9" x14ac:dyDescent="0.3">
      <c r="A387" s="1"/>
      <c r="B387" s="27"/>
      <c r="C387" s="28"/>
      <c r="D387" s="28"/>
      <c r="E387" s="28"/>
      <c r="F387" s="28"/>
      <c r="G387" s="29"/>
      <c r="I387" s="2"/>
    </row>
    <row r="388" spans="1:9" x14ac:dyDescent="0.3">
      <c r="A388" s="1"/>
      <c r="B388" s="27"/>
      <c r="C388" s="28"/>
      <c r="D388" s="28"/>
      <c r="E388" s="28"/>
      <c r="F388" s="28"/>
      <c r="G388" s="29"/>
      <c r="I388" s="2"/>
    </row>
    <row r="389" spans="1:9" ht="15" thickBot="1" x14ac:dyDescent="0.35">
      <c r="A389" s="10"/>
      <c r="B389" s="27"/>
      <c r="C389" s="28" t="s">
        <v>25</v>
      </c>
      <c r="D389" s="17"/>
      <c r="E389" s="19"/>
      <c r="F389" s="28"/>
      <c r="G389" s="29"/>
      <c r="I389" s="11"/>
    </row>
    <row r="390" spans="1:9" x14ac:dyDescent="0.3">
      <c r="A390" s="1"/>
      <c r="B390" s="27"/>
      <c r="C390" s="28"/>
      <c r="D390" s="28" t="s">
        <v>27</v>
      </c>
      <c r="E390" s="28" t="s">
        <v>28</v>
      </c>
      <c r="F390" s="28"/>
      <c r="G390" s="29"/>
      <c r="I390" s="11"/>
    </row>
    <row r="391" spans="1:9" x14ac:dyDescent="0.3">
      <c r="A391" s="1"/>
      <c r="B391" s="27"/>
      <c r="C391" s="28"/>
      <c r="D391" s="28"/>
      <c r="E391" s="28"/>
      <c r="F391" s="28"/>
      <c r="G391" s="29"/>
      <c r="I391" s="11"/>
    </row>
    <row r="392" spans="1:9" ht="15" thickBot="1" x14ac:dyDescent="0.35">
      <c r="A392" s="10"/>
      <c r="B392" s="27"/>
      <c r="C392" s="28" t="s">
        <v>29</v>
      </c>
      <c r="D392" s="28"/>
      <c r="E392" s="14">
        <v>0</v>
      </c>
      <c r="F392" s="28" t="str">
        <f>$F$363</f>
        <v>Gallons</v>
      </c>
      <c r="G392" s="29"/>
      <c r="I392" s="11"/>
    </row>
    <row r="393" spans="1:9" x14ac:dyDescent="0.3">
      <c r="A393" s="1"/>
      <c r="B393" s="27"/>
      <c r="C393" s="28"/>
      <c r="D393" s="28"/>
      <c r="E393" s="28"/>
      <c r="F393" s="28"/>
      <c r="G393" s="29"/>
      <c r="I393" s="11"/>
    </row>
    <row r="394" spans="1:9" ht="15" thickBot="1" x14ac:dyDescent="0.35">
      <c r="A394" s="10"/>
      <c r="B394" s="27"/>
      <c r="C394" s="28" t="s">
        <v>31</v>
      </c>
      <c r="D394" s="28"/>
      <c r="E394" s="14">
        <v>0</v>
      </c>
      <c r="F394" s="28" t="str">
        <f>$F$363</f>
        <v>Gallons</v>
      </c>
      <c r="G394" s="29"/>
      <c r="I394" s="11"/>
    </row>
    <row r="395" spans="1:9" x14ac:dyDescent="0.3">
      <c r="A395" s="1"/>
      <c r="B395" s="27"/>
      <c r="C395" s="28"/>
      <c r="D395" s="28"/>
      <c r="E395" s="28"/>
      <c r="F395" s="28"/>
      <c r="G395" s="29"/>
      <c r="I395" s="2"/>
    </row>
    <row r="396" spans="1:9" ht="15" thickBot="1" x14ac:dyDescent="0.35">
      <c r="A396" s="290"/>
      <c r="B396" s="27"/>
      <c r="C396" s="28" t="s">
        <v>40</v>
      </c>
      <c r="D396" s="28"/>
      <c r="E396" s="70">
        <f>SUM(E392-E394)</f>
        <v>0</v>
      </c>
      <c r="F396" s="28" t="str">
        <f>$F$363</f>
        <v>Gallons</v>
      </c>
      <c r="G396" s="29"/>
      <c r="I396" s="4"/>
    </row>
    <row r="397" spans="1:9" x14ac:dyDescent="0.3">
      <c r="A397" s="1"/>
      <c r="B397" s="27"/>
      <c r="C397" s="28"/>
      <c r="D397" s="28"/>
      <c r="E397" s="28"/>
      <c r="F397" s="28"/>
      <c r="G397" s="29"/>
      <c r="I397" s="2"/>
    </row>
    <row r="398" spans="1:9" x14ac:dyDescent="0.3">
      <c r="A398" s="1"/>
      <c r="B398" s="27"/>
      <c r="C398" s="28"/>
      <c r="D398" s="28"/>
      <c r="E398" s="28"/>
      <c r="F398" s="28"/>
      <c r="G398" s="29"/>
      <c r="I398" s="2"/>
    </row>
    <row r="399" spans="1:9" ht="15" thickBot="1" x14ac:dyDescent="0.35">
      <c r="A399" s="10"/>
      <c r="B399" s="27"/>
      <c r="C399" s="28" t="s">
        <v>34</v>
      </c>
      <c r="D399" s="28"/>
      <c r="E399" s="17">
        <v>0</v>
      </c>
      <c r="F399" s="28" t="s">
        <v>35</v>
      </c>
      <c r="G399" s="29"/>
      <c r="I399" s="11"/>
    </row>
    <row r="400" spans="1:9" x14ac:dyDescent="0.3">
      <c r="A400" s="1"/>
      <c r="B400" s="27"/>
      <c r="C400" s="28"/>
      <c r="D400" s="28"/>
      <c r="E400" s="28"/>
      <c r="F400" s="28"/>
      <c r="G400" s="29"/>
      <c r="I400" s="2"/>
    </row>
    <row r="401" spans="1:9" ht="15" thickBot="1" x14ac:dyDescent="0.35">
      <c r="A401" s="290"/>
      <c r="B401" s="27"/>
      <c r="C401" s="28" t="s">
        <v>37</v>
      </c>
      <c r="D401" s="28"/>
      <c r="E401" s="70">
        <f>E396/(E399+100)*100</f>
        <v>0</v>
      </c>
      <c r="F401" s="28" t="str">
        <f>$F$363</f>
        <v>Gallons</v>
      </c>
      <c r="G401" s="29"/>
      <c r="I401" s="4"/>
    </row>
    <row r="402" spans="1:9" x14ac:dyDescent="0.3">
      <c r="A402" s="1"/>
      <c r="B402" s="27"/>
      <c r="C402" s="28"/>
      <c r="D402" s="28"/>
      <c r="E402" s="28"/>
      <c r="F402" s="28"/>
      <c r="G402" s="29"/>
      <c r="I402" s="2"/>
    </row>
    <row r="403" spans="1:9" x14ac:dyDescent="0.3">
      <c r="A403" s="1"/>
      <c r="B403" s="27"/>
      <c r="C403" s="28"/>
      <c r="D403" s="28"/>
      <c r="E403" s="28"/>
      <c r="F403" s="28"/>
      <c r="G403" s="29"/>
      <c r="I403" s="2"/>
    </row>
    <row r="404" spans="1:9" ht="15" thickBot="1" x14ac:dyDescent="0.35">
      <c r="A404" s="10"/>
      <c r="B404" s="27"/>
      <c r="C404" s="28" t="s">
        <v>25</v>
      </c>
      <c r="D404" s="17"/>
      <c r="E404" s="19"/>
      <c r="F404" s="28"/>
      <c r="G404" s="29"/>
      <c r="I404" s="11"/>
    </row>
    <row r="405" spans="1:9" x14ac:dyDescent="0.3">
      <c r="A405" s="1"/>
      <c r="B405" s="27"/>
      <c r="C405" s="28"/>
      <c r="D405" s="28" t="s">
        <v>27</v>
      </c>
      <c r="E405" s="28" t="s">
        <v>28</v>
      </c>
      <c r="F405" s="28"/>
      <c r="G405" s="29"/>
      <c r="I405" s="11"/>
    </row>
    <row r="406" spans="1:9" x14ac:dyDescent="0.3">
      <c r="A406" s="1"/>
      <c r="B406" s="27"/>
      <c r="C406" s="28"/>
      <c r="D406" s="28"/>
      <c r="E406" s="28"/>
      <c r="F406" s="28"/>
      <c r="G406" s="29"/>
      <c r="I406" s="11"/>
    </row>
    <row r="407" spans="1:9" ht="15" thickBot="1" x14ac:dyDescent="0.35">
      <c r="A407" s="10"/>
      <c r="B407" s="27"/>
      <c r="C407" s="28" t="s">
        <v>29</v>
      </c>
      <c r="D407" s="28"/>
      <c r="E407" s="14">
        <v>0</v>
      </c>
      <c r="F407" s="28" t="str">
        <f>$F$363</f>
        <v>Gallons</v>
      </c>
      <c r="G407" s="29"/>
      <c r="I407" s="11"/>
    </row>
    <row r="408" spans="1:9" x14ac:dyDescent="0.3">
      <c r="A408" s="1"/>
      <c r="B408" s="27"/>
      <c r="C408" s="28"/>
      <c r="D408" s="28"/>
      <c r="E408" s="28"/>
      <c r="F408" s="28"/>
      <c r="G408" s="29"/>
      <c r="I408" s="11"/>
    </row>
    <row r="409" spans="1:9" ht="15" thickBot="1" x14ac:dyDescent="0.35">
      <c r="A409" s="10"/>
      <c r="B409" s="27"/>
      <c r="C409" s="28" t="s">
        <v>31</v>
      </c>
      <c r="D409" s="28"/>
      <c r="E409" s="14">
        <v>0</v>
      </c>
      <c r="F409" s="28" t="str">
        <f>$F$363</f>
        <v>Gallons</v>
      </c>
      <c r="G409" s="29"/>
      <c r="I409" s="11"/>
    </row>
    <row r="410" spans="1:9" x14ac:dyDescent="0.3">
      <c r="A410" s="1"/>
      <c r="B410" s="27"/>
      <c r="C410" s="28"/>
      <c r="D410" s="28"/>
      <c r="E410" s="28"/>
      <c r="F410" s="28"/>
      <c r="G410" s="29"/>
      <c r="I410" s="2"/>
    </row>
    <row r="411" spans="1:9" ht="15" thickBot="1" x14ac:dyDescent="0.35">
      <c r="A411" s="290"/>
      <c r="B411" s="27"/>
      <c r="C411" s="28" t="s">
        <v>40</v>
      </c>
      <c r="D411" s="28"/>
      <c r="E411" s="70">
        <f>SUM(E407-E409)</f>
        <v>0</v>
      </c>
      <c r="F411" s="28" t="str">
        <f>$F$363</f>
        <v>Gallons</v>
      </c>
      <c r="G411" s="29"/>
      <c r="I411" s="4"/>
    </row>
    <row r="412" spans="1:9" x14ac:dyDescent="0.3">
      <c r="A412" s="1"/>
      <c r="B412" s="27"/>
      <c r="C412" s="28"/>
      <c r="D412" s="28"/>
      <c r="E412" s="28"/>
      <c r="F412" s="28"/>
      <c r="G412" s="29"/>
      <c r="I412" s="2"/>
    </row>
    <row r="413" spans="1:9" x14ac:dyDescent="0.3">
      <c r="A413" s="1"/>
      <c r="B413" s="27"/>
      <c r="C413" s="28"/>
      <c r="D413" s="28"/>
      <c r="E413" s="28"/>
      <c r="F413" s="28"/>
      <c r="G413" s="29"/>
      <c r="I413" s="2"/>
    </row>
    <row r="414" spans="1:9" ht="15" thickBot="1" x14ac:dyDescent="0.35">
      <c r="A414" s="10"/>
      <c r="B414" s="27"/>
      <c r="C414" s="28" t="s">
        <v>34</v>
      </c>
      <c r="D414" s="28"/>
      <c r="E414" s="17">
        <v>0</v>
      </c>
      <c r="F414" s="28" t="s">
        <v>35</v>
      </c>
      <c r="G414" s="29"/>
      <c r="I414" s="11"/>
    </row>
    <row r="415" spans="1:9" x14ac:dyDescent="0.3">
      <c r="A415" s="1"/>
      <c r="B415" s="27"/>
      <c r="C415" s="28"/>
      <c r="D415" s="28"/>
      <c r="E415" s="28"/>
      <c r="F415" s="28"/>
      <c r="G415" s="29"/>
      <c r="I415" s="2"/>
    </row>
    <row r="416" spans="1:9" ht="15" thickBot="1" x14ac:dyDescent="0.35">
      <c r="A416" s="290"/>
      <c r="B416" s="27"/>
      <c r="C416" s="28" t="s">
        <v>37</v>
      </c>
      <c r="D416" s="28"/>
      <c r="E416" s="70">
        <f>E411/(E414+100)*100</f>
        <v>0</v>
      </c>
      <c r="F416" s="28" t="str">
        <f>$F$363</f>
        <v>Gallons</v>
      </c>
      <c r="G416" s="29"/>
      <c r="I416" s="4"/>
    </row>
    <row r="417" spans="1:9" ht="15" thickBot="1" x14ac:dyDescent="0.35">
      <c r="A417" s="1"/>
      <c r="B417" s="34"/>
      <c r="C417" s="35"/>
      <c r="D417" s="35"/>
      <c r="E417" s="35"/>
      <c r="F417" s="35"/>
      <c r="G417" s="36"/>
      <c r="I417" s="2"/>
    </row>
    <row r="418" spans="1:9" ht="15" thickTop="1" x14ac:dyDescent="0.3">
      <c r="A418" s="1"/>
      <c r="I418" s="2"/>
    </row>
    <row r="419" spans="1:9" ht="15" thickBot="1" x14ac:dyDescent="0.35">
      <c r="A419" s="1"/>
      <c r="I419" s="2"/>
    </row>
    <row r="420" spans="1:9" ht="15" thickTop="1" x14ac:dyDescent="0.3">
      <c r="A420" s="1"/>
      <c r="B420" s="24"/>
      <c r="C420" s="25"/>
      <c r="D420" s="25"/>
      <c r="E420" s="25"/>
      <c r="F420" s="25"/>
      <c r="G420" s="26"/>
      <c r="I420" s="2"/>
    </row>
    <row r="421" spans="1:9" x14ac:dyDescent="0.3">
      <c r="A421" s="1"/>
      <c r="B421" s="27"/>
      <c r="C421" s="44" t="s">
        <v>50</v>
      </c>
      <c r="D421" s="28"/>
      <c r="E421" s="28"/>
      <c r="F421" s="28"/>
      <c r="G421" s="29"/>
      <c r="I421" s="2"/>
    </row>
    <row r="422" spans="1:9" x14ac:dyDescent="0.3">
      <c r="A422" s="1"/>
      <c r="B422" s="27"/>
      <c r="C422" s="28"/>
      <c r="D422" s="28"/>
      <c r="E422" s="28"/>
      <c r="F422" s="28"/>
      <c r="G422" s="29"/>
      <c r="I422" s="2"/>
    </row>
    <row r="423" spans="1:9" x14ac:dyDescent="0.3">
      <c r="A423" s="1"/>
      <c r="B423" s="27"/>
      <c r="C423" s="31" t="s">
        <v>43</v>
      </c>
      <c r="D423" s="31" t="s">
        <v>44</v>
      </c>
      <c r="E423" s="32" t="s">
        <v>45</v>
      </c>
      <c r="F423" s="28"/>
      <c r="G423" s="29"/>
      <c r="I423" s="2"/>
    </row>
    <row r="424" spans="1:9" x14ac:dyDescent="0.3">
      <c r="A424" s="1"/>
      <c r="B424" s="27"/>
      <c r="C424" s="28"/>
      <c r="D424" s="28"/>
      <c r="E424" s="28"/>
      <c r="F424" s="28"/>
      <c r="G424" s="29"/>
      <c r="I424" s="2"/>
    </row>
    <row r="425" spans="1:9" x14ac:dyDescent="0.3">
      <c r="A425" s="1"/>
      <c r="B425" s="27"/>
      <c r="C425" s="33" t="s">
        <v>38</v>
      </c>
      <c r="D425" s="28"/>
      <c r="E425" s="28"/>
      <c r="F425" s="28"/>
      <c r="G425" s="29"/>
      <c r="I425" s="2"/>
    </row>
    <row r="426" spans="1:9" x14ac:dyDescent="0.3">
      <c r="A426" s="1"/>
      <c r="B426" s="27"/>
      <c r="C426" s="28"/>
      <c r="D426" s="28"/>
      <c r="E426" s="28"/>
      <c r="F426" s="28"/>
      <c r="G426" s="29"/>
      <c r="I426" s="2"/>
    </row>
    <row r="427" spans="1:9" ht="15" thickBot="1" x14ac:dyDescent="0.35">
      <c r="A427" s="10"/>
      <c r="B427" s="27"/>
      <c r="C427" s="28" t="s">
        <v>25</v>
      </c>
      <c r="D427" s="17"/>
      <c r="E427" s="19"/>
      <c r="F427" s="30"/>
      <c r="G427" s="29"/>
      <c r="I427" s="11"/>
    </row>
    <row r="428" spans="1:9" x14ac:dyDescent="0.3">
      <c r="A428" s="1"/>
      <c r="B428" s="27"/>
      <c r="C428" s="28"/>
      <c r="D428" s="28" t="s">
        <v>27</v>
      </c>
      <c r="E428" s="28" t="s">
        <v>28</v>
      </c>
      <c r="F428" s="28"/>
      <c r="G428" s="29"/>
      <c r="I428" s="11"/>
    </row>
    <row r="429" spans="1:9" x14ac:dyDescent="0.3">
      <c r="A429" s="1"/>
      <c r="B429" s="27"/>
      <c r="C429" s="28"/>
      <c r="D429" s="28"/>
      <c r="E429" s="28"/>
      <c r="F429" s="28"/>
      <c r="G429" s="29"/>
      <c r="I429" s="11"/>
    </row>
    <row r="430" spans="1:9" ht="15" thickBot="1" x14ac:dyDescent="0.35">
      <c r="A430" s="10"/>
      <c r="B430" s="27"/>
      <c r="C430" s="28" t="s">
        <v>29</v>
      </c>
      <c r="D430" s="28"/>
      <c r="E430" s="14">
        <v>0</v>
      </c>
      <c r="F430" s="28" t="str">
        <f>$F$363</f>
        <v>Gallons</v>
      </c>
      <c r="G430" s="29"/>
      <c r="I430" s="11"/>
    </row>
    <row r="431" spans="1:9" x14ac:dyDescent="0.3">
      <c r="A431" s="1"/>
      <c r="B431" s="27"/>
      <c r="C431" s="28"/>
      <c r="D431" s="28"/>
      <c r="E431" s="28"/>
      <c r="F431" s="28"/>
      <c r="G431" s="29"/>
      <c r="I431" s="11"/>
    </row>
    <row r="432" spans="1:9" ht="15" thickBot="1" x14ac:dyDescent="0.35">
      <c r="A432" s="10"/>
      <c r="B432" s="27"/>
      <c r="C432" s="28" t="s">
        <v>31</v>
      </c>
      <c r="D432" s="28"/>
      <c r="E432" s="14">
        <v>0</v>
      </c>
      <c r="F432" s="28" t="str">
        <f>$F$363</f>
        <v>Gallons</v>
      </c>
      <c r="G432" s="29"/>
      <c r="I432" s="11"/>
    </row>
    <row r="433" spans="1:9" x14ac:dyDescent="0.3">
      <c r="A433" s="1"/>
      <c r="B433" s="27"/>
      <c r="C433" s="28"/>
      <c r="D433" s="28"/>
      <c r="E433" s="28"/>
      <c r="F433" s="28"/>
      <c r="G433" s="29"/>
      <c r="I433" s="2"/>
    </row>
    <row r="434" spans="1:9" ht="15" thickBot="1" x14ac:dyDescent="0.35">
      <c r="A434" s="290"/>
      <c r="B434" s="27"/>
      <c r="C434" s="28" t="s">
        <v>40</v>
      </c>
      <c r="D434" s="28"/>
      <c r="E434" s="70">
        <f>SUM(E430-E432)</f>
        <v>0</v>
      </c>
      <c r="F434" s="28" t="str">
        <f>$F$363</f>
        <v>Gallons</v>
      </c>
      <c r="G434" s="29"/>
      <c r="I434" s="4"/>
    </row>
    <row r="435" spans="1:9" x14ac:dyDescent="0.3">
      <c r="A435" s="1"/>
      <c r="B435" s="27"/>
      <c r="C435" s="28"/>
      <c r="D435" s="28"/>
      <c r="E435" s="28"/>
      <c r="F435" s="28"/>
      <c r="G435" s="29"/>
      <c r="I435" s="2"/>
    </row>
    <row r="436" spans="1:9" x14ac:dyDescent="0.3">
      <c r="A436" s="1"/>
      <c r="B436" s="27"/>
      <c r="C436" s="28"/>
      <c r="D436" s="28"/>
      <c r="E436" s="28"/>
      <c r="F436" s="28"/>
      <c r="G436" s="29"/>
      <c r="I436" s="2"/>
    </row>
    <row r="437" spans="1:9" ht="15" thickBot="1" x14ac:dyDescent="0.35">
      <c r="A437" s="10"/>
      <c r="B437" s="27"/>
      <c r="C437" s="28" t="s">
        <v>34</v>
      </c>
      <c r="D437" s="28"/>
      <c r="E437" s="17">
        <v>0</v>
      </c>
      <c r="F437" s="28" t="s">
        <v>35</v>
      </c>
      <c r="G437" s="29"/>
      <c r="I437" s="11"/>
    </row>
    <row r="438" spans="1:9" x14ac:dyDescent="0.3">
      <c r="A438" s="1"/>
      <c r="B438" s="27"/>
      <c r="C438" s="28"/>
      <c r="D438" s="28"/>
      <c r="E438" s="28"/>
      <c r="F438" s="28"/>
      <c r="G438" s="29"/>
      <c r="I438" s="2"/>
    </row>
    <row r="439" spans="1:9" ht="15" thickBot="1" x14ac:dyDescent="0.35">
      <c r="A439" s="290"/>
      <c r="B439" s="27"/>
      <c r="C439" s="28" t="s">
        <v>37</v>
      </c>
      <c r="D439" s="28"/>
      <c r="E439" s="70">
        <f>E434/(E437+100)*100</f>
        <v>0</v>
      </c>
      <c r="F439" s="28" t="str">
        <f>$F$363</f>
        <v>Gallons</v>
      </c>
      <c r="G439" s="29"/>
      <c r="I439" s="4"/>
    </row>
    <row r="440" spans="1:9" x14ac:dyDescent="0.3">
      <c r="A440" s="1"/>
      <c r="B440" s="27"/>
      <c r="C440" s="28"/>
      <c r="D440" s="28"/>
      <c r="E440" s="28"/>
      <c r="F440" s="28"/>
      <c r="G440" s="29"/>
      <c r="I440" s="2"/>
    </row>
    <row r="441" spans="1:9" x14ac:dyDescent="0.3">
      <c r="A441" s="1"/>
      <c r="B441" s="27"/>
      <c r="C441" s="28"/>
      <c r="D441" s="28"/>
      <c r="E441" s="28"/>
      <c r="F441" s="28"/>
      <c r="G441" s="29"/>
      <c r="I441" s="2"/>
    </row>
    <row r="442" spans="1:9" ht="15" thickBot="1" x14ac:dyDescent="0.35">
      <c r="A442" s="10"/>
      <c r="B442" s="27"/>
      <c r="C442" s="28" t="s">
        <v>25</v>
      </c>
      <c r="D442" s="17"/>
      <c r="E442" s="19"/>
      <c r="F442" s="28"/>
      <c r="G442" s="29"/>
      <c r="I442" s="11"/>
    </row>
    <row r="443" spans="1:9" x14ac:dyDescent="0.3">
      <c r="A443" s="1"/>
      <c r="B443" s="27"/>
      <c r="C443" s="28"/>
      <c r="D443" s="28" t="s">
        <v>27</v>
      </c>
      <c r="E443" s="28" t="s">
        <v>28</v>
      </c>
      <c r="F443" s="28"/>
      <c r="G443" s="29"/>
      <c r="I443" s="11"/>
    </row>
    <row r="444" spans="1:9" x14ac:dyDescent="0.3">
      <c r="A444" s="1"/>
      <c r="B444" s="27"/>
      <c r="C444" s="28"/>
      <c r="D444" s="28"/>
      <c r="E444" s="28"/>
      <c r="F444" s="28"/>
      <c r="G444" s="29"/>
      <c r="I444" s="11"/>
    </row>
    <row r="445" spans="1:9" ht="15" thickBot="1" x14ac:dyDescent="0.35">
      <c r="A445" s="10"/>
      <c r="B445" s="27"/>
      <c r="C445" s="28" t="s">
        <v>29</v>
      </c>
      <c r="D445" s="28"/>
      <c r="E445" s="14">
        <v>0</v>
      </c>
      <c r="F445" s="28" t="str">
        <f>$F$363</f>
        <v>Gallons</v>
      </c>
      <c r="G445" s="29"/>
      <c r="I445" s="11"/>
    </row>
    <row r="446" spans="1:9" x14ac:dyDescent="0.3">
      <c r="A446" s="1"/>
      <c r="B446" s="27"/>
      <c r="C446" s="28"/>
      <c r="D446" s="28"/>
      <c r="E446" s="28"/>
      <c r="F446" s="28"/>
      <c r="G446" s="29"/>
      <c r="I446" s="11"/>
    </row>
    <row r="447" spans="1:9" ht="15" thickBot="1" x14ac:dyDescent="0.35">
      <c r="A447" s="10"/>
      <c r="B447" s="27"/>
      <c r="C447" s="28" t="s">
        <v>31</v>
      </c>
      <c r="D447" s="28"/>
      <c r="E447" s="14">
        <v>0</v>
      </c>
      <c r="F447" s="28" t="str">
        <f>$F$363</f>
        <v>Gallons</v>
      </c>
      <c r="G447" s="29"/>
      <c r="I447" s="11"/>
    </row>
    <row r="448" spans="1:9" x14ac:dyDescent="0.3">
      <c r="A448" s="1"/>
      <c r="B448" s="27"/>
      <c r="C448" s="28"/>
      <c r="D448" s="28"/>
      <c r="E448" s="28"/>
      <c r="F448" s="28"/>
      <c r="G448" s="29"/>
      <c r="I448" s="2"/>
    </row>
    <row r="449" spans="1:9" ht="15" thickBot="1" x14ac:dyDescent="0.35">
      <c r="A449" s="290"/>
      <c r="B449" s="27"/>
      <c r="C449" s="28" t="s">
        <v>40</v>
      </c>
      <c r="D449" s="28"/>
      <c r="E449" s="70">
        <f>SUM(E445-E447)</f>
        <v>0</v>
      </c>
      <c r="F449" s="28" t="str">
        <f>$F$363</f>
        <v>Gallons</v>
      </c>
      <c r="G449" s="29"/>
      <c r="I449" s="4"/>
    </row>
    <row r="450" spans="1:9" x14ac:dyDescent="0.3">
      <c r="A450" s="1"/>
      <c r="B450" s="27"/>
      <c r="C450" s="28"/>
      <c r="D450" s="28"/>
      <c r="E450" s="28"/>
      <c r="F450" s="28"/>
      <c r="G450" s="29"/>
      <c r="I450" s="2"/>
    </row>
    <row r="451" spans="1:9" x14ac:dyDescent="0.3">
      <c r="A451" s="1"/>
      <c r="B451" s="27"/>
      <c r="C451" s="28"/>
      <c r="D451" s="28"/>
      <c r="E451" s="28"/>
      <c r="F451" s="28"/>
      <c r="G451" s="29"/>
      <c r="I451" s="2"/>
    </row>
    <row r="452" spans="1:9" ht="15" thickBot="1" x14ac:dyDescent="0.35">
      <c r="A452" s="10"/>
      <c r="B452" s="27"/>
      <c r="C452" s="28" t="s">
        <v>34</v>
      </c>
      <c r="D452" s="28"/>
      <c r="E452" s="17">
        <v>0</v>
      </c>
      <c r="F452" s="28" t="s">
        <v>35</v>
      </c>
      <c r="G452" s="29"/>
      <c r="I452" s="11"/>
    </row>
    <row r="453" spans="1:9" x14ac:dyDescent="0.3">
      <c r="A453" s="1"/>
      <c r="B453" s="27"/>
      <c r="C453" s="28"/>
      <c r="D453" s="28"/>
      <c r="E453" s="28"/>
      <c r="F453" s="28"/>
      <c r="G453" s="29"/>
      <c r="I453" s="2"/>
    </row>
    <row r="454" spans="1:9" ht="15" thickBot="1" x14ac:dyDescent="0.35">
      <c r="A454" s="290"/>
      <c r="B454" s="27"/>
      <c r="C454" s="28" t="s">
        <v>37</v>
      </c>
      <c r="D454" s="28"/>
      <c r="E454" s="70">
        <f>E449/(E452+100)*100</f>
        <v>0</v>
      </c>
      <c r="F454" s="28" t="str">
        <f>$F$363</f>
        <v>Gallons</v>
      </c>
      <c r="G454" s="29"/>
      <c r="I454" s="4"/>
    </row>
    <row r="455" spans="1:9" x14ac:dyDescent="0.3">
      <c r="A455" s="1"/>
      <c r="B455" s="27"/>
      <c r="C455" s="28"/>
      <c r="D455" s="28"/>
      <c r="E455" s="28"/>
      <c r="F455" s="28"/>
      <c r="G455" s="29"/>
      <c r="I455" s="2"/>
    </row>
    <row r="456" spans="1:9" x14ac:dyDescent="0.3">
      <c r="A456" s="1"/>
      <c r="B456" s="27"/>
      <c r="C456" s="28"/>
      <c r="D456" s="28"/>
      <c r="E456" s="28"/>
      <c r="F456" s="28"/>
      <c r="G456" s="29"/>
      <c r="I456" s="2"/>
    </row>
    <row r="457" spans="1:9" ht="15" thickBot="1" x14ac:dyDescent="0.35">
      <c r="A457" s="10"/>
      <c r="B457" s="27"/>
      <c r="C457" s="28" t="s">
        <v>25</v>
      </c>
      <c r="D457" s="17"/>
      <c r="E457" s="19"/>
      <c r="F457" s="28"/>
      <c r="G457" s="29"/>
      <c r="I457" s="11"/>
    </row>
    <row r="458" spans="1:9" x14ac:dyDescent="0.3">
      <c r="A458" s="1"/>
      <c r="B458" s="27"/>
      <c r="C458" s="28"/>
      <c r="D458" s="28" t="s">
        <v>27</v>
      </c>
      <c r="E458" s="28" t="s">
        <v>28</v>
      </c>
      <c r="F458" s="28"/>
      <c r="G458" s="29"/>
      <c r="I458" s="11"/>
    </row>
    <row r="459" spans="1:9" x14ac:dyDescent="0.3">
      <c r="A459" s="1"/>
      <c r="B459" s="27"/>
      <c r="C459" s="28"/>
      <c r="D459" s="28"/>
      <c r="E459" s="28"/>
      <c r="F459" s="28"/>
      <c r="G459" s="29"/>
      <c r="I459" s="11"/>
    </row>
    <row r="460" spans="1:9" ht="15" thickBot="1" x14ac:dyDescent="0.35">
      <c r="A460" s="10"/>
      <c r="B460" s="27"/>
      <c r="C460" s="28" t="s">
        <v>29</v>
      </c>
      <c r="D460" s="28"/>
      <c r="E460" s="14">
        <v>0</v>
      </c>
      <c r="F460" s="28" t="str">
        <f>$F$363</f>
        <v>Gallons</v>
      </c>
      <c r="G460" s="29"/>
      <c r="I460" s="11"/>
    </row>
    <row r="461" spans="1:9" x14ac:dyDescent="0.3">
      <c r="A461" s="1"/>
      <c r="B461" s="27"/>
      <c r="C461" s="28"/>
      <c r="D461" s="28"/>
      <c r="E461" s="28"/>
      <c r="F461" s="28"/>
      <c r="G461" s="29"/>
      <c r="I461" s="11"/>
    </row>
    <row r="462" spans="1:9" ht="15" thickBot="1" x14ac:dyDescent="0.35">
      <c r="A462" s="10"/>
      <c r="B462" s="27"/>
      <c r="C462" s="28" t="s">
        <v>31</v>
      </c>
      <c r="D462" s="28"/>
      <c r="E462" s="14">
        <v>0</v>
      </c>
      <c r="F462" s="28" t="str">
        <f>$F$363</f>
        <v>Gallons</v>
      </c>
      <c r="G462" s="29"/>
      <c r="I462" s="11"/>
    </row>
    <row r="463" spans="1:9" x14ac:dyDescent="0.3">
      <c r="A463" s="1"/>
      <c r="B463" s="27"/>
      <c r="C463" s="28"/>
      <c r="D463" s="28"/>
      <c r="E463" s="28"/>
      <c r="F463" s="28"/>
      <c r="G463" s="29"/>
      <c r="I463" s="2"/>
    </row>
    <row r="464" spans="1:9" ht="15" thickBot="1" x14ac:dyDescent="0.35">
      <c r="A464" s="290"/>
      <c r="B464" s="27"/>
      <c r="C464" s="28" t="s">
        <v>40</v>
      </c>
      <c r="D464" s="28"/>
      <c r="E464" s="70">
        <f>SUM(E460-E462)</f>
        <v>0</v>
      </c>
      <c r="F464" s="28" t="str">
        <f>$F$363</f>
        <v>Gallons</v>
      </c>
      <c r="G464" s="29"/>
      <c r="I464" s="4"/>
    </row>
    <row r="465" spans="1:9" x14ac:dyDescent="0.3">
      <c r="A465" s="1"/>
      <c r="B465" s="27"/>
      <c r="C465" s="28"/>
      <c r="D465" s="28"/>
      <c r="E465" s="28"/>
      <c r="F465" s="28"/>
      <c r="G465" s="29"/>
      <c r="I465" s="2"/>
    </row>
    <row r="466" spans="1:9" x14ac:dyDescent="0.3">
      <c r="A466" s="1"/>
      <c r="B466" s="27"/>
      <c r="C466" s="28"/>
      <c r="D466" s="28"/>
      <c r="E466" s="28"/>
      <c r="F466" s="28"/>
      <c r="G466" s="29"/>
      <c r="I466" s="2"/>
    </row>
    <row r="467" spans="1:9" ht="15" thickBot="1" x14ac:dyDescent="0.35">
      <c r="A467" s="10"/>
      <c r="B467" s="27"/>
      <c r="C467" s="28" t="s">
        <v>34</v>
      </c>
      <c r="D467" s="28"/>
      <c r="E467" s="17">
        <v>0</v>
      </c>
      <c r="F467" s="28" t="s">
        <v>35</v>
      </c>
      <c r="G467" s="29"/>
      <c r="I467" s="11"/>
    </row>
    <row r="468" spans="1:9" x14ac:dyDescent="0.3">
      <c r="A468" s="1"/>
      <c r="B468" s="27"/>
      <c r="C468" s="28"/>
      <c r="D468" s="28"/>
      <c r="E468" s="28"/>
      <c r="F468" s="28"/>
      <c r="G468" s="29"/>
      <c r="I468" s="2"/>
    </row>
    <row r="469" spans="1:9" ht="15" thickBot="1" x14ac:dyDescent="0.35">
      <c r="A469" s="290"/>
      <c r="B469" s="27"/>
      <c r="C469" s="28" t="s">
        <v>37</v>
      </c>
      <c r="D469" s="28"/>
      <c r="E469" s="70">
        <f>E464/(E467+100)*100</f>
        <v>0</v>
      </c>
      <c r="F469" s="28" t="str">
        <f>$F$363</f>
        <v>Gallons</v>
      </c>
      <c r="G469" s="29"/>
      <c r="I469" s="4"/>
    </row>
    <row r="470" spans="1:9" ht="15" thickBot="1" x14ac:dyDescent="0.35">
      <c r="A470" s="1"/>
      <c r="B470" s="34"/>
      <c r="C470" s="35"/>
      <c r="D470" s="35"/>
      <c r="E470" s="35"/>
      <c r="F470" s="35"/>
      <c r="G470" s="36"/>
      <c r="I470" s="2"/>
    </row>
    <row r="471" spans="1:9" ht="15" thickTop="1" x14ac:dyDescent="0.3">
      <c r="A471" s="1"/>
      <c r="I471" s="2"/>
    </row>
    <row r="472" spans="1:9" ht="15" thickBot="1" x14ac:dyDescent="0.35">
      <c r="A472" s="1"/>
      <c r="I472" s="2"/>
    </row>
    <row r="473" spans="1:9" ht="15" thickTop="1" x14ac:dyDescent="0.3">
      <c r="A473" s="1"/>
      <c r="B473" s="24"/>
      <c r="C473" s="25"/>
      <c r="D473" s="25"/>
      <c r="E473" s="25"/>
      <c r="F473" s="25"/>
      <c r="G473" s="26"/>
      <c r="I473" s="2"/>
    </row>
    <row r="474" spans="1:9" x14ac:dyDescent="0.3">
      <c r="A474" s="1"/>
      <c r="B474" s="27"/>
      <c r="C474" s="44" t="s">
        <v>51</v>
      </c>
      <c r="D474" s="28"/>
      <c r="E474" s="28"/>
      <c r="F474" s="28"/>
      <c r="G474" s="29"/>
      <c r="I474" s="2"/>
    </row>
    <row r="475" spans="1:9" x14ac:dyDescent="0.3">
      <c r="A475" s="1"/>
      <c r="B475" s="27"/>
      <c r="C475" s="28"/>
      <c r="D475" s="28"/>
      <c r="E475" s="28"/>
      <c r="F475" s="28"/>
      <c r="G475" s="29"/>
      <c r="I475" s="2"/>
    </row>
    <row r="476" spans="1:9" x14ac:dyDescent="0.3">
      <c r="A476" s="1"/>
      <c r="B476" s="27"/>
      <c r="C476" s="31" t="s">
        <v>43</v>
      </c>
      <c r="D476" s="31" t="s">
        <v>44</v>
      </c>
      <c r="E476" s="32" t="s">
        <v>45</v>
      </c>
      <c r="F476" s="28"/>
      <c r="G476" s="29"/>
      <c r="I476" s="2"/>
    </row>
    <row r="477" spans="1:9" x14ac:dyDescent="0.3">
      <c r="A477" s="1"/>
      <c r="B477" s="27"/>
      <c r="C477" s="28"/>
      <c r="D477" s="28"/>
      <c r="E477" s="28"/>
      <c r="F477" s="28"/>
      <c r="G477" s="29"/>
      <c r="I477" s="2"/>
    </row>
    <row r="478" spans="1:9" x14ac:dyDescent="0.3">
      <c r="A478" s="1"/>
      <c r="B478" s="27"/>
      <c r="C478" s="33" t="s">
        <v>38</v>
      </c>
      <c r="D478" s="28"/>
      <c r="E478" s="28"/>
      <c r="F478" s="28"/>
      <c r="G478" s="29"/>
      <c r="I478" s="2"/>
    </row>
    <row r="479" spans="1:9" x14ac:dyDescent="0.3">
      <c r="A479" s="1"/>
      <c r="B479" s="27"/>
      <c r="C479" s="28"/>
      <c r="D479" s="28"/>
      <c r="E479" s="28"/>
      <c r="F479" s="28"/>
      <c r="G479" s="29"/>
      <c r="I479" s="2"/>
    </row>
    <row r="480" spans="1:9" ht="15" thickBot="1" x14ac:dyDescent="0.35">
      <c r="A480" s="10"/>
      <c r="B480" s="27"/>
      <c r="C480" s="28" t="s">
        <v>25</v>
      </c>
      <c r="D480" s="17"/>
      <c r="E480" s="19"/>
      <c r="F480" s="30"/>
      <c r="G480" s="29"/>
      <c r="I480" s="11"/>
    </row>
    <row r="481" spans="1:9" x14ac:dyDescent="0.3">
      <c r="A481" s="1"/>
      <c r="B481" s="27"/>
      <c r="C481" s="28"/>
      <c r="D481" s="28" t="s">
        <v>27</v>
      </c>
      <c r="E481" s="28" t="s">
        <v>28</v>
      </c>
      <c r="F481" s="28"/>
      <c r="G481" s="29"/>
      <c r="I481" s="11"/>
    </row>
    <row r="482" spans="1:9" x14ac:dyDescent="0.3">
      <c r="A482" s="1"/>
      <c r="B482" s="27"/>
      <c r="C482" s="28"/>
      <c r="D482" s="28"/>
      <c r="E482" s="28"/>
      <c r="F482" s="28"/>
      <c r="G482" s="29"/>
      <c r="I482" s="11"/>
    </row>
    <row r="483" spans="1:9" ht="15" thickBot="1" x14ac:dyDescent="0.35">
      <c r="A483" s="10"/>
      <c r="B483" s="27"/>
      <c r="C483" s="28" t="s">
        <v>29</v>
      </c>
      <c r="D483" s="28"/>
      <c r="E483" s="14">
        <v>0</v>
      </c>
      <c r="F483" s="28" t="str">
        <f>$F$363</f>
        <v>Gallons</v>
      </c>
      <c r="G483" s="29"/>
      <c r="I483" s="11"/>
    </row>
    <row r="484" spans="1:9" x14ac:dyDescent="0.3">
      <c r="A484" s="1"/>
      <c r="B484" s="27"/>
      <c r="C484" s="28"/>
      <c r="D484" s="28"/>
      <c r="E484" s="28"/>
      <c r="F484" s="28"/>
      <c r="G484" s="29"/>
      <c r="I484" s="11"/>
    </row>
    <row r="485" spans="1:9" ht="15" thickBot="1" x14ac:dyDescent="0.35">
      <c r="A485" s="10"/>
      <c r="B485" s="27"/>
      <c r="C485" s="28" t="s">
        <v>31</v>
      </c>
      <c r="D485" s="28"/>
      <c r="E485" s="14">
        <v>0</v>
      </c>
      <c r="F485" s="28" t="str">
        <f>$F$363</f>
        <v>Gallons</v>
      </c>
      <c r="G485" s="29"/>
      <c r="I485" s="11"/>
    </row>
    <row r="486" spans="1:9" x14ac:dyDescent="0.3">
      <c r="A486" s="1"/>
      <c r="B486" s="27"/>
      <c r="C486" s="28"/>
      <c r="D486" s="28"/>
      <c r="E486" s="28"/>
      <c r="F486" s="28"/>
      <c r="G486" s="29"/>
      <c r="I486" s="2"/>
    </row>
    <row r="487" spans="1:9" ht="15" thickBot="1" x14ac:dyDescent="0.35">
      <c r="A487" s="290"/>
      <c r="B487" s="27"/>
      <c r="C487" s="28" t="s">
        <v>40</v>
      </c>
      <c r="D487" s="28"/>
      <c r="E487" s="70">
        <f>SUM(E483-E485)</f>
        <v>0</v>
      </c>
      <c r="F487" s="28" t="str">
        <f>$F$363</f>
        <v>Gallons</v>
      </c>
      <c r="G487" s="29"/>
      <c r="I487" s="4"/>
    </row>
    <row r="488" spans="1:9" x14ac:dyDescent="0.3">
      <c r="A488" s="1"/>
      <c r="B488" s="27"/>
      <c r="C488" s="28"/>
      <c r="D488" s="28"/>
      <c r="E488" s="28"/>
      <c r="F488" s="28"/>
      <c r="G488" s="29"/>
      <c r="I488" s="2"/>
    </row>
    <row r="489" spans="1:9" x14ac:dyDescent="0.3">
      <c r="A489" s="1"/>
      <c r="B489" s="27"/>
      <c r="C489" s="28"/>
      <c r="D489" s="28"/>
      <c r="E489" s="28"/>
      <c r="F489" s="28"/>
      <c r="G489" s="29"/>
      <c r="I489" s="2"/>
    </row>
    <row r="490" spans="1:9" ht="15" thickBot="1" x14ac:dyDescent="0.35">
      <c r="A490" s="10"/>
      <c r="B490" s="27"/>
      <c r="C490" s="28" t="s">
        <v>34</v>
      </c>
      <c r="D490" s="28"/>
      <c r="E490" s="17">
        <v>0</v>
      </c>
      <c r="F490" s="28" t="s">
        <v>35</v>
      </c>
      <c r="G490" s="29"/>
      <c r="I490" s="11"/>
    </row>
    <row r="491" spans="1:9" x14ac:dyDescent="0.3">
      <c r="A491" s="1"/>
      <c r="B491" s="27"/>
      <c r="C491" s="28"/>
      <c r="D491" s="28"/>
      <c r="E491" s="28"/>
      <c r="F491" s="28"/>
      <c r="G491" s="29"/>
      <c r="I491" s="2"/>
    </row>
    <row r="492" spans="1:9" ht="15" thickBot="1" x14ac:dyDescent="0.35">
      <c r="A492" s="290"/>
      <c r="B492" s="27"/>
      <c r="C492" s="28" t="s">
        <v>37</v>
      </c>
      <c r="D492" s="28"/>
      <c r="E492" s="70">
        <f>E487/(E490+100)*100</f>
        <v>0</v>
      </c>
      <c r="F492" s="28" t="str">
        <f>$F$363</f>
        <v>Gallons</v>
      </c>
      <c r="G492" s="29"/>
      <c r="I492" s="4"/>
    </row>
    <row r="493" spans="1:9" x14ac:dyDescent="0.3">
      <c r="A493" s="1"/>
      <c r="B493" s="27"/>
      <c r="C493" s="28"/>
      <c r="D493" s="28"/>
      <c r="E493" s="28"/>
      <c r="F493" s="28"/>
      <c r="G493" s="29"/>
      <c r="I493" s="2"/>
    </row>
    <row r="494" spans="1:9" x14ac:dyDescent="0.3">
      <c r="A494" s="1"/>
      <c r="B494" s="27"/>
      <c r="C494" s="28"/>
      <c r="D494" s="28"/>
      <c r="E494" s="28"/>
      <c r="F494" s="28"/>
      <c r="G494" s="29"/>
      <c r="I494" s="2"/>
    </row>
    <row r="495" spans="1:9" ht="15" thickBot="1" x14ac:dyDescent="0.35">
      <c r="A495" s="10"/>
      <c r="B495" s="27"/>
      <c r="C495" s="28" t="s">
        <v>25</v>
      </c>
      <c r="D495" s="17"/>
      <c r="E495" s="19"/>
      <c r="F495" s="28"/>
      <c r="G495" s="29"/>
      <c r="I495" s="11"/>
    </row>
    <row r="496" spans="1:9" x14ac:dyDescent="0.3">
      <c r="A496" s="1"/>
      <c r="B496" s="27"/>
      <c r="C496" s="28"/>
      <c r="D496" s="28" t="s">
        <v>27</v>
      </c>
      <c r="E496" s="28" t="s">
        <v>28</v>
      </c>
      <c r="F496" s="28"/>
      <c r="G496" s="29"/>
      <c r="I496" s="11"/>
    </row>
    <row r="497" spans="1:9" x14ac:dyDescent="0.3">
      <c r="A497" s="1"/>
      <c r="B497" s="27"/>
      <c r="C497" s="28"/>
      <c r="D497" s="28"/>
      <c r="E497" s="28"/>
      <c r="F497" s="28"/>
      <c r="G497" s="29"/>
      <c r="I497" s="11"/>
    </row>
    <row r="498" spans="1:9" ht="15" thickBot="1" x14ac:dyDescent="0.35">
      <c r="A498" s="10"/>
      <c r="B498" s="27"/>
      <c r="C498" s="28" t="s">
        <v>29</v>
      </c>
      <c r="D498" s="28"/>
      <c r="E498" s="14">
        <v>0</v>
      </c>
      <c r="F498" s="28" t="str">
        <f>$F$363</f>
        <v>Gallons</v>
      </c>
      <c r="G498" s="29"/>
      <c r="I498" s="11"/>
    </row>
    <row r="499" spans="1:9" x14ac:dyDescent="0.3">
      <c r="A499" s="1"/>
      <c r="B499" s="27"/>
      <c r="C499" s="28"/>
      <c r="D499" s="28"/>
      <c r="E499" s="28"/>
      <c r="F499" s="28"/>
      <c r="G499" s="29"/>
      <c r="I499" s="11"/>
    </row>
    <row r="500" spans="1:9" ht="15" thickBot="1" x14ac:dyDescent="0.35">
      <c r="A500" s="10"/>
      <c r="B500" s="27"/>
      <c r="C500" s="28" t="s">
        <v>31</v>
      </c>
      <c r="D500" s="28"/>
      <c r="E500" s="14">
        <v>0</v>
      </c>
      <c r="F500" s="28" t="str">
        <f>$F$363</f>
        <v>Gallons</v>
      </c>
      <c r="G500" s="29"/>
      <c r="I500" s="11"/>
    </row>
    <row r="501" spans="1:9" x14ac:dyDescent="0.3">
      <c r="A501" s="1"/>
      <c r="B501" s="27"/>
      <c r="C501" s="28"/>
      <c r="D501" s="28"/>
      <c r="E501" s="28"/>
      <c r="F501" s="28"/>
      <c r="G501" s="29"/>
      <c r="I501" s="2"/>
    </row>
    <row r="502" spans="1:9" ht="15" thickBot="1" x14ac:dyDescent="0.35">
      <c r="A502" s="290"/>
      <c r="B502" s="27"/>
      <c r="C502" s="28" t="s">
        <v>40</v>
      </c>
      <c r="D502" s="28"/>
      <c r="E502" s="70">
        <f>SUM(E498-E500)</f>
        <v>0</v>
      </c>
      <c r="F502" s="28" t="str">
        <f>$F$363</f>
        <v>Gallons</v>
      </c>
      <c r="G502" s="29"/>
      <c r="I502" s="4"/>
    </row>
    <row r="503" spans="1:9" x14ac:dyDescent="0.3">
      <c r="A503" s="1"/>
      <c r="B503" s="27"/>
      <c r="C503" s="28"/>
      <c r="D503" s="28"/>
      <c r="E503" s="28"/>
      <c r="F503" s="28"/>
      <c r="G503" s="29"/>
      <c r="I503" s="2"/>
    </row>
    <row r="504" spans="1:9" x14ac:dyDescent="0.3">
      <c r="A504" s="1"/>
      <c r="B504" s="27"/>
      <c r="C504" s="28"/>
      <c r="D504" s="28"/>
      <c r="E504" s="28"/>
      <c r="F504" s="28"/>
      <c r="G504" s="29"/>
      <c r="I504" s="2"/>
    </row>
    <row r="505" spans="1:9" ht="15" thickBot="1" x14ac:dyDescent="0.35">
      <c r="A505" s="10"/>
      <c r="B505" s="27"/>
      <c r="C505" s="28" t="s">
        <v>34</v>
      </c>
      <c r="D505" s="28"/>
      <c r="E505" s="17">
        <v>0</v>
      </c>
      <c r="F505" s="28" t="s">
        <v>35</v>
      </c>
      <c r="G505" s="29"/>
      <c r="I505" s="11"/>
    </row>
    <row r="506" spans="1:9" x14ac:dyDescent="0.3">
      <c r="A506" s="1"/>
      <c r="B506" s="27"/>
      <c r="C506" s="28"/>
      <c r="D506" s="28"/>
      <c r="E506" s="28"/>
      <c r="F506" s="28"/>
      <c r="G506" s="29"/>
      <c r="I506" s="2"/>
    </row>
    <row r="507" spans="1:9" ht="15" thickBot="1" x14ac:dyDescent="0.35">
      <c r="A507" s="290"/>
      <c r="B507" s="27"/>
      <c r="C507" s="28" t="s">
        <v>37</v>
      </c>
      <c r="D507" s="28"/>
      <c r="E507" s="70">
        <f>E502/(E505+100)*100</f>
        <v>0</v>
      </c>
      <c r="F507" s="28" t="str">
        <f>$F$363</f>
        <v>Gallons</v>
      </c>
      <c r="G507" s="29"/>
      <c r="I507" s="4"/>
    </row>
    <row r="508" spans="1:9" x14ac:dyDescent="0.3">
      <c r="A508" s="1"/>
      <c r="B508" s="27"/>
      <c r="C508" s="28"/>
      <c r="D508" s="28"/>
      <c r="E508" s="28"/>
      <c r="F508" s="28"/>
      <c r="G508" s="29"/>
      <c r="I508" s="2"/>
    </row>
    <row r="509" spans="1:9" x14ac:dyDescent="0.3">
      <c r="A509" s="1"/>
      <c r="B509" s="27"/>
      <c r="C509" s="28"/>
      <c r="D509" s="28"/>
      <c r="E509" s="28"/>
      <c r="F509" s="28"/>
      <c r="G509" s="29"/>
      <c r="I509" s="2"/>
    </row>
    <row r="510" spans="1:9" ht="15" thickBot="1" x14ac:dyDescent="0.35">
      <c r="A510" s="10"/>
      <c r="B510" s="27"/>
      <c r="C510" s="28" t="s">
        <v>25</v>
      </c>
      <c r="D510" s="17"/>
      <c r="E510" s="19"/>
      <c r="F510" s="28"/>
      <c r="G510" s="29"/>
      <c r="I510" s="11"/>
    </row>
    <row r="511" spans="1:9" x14ac:dyDescent="0.3">
      <c r="A511" s="1"/>
      <c r="B511" s="27"/>
      <c r="C511" s="28"/>
      <c r="D511" s="28" t="s">
        <v>27</v>
      </c>
      <c r="E511" s="28" t="s">
        <v>28</v>
      </c>
      <c r="F511" s="28"/>
      <c r="G511" s="29"/>
      <c r="I511" s="11"/>
    </row>
    <row r="512" spans="1:9" x14ac:dyDescent="0.3">
      <c r="A512" s="1"/>
      <c r="B512" s="27"/>
      <c r="C512" s="28"/>
      <c r="D512" s="28"/>
      <c r="E512" s="28"/>
      <c r="F512" s="28"/>
      <c r="G512" s="29"/>
      <c r="I512" s="11"/>
    </row>
    <row r="513" spans="1:9" ht="15" thickBot="1" x14ac:dyDescent="0.35">
      <c r="A513" s="10"/>
      <c r="B513" s="27"/>
      <c r="C513" s="28" t="s">
        <v>29</v>
      </c>
      <c r="D513" s="28"/>
      <c r="E513" s="14">
        <v>0</v>
      </c>
      <c r="F513" s="28" t="str">
        <f>$F$363</f>
        <v>Gallons</v>
      </c>
      <c r="G513" s="29"/>
      <c r="I513" s="11"/>
    </row>
    <row r="514" spans="1:9" x14ac:dyDescent="0.3">
      <c r="A514" s="1"/>
      <c r="B514" s="27"/>
      <c r="C514" s="28"/>
      <c r="D514" s="28"/>
      <c r="E514" s="28"/>
      <c r="F514" s="28"/>
      <c r="G514" s="29"/>
      <c r="I514" s="11"/>
    </row>
    <row r="515" spans="1:9" ht="15" thickBot="1" x14ac:dyDescent="0.35">
      <c r="A515" s="10"/>
      <c r="B515" s="27"/>
      <c r="C515" s="28" t="s">
        <v>31</v>
      </c>
      <c r="D515" s="28"/>
      <c r="E515" s="14">
        <v>0</v>
      </c>
      <c r="F515" s="28" t="str">
        <f>$F$363</f>
        <v>Gallons</v>
      </c>
      <c r="G515" s="29"/>
      <c r="I515" s="11"/>
    </row>
    <row r="516" spans="1:9" x14ac:dyDescent="0.3">
      <c r="A516" s="1"/>
      <c r="B516" s="27"/>
      <c r="C516" s="28"/>
      <c r="D516" s="28"/>
      <c r="E516" s="28"/>
      <c r="F516" s="28"/>
      <c r="G516" s="29"/>
      <c r="I516" s="2"/>
    </row>
    <row r="517" spans="1:9" ht="15" thickBot="1" x14ac:dyDescent="0.35">
      <c r="A517" s="290"/>
      <c r="B517" s="27"/>
      <c r="C517" s="28" t="s">
        <v>40</v>
      </c>
      <c r="D517" s="28"/>
      <c r="E517" s="70">
        <f>SUM(E513-E515)</f>
        <v>0</v>
      </c>
      <c r="F517" s="28" t="str">
        <f>$F$363</f>
        <v>Gallons</v>
      </c>
      <c r="G517" s="29"/>
      <c r="I517" s="4"/>
    </row>
    <row r="518" spans="1:9" x14ac:dyDescent="0.3">
      <c r="A518" s="1"/>
      <c r="B518" s="27"/>
      <c r="C518" s="28"/>
      <c r="D518" s="28"/>
      <c r="E518" s="28"/>
      <c r="F518" s="28"/>
      <c r="G518" s="29"/>
      <c r="I518" s="2"/>
    </row>
    <row r="519" spans="1:9" x14ac:dyDescent="0.3">
      <c r="A519" s="1"/>
      <c r="B519" s="27"/>
      <c r="C519" s="28"/>
      <c r="D519" s="28"/>
      <c r="E519" s="28"/>
      <c r="F519" s="28"/>
      <c r="G519" s="29"/>
      <c r="I519" s="2"/>
    </row>
    <row r="520" spans="1:9" ht="15" thickBot="1" x14ac:dyDescent="0.35">
      <c r="A520" s="10"/>
      <c r="B520" s="27"/>
      <c r="C520" s="28" t="s">
        <v>34</v>
      </c>
      <c r="D520" s="28"/>
      <c r="E520" s="17">
        <v>0</v>
      </c>
      <c r="F520" s="28" t="s">
        <v>35</v>
      </c>
      <c r="G520" s="29"/>
      <c r="I520" s="11"/>
    </row>
    <row r="521" spans="1:9" x14ac:dyDescent="0.3">
      <c r="A521" s="1"/>
      <c r="B521" s="27"/>
      <c r="C521" s="28"/>
      <c r="D521" s="28"/>
      <c r="E521" s="28"/>
      <c r="F521" s="28"/>
      <c r="G521" s="29"/>
      <c r="I521" s="2"/>
    </row>
    <row r="522" spans="1:9" ht="15" thickBot="1" x14ac:dyDescent="0.35">
      <c r="A522" s="290"/>
      <c r="B522" s="27"/>
      <c r="C522" s="28" t="s">
        <v>37</v>
      </c>
      <c r="D522" s="28"/>
      <c r="E522" s="70">
        <f>E517/(E520+100)*100</f>
        <v>0</v>
      </c>
      <c r="F522" s="28" t="str">
        <f>$F$363</f>
        <v>Gallons</v>
      </c>
      <c r="G522" s="29"/>
      <c r="I522" s="4"/>
    </row>
    <row r="523" spans="1:9" ht="15" thickBot="1" x14ac:dyDescent="0.35">
      <c r="A523" s="1"/>
      <c r="B523" s="34"/>
      <c r="C523" s="35"/>
      <c r="D523" s="35"/>
      <c r="E523" s="35"/>
      <c r="F523" s="35"/>
      <c r="G523" s="36"/>
      <c r="I523" s="2"/>
    </row>
    <row r="524" spans="1:9" ht="15" thickTop="1" x14ac:dyDescent="0.3">
      <c r="A524" s="1"/>
      <c r="I524" s="2"/>
    </row>
    <row r="525" spans="1:9" ht="15" thickBot="1" x14ac:dyDescent="0.35">
      <c r="A525" s="1"/>
      <c r="I525" s="2"/>
    </row>
    <row r="526" spans="1:9" ht="15" thickTop="1" x14ac:dyDescent="0.3">
      <c r="A526" s="1"/>
      <c r="B526" s="24"/>
      <c r="C526" s="25"/>
      <c r="D526" s="25"/>
      <c r="E526" s="25"/>
      <c r="F526" s="25"/>
      <c r="G526" s="26"/>
      <c r="I526" s="2"/>
    </row>
    <row r="527" spans="1:9" x14ac:dyDescent="0.3">
      <c r="A527" s="1"/>
      <c r="B527" s="27"/>
      <c r="C527" s="44" t="s">
        <v>52</v>
      </c>
      <c r="D527" s="28"/>
      <c r="E527" s="28"/>
      <c r="F527" s="28"/>
      <c r="G527" s="29"/>
      <c r="I527" s="2"/>
    </row>
    <row r="528" spans="1:9" x14ac:dyDescent="0.3">
      <c r="A528" s="1"/>
      <c r="B528" s="27"/>
      <c r="C528" s="28"/>
      <c r="D528" s="28"/>
      <c r="E528" s="28"/>
      <c r="F528" s="28"/>
      <c r="G528" s="29"/>
      <c r="I528" s="2"/>
    </row>
    <row r="529" spans="1:9" x14ac:dyDescent="0.3">
      <c r="A529" s="1"/>
      <c r="B529" s="27"/>
      <c r="C529" s="31" t="s">
        <v>43</v>
      </c>
      <c r="D529" s="31" t="s">
        <v>44</v>
      </c>
      <c r="E529" s="32" t="s">
        <v>45</v>
      </c>
      <c r="F529" s="28"/>
      <c r="G529" s="29"/>
      <c r="I529" s="2"/>
    </row>
    <row r="530" spans="1:9" x14ac:dyDescent="0.3">
      <c r="A530" s="1"/>
      <c r="B530" s="27"/>
      <c r="C530" s="28"/>
      <c r="D530" s="28"/>
      <c r="E530" s="28"/>
      <c r="F530" s="28"/>
      <c r="G530" s="29"/>
      <c r="I530" s="2"/>
    </row>
    <row r="531" spans="1:9" x14ac:dyDescent="0.3">
      <c r="A531" s="1"/>
      <c r="B531" s="27"/>
      <c r="C531" s="33" t="s">
        <v>38</v>
      </c>
      <c r="D531" s="28"/>
      <c r="E531" s="28"/>
      <c r="F531" s="28"/>
      <c r="G531" s="29"/>
      <c r="I531" s="2"/>
    </row>
    <row r="532" spans="1:9" x14ac:dyDescent="0.3">
      <c r="A532" s="1"/>
      <c r="B532" s="27"/>
      <c r="C532" s="28"/>
      <c r="D532" s="28"/>
      <c r="E532" s="28"/>
      <c r="F532" s="28"/>
      <c r="G532" s="29"/>
      <c r="I532" s="2"/>
    </row>
    <row r="533" spans="1:9" ht="15" thickBot="1" x14ac:dyDescent="0.35">
      <c r="A533" s="10"/>
      <c r="B533" s="27"/>
      <c r="C533" s="28" t="s">
        <v>25</v>
      </c>
      <c r="D533" s="17"/>
      <c r="E533" s="19"/>
      <c r="F533" s="30"/>
      <c r="G533" s="29"/>
      <c r="I533" s="11"/>
    </row>
    <row r="534" spans="1:9" x14ac:dyDescent="0.3">
      <c r="A534" s="1"/>
      <c r="B534" s="27"/>
      <c r="C534" s="28"/>
      <c r="D534" s="28" t="s">
        <v>27</v>
      </c>
      <c r="E534" s="28" t="s">
        <v>28</v>
      </c>
      <c r="F534" s="28"/>
      <c r="G534" s="29"/>
      <c r="I534" s="11"/>
    </row>
    <row r="535" spans="1:9" x14ac:dyDescent="0.3">
      <c r="A535" s="1"/>
      <c r="B535" s="27"/>
      <c r="C535" s="28"/>
      <c r="D535" s="28"/>
      <c r="E535" s="28"/>
      <c r="F535" s="28"/>
      <c r="G535" s="29"/>
      <c r="I535" s="11"/>
    </row>
    <row r="536" spans="1:9" ht="15" thickBot="1" x14ac:dyDescent="0.35">
      <c r="A536" s="10"/>
      <c r="B536" s="27"/>
      <c r="C536" s="28" t="s">
        <v>29</v>
      </c>
      <c r="D536" s="28"/>
      <c r="E536" s="14">
        <v>0</v>
      </c>
      <c r="F536" s="28" t="str">
        <f>$F$363</f>
        <v>Gallons</v>
      </c>
      <c r="G536" s="29"/>
      <c r="I536" s="11"/>
    </row>
    <row r="537" spans="1:9" x14ac:dyDescent="0.3">
      <c r="A537" s="1"/>
      <c r="B537" s="27"/>
      <c r="C537" s="28"/>
      <c r="D537" s="28"/>
      <c r="E537" s="28"/>
      <c r="F537" s="28"/>
      <c r="G537" s="29"/>
      <c r="I537" s="11"/>
    </row>
    <row r="538" spans="1:9" ht="15" thickBot="1" x14ac:dyDescent="0.35">
      <c r="A538" s="10"/>
      <c r="B538" s="27"/>
      <c r="C538" s="28" t="s">
        <v>31</v>
      </c>
      <c r="D538" s="28"/>
      <c r="E538" s="14">
        <v>0</v>
      </c>
      <c r="F538" s="28" t="str">
        <f>$F$363</f>
        <v>Gallons</v>
      </c>
      <c r="G538" s="29"/>
      <c r="I538" s="11"/>
    </row>
    <row r="539" spans="1:9" x14ac:dyDescent="0.3">
      <c r="A539" s="1"/>
      <c r="B539" s="27"/>
      <c r="C539" s="28"/>
      <c r="D539" s="28"/>
      <c r="E539" s="28"/>
      <c r="F539" s="28"/>
      <c r="G539" s="29"/>
      <c r="I539" s="2"/>
    </row>
    <row r="540" spans="1:9" ht="15" thickBot="1" x14ac:dyDescent="0.35">
      <c r="A540" s="290"/>
      <c r="B540" s="27"/>
      <c r="C540" s="28" t="s">
        <v>40</v>
      </c>
      <c r="D540" s="28"/>
      <c r="E540" s="70">
        <f>SUM(E536-E538)</f>
        <v>0</v>
      </c>
      <c r="F540" s="28" t="str">
        <f>$F$363</f>
        <v>Gallons</v>
      </c>
      <c r="G540" s="29"/>
      <c r="I540" s="4"/>
    </row>
    <row r="541" spans="1:9" x14ac:dyDescent="0.3">
      <c r="A541" s="1"/>
      <c r="B541" s="27"/>
      <c r="C541" s="28"/>
      <c r="D541" s="28"/>
      <c r="E541" s="28"/>
      <c r="F541" s="28"/>
      <c r="G541" s="29"/>
      <c r="I541" s="2"/>
    </row>
    <row r="542" spans="1:9" x14ac:dyDescent="0.3">
      <c r="A542" s="1"/>
      <c r="B542" s="27"/>
      <c r="C542" s="28"/>
      <c r="D542" s="28"/>
      <c r="E542" s="28"/>
      <c r="F542" s="28"/>
      <c r="G542" s="29"/>
      <c r="I542" s="2"/>
    </row>
    <row r="543" spans="1:9" ht="15" thickBot="1" x14ac:dyDescent="0.35">
      <c r="A543" s="10"/>
      <c r="B543" s="27"/>
      <c r="C543" s="28" t="s">
        <v>34</v>
      </c>
      <c r="D543" s="28"/>
      <c r="E543" s="17">
        <v>0</v>
      </c>
      <c r="F543" s="28" t="s">
        <v>35</v>
      </c>
      <c r="G543" s="29"/>
      <c r="I543" s="11"/>
    </row>
    <row r="544" spans="1:9" x14ac:dyDescent="0.3">
      <c r="A544" s="1"/>
      <c r="B544" s="27"/>
      <c r="C544" s="28"/>
      <c r="D544" s="28"/>
      <c r="E544" s="28"/>
      <c r="F544" s="28"/>
      <c r="G544" s="29"/>
      <c r="I544" s="2"/>
    </row>
    <row r="545" spans="1:9" ht="15" thickBot="1" x14ac:dyDescent="0.35">
      <c r="A545" s="290"/>
      <c r="B545" s="27"/>
      <c r="C545" s="28" t="s">
        <v>37</v>
      </c>
      <c r="D545" s="28"/>
      <c r="E545" s="70">
        <f>E540/(E543+100)*100</f>
        <v>0</v>
      </c>
      <c r="F545" s="28" t="str">
        <f>$F$363</f>
        <v>Gallons</v>
      </c>
      <c r="G545" s="29"/>
      <c r="I545" s="4"/>
    </row>
    <row r="546" spans="1:9" x14ac:dyDescent="0.3">
      <c r="A546" s="1"/>
      <c r="B546" s="27"/>
      <c r="C546" s="28"/>
      <c r="D546" s="28"/>
      <c r="E546" s="28"/>
      <c r="F546" s="28"/>
      <c r="G546" s="29"/>
      <c r="I546" s="2"/>
    </row>
    <row r="547" spans="1:9" x14ac:dyDescent="0.3">
      <c r="A547" s="1"/>
      <c r="B547" s="27"/>
      <c r="C547" s="28"/>
      <c r="D547" s="28"/>
      <c r="E547" s="28"/>
      <c r="F547" s="28"/>
      <c r="G547" s="29"/>
      <c r="I547" s="2"/>
    </row>
    <row r="548" spans="1:9" ht="15" thickBot="1" x14ac:dyDescent="0.35">
      <c r="A548" s="10"/>
      <c r="B548" s="27"/>
      <c r="C548" s="28" t="s">
        <v>25</v>
      </c>
      <c r="D548" s="17"/>
      <c r="E548" s="19"/>
      <c r="F548" s="28"/>
      <c r="G548" s="29"/>
      <c r="I548" s="11"/>
    </row>
    <row r="549" spans="1:9" x14ac:dyDescent="0.3">
      <c r="A549" s="1"/>
      <c r="B549" s="27"/>
      <c r="C549" s="28"/>
      <c r="D549" s="28" t="s">
        <v>27</v>
      </c>
      <c r="E549" s="28" t="s">
        <v>28</v>
      </c>
      <c r="F549" s="28"/>
      <c r="G549" s="29"/>
      <c r="I549" s="11"/>
    </row>
    <row r="550" spans="1:9" x14ac:dyDescent="0.3">
      <c r="A550" s="1"/>
      <c r="B550" s="27"/>
      <c r="C550" s="28"/>
      <c r="D550" s="28"/>
      <c r="E550" s="28"/>
      <c r="F550" s="28"/>
      <c r="G550" s="29"/>
      <c r="I550" s="11"/>
    </row>
    <row r="551" spans="1:9" ht="15" thickBot="1" x14ac:dyDescent="0.35">
      <c r="A551" s="10"/>
      <c r="B551" s="27"/>
      <c r="C551" s="28" t="s">
        <v>29</v>
      </c>
      <c r="D551" s="28"/>
      <c r="E551" s="14">
        <v>0</v>
      </c>
      <c r="F551" s="28" t="str">
        <f>$F$363</f>
        <v>Gallons</v>
      </c>
      <c r="G551" s="29"/>
      <c r="I551" s="11"/>
    </row>
    <row r="552" spans="1:9" x14ac:dyDescent="0.3">
      <c r="A552" s="1"/>
      <c r="B552" s="27"/>
      <c r="C552" s="28"/>
      <c r="D552" s="28"/>
      <c r="E552" s="28"/>
      <c r="F552" s="28"/>
      <c r="G552" s="29"/>
      <c r="I552" s="11"/>
    </row>
    <row r="553" spans="1:9" ht="15" thickBot="1" x14ac:dyDescent="0.35">
      <c r="A553" s="10"/>
      <c r="B553" s="27"/>
      <c r="C553" s="28" t="s">
        <v>31</v>
      </c>
      <c r="D553" s="28"/>
      <c r="E553" s="14">
        <v>0</v>
      </c>
      <c r="F553" s="28" t="str">
        <f>$F$363</f>
        <v>Gallons</v>
      </c>
      <c r="G553" s="29"/>
      <c r="I553" s="11"/>
    </row>
    <row r="554" spans="1:9" x14ac:dyDescent="0.3">
      <c r="A554" s="1"/>
      <c r="B554" s="27"/>
      <c r="C554" s="28"/>
      <c r="D554" s="28"/>
      <c r="E554" s="28"/>
      <c r="F554" s="28"/>
      <c r="G554" s="29"/>
      <c r="I554" s="2"/>
    </row>
    <row r="555" spans="1:9" ht="15" thickBot="1" x14ac:dyDescent="0.35">
      <c r="A555" s="290"/>
      <c r="B555" s="27"/>
      <c r="C555" s="28" t="s">
        <v>40</v>
      </c>
      <c r="D555" s="28"/>
      <c r="E555" s="70">
        <f>SUM(E551-E553)</f>
        <v>0</v>
      </c>
      <c r="F555" s="28" t="str">
        <f>$F$363</f>
        <v>Gallons</v>
      </c>
      <c r="G555" s="29"/>
      <c r="I555" s="4"/>
    </row>
    <row r="556" spans="1:9" x14ac:dyDescent="0.3">
      <c r="A556" s="1"/>
      <c r="B556" s="27"/>
      <c r="C556" s="28"/>
      <c r="D556" s="28"/>
      <c r="E556" s="28"/>
      <c r="F556" s="28"/>
      <c r="G556" s="29"/>
      <c r="I556" s="2"/>
    </row>
    <row r="557" spans="1:9" x14ac:dyDescent="0.3">
      <c r="A557" s="1"/>
      <c r="B557" s="27"/>
      <c r="C557" s="28"/>
      <c r="D557" s="28"/>
      <c r="E557" s="28"/>
      <c r="F557" s="28"/>
      <c r="G557" s="29"/>
      <c r="I557" s="2"/>
    </row>
    <row r="558" spans="1:9" ht="15" thickBot="1" x14ac:dyDescent="0.35">
      <c r="A558" s="10"/>
      <c r="B558" s="27"/>
      <c r="C558" s="28" t="s">
        <v>34</v>
      </c>
      <c r="D558" s="28"/>
      <c r="E558" s="17">
        <v>0</v>
      </c>
      <c r="F558" s="28" t="s">
        <v>35</v>
      </c>
      <c r="G558" s="29"/>
      <c r="I558" s="11"/>
    </row>
    <row r="559" spans="1:9" x14ac:dyDescent="0.3">
      <c r="A559" s="1"/>
      <c r="B559" s="27"/>
      <c r="C559" s="28"/>
      <c r="D559" s="28"/>
      <c r="E559" s="28"/>
      <c r="F559" s="28"/>
      <c r="G559" s="29"/>
      <c r="I559" s="2"/>
    </row>
    <row r="560" spans="1:9" ht="15" thickBot="1" x14ac:dyDescent="0.35">
      <c r="A560" s="290"/>
      <c r="B560" s="27"/>
      <c r="C560" s="28" t="s">
        <v>37</v>
      </c>
      <c r="D560" s="28"/>
      <c r="E560" s="70">
        <f>E555/(E558+100)*100</f>
        <v>0</v>
      </c>
      <c r="F560" s="28" t="str">
        <f>$F$363</f>
        <v>Gallons</v>
      </c>
      <c r="G560" s="29"/>
      <c r="I560" s="4"/>
    </row>
    <row r="561" spans="1:9" x14ac:dyDescent="0.3">
      <c r="A561" s="1"/>
      <c r="B561" s="27"/>
      <c r="C561" s="28"/>
      <c r="D561" s="28"/>
      <c r="E561" s="28"/>
      <c r="F561" s="28"/>
      <c r="G561" s="29"/>
      <c r="I561" s="2"/>
    </row>
    <row r="562" spans="1:9" x14ac:dyDescent="0.3">
      <c r="A562" s="1"/>
      <c r="B562" s="27"/>
      <c r="C562" s="28"/>
      <c r="D562" s="28"/>
      <c r="E562" s="28"/>
      <c r="F562" s="28"/>
      <c r="G562" s="29"/>
      <c r="I562" s="2"/>
    </row>
    <row r="563" spans="1:9" ht="15" thickBot="1" x14ac:dyDescent="0.35">
      <c r="A563" s="10"/>
      <c r="B563" s="27"/>
      <c r="C563" s="28" t="s">
        <v>25</v>
      </c>
      <c r="D563" s="17"/>
      <c r="E563" s="19"/>
      <c r="F563" s="28"/>
      <c r="G563" s="29"/>
      <c r="I563" s="11"/>
    </row>
    <row r="564" spans="1:9" x14ac:dyDescent="0.3">
      <c r="A564" s="1"/>
      <c r="B564" s="27"/>
      <c r="C564" s="28"/>
      <c r="D564" s="28" t="s">
        <v>27</v>
      </c>
      <c r="E564" s="28" t="s">
        <v>28</v>
      </c>
      <c r="F564" s="28"/>
      <c r="G564" s="29"/>
      <c r="I564" s="11"/>
    </row>
    <row r="565" spans="1:9" x14ac:dyDescent="0.3">
      <c r="A565" s="1"/>
      <c r="B565" s="27"/>
      <c r="C565" s="28"/>
      <c r="D565" s="28"/>
      <c r="E565" s="28"/>
      <c r="F565" s="28"/>
      <c r="G565" s="29"/>
      <c r="I565" s="11"/>
    </row>
    <row r="566" spans="1:9" ht="15" thickBot="1" x14ac:dyDescent="0.35">
      <c r="A566" s="10"/>
      <c r="B566" s="27"/>
      <c r="C566" s="28" t="s">
        <v>29</v>
      </c>
      <c r="D566" s="28"/>
      <c r="E566" s="14">
        <v>0</v>
      </c>
      <c r="F566" s="28" t="str">
        <f>$F$363</f>
        <v>Gallons</v>
      </c>
      <c r="G566" s="29"/>
      <c r="I566" s="11"/>
    </row>
    <row r="567" spans="1:9" x14ac:dyDescent="0.3">
      <c r="A567" s="1"/>
      <c r="B567" s="27"/>
      <c r="C567" s="28"/>
      <c r="D567" s="28"/>
      <c r="E567" s="28"/>
      <c r="F567" s="28"/>
      <c r="G567" s="29"/>
      <c r="I567" s="11"/>
    </row>
    <row r="568" spans="1:9" ht="15" thickBot="1" x14ac:dyDescent="0.35">
      <c r="A568" s="10"/>
      <c r="B568" s="27"/>
      <c r="C568" s="28" t="s">
        <v>31</v>
      </c>
      <c r="D568" s="28"/>
      <c r="E568" s="14">
        <v>0</v>
      </c>
      <c r="F568" s="28" t="str">
        <f>$F$363</f>
        <v>Gallons</v>
      </c>
      <c r="G568" s="29"/>
      <c r="I568" s="11"/>
    </row>
    <row r="569" spans="1:9" x14ac:dyDescent="0.3">
      <c r="A569" s="1"/>
      <c r="B569" s="27"/>
      <c r="C569" s="28"/>
      <c r="D569" s="28"/>
      <c r="E569" s="28"/>
      <c r="F569" s="28"/>
      <c r="G569" s="29"/>
      <c r="I569" s="2"/>
    </row>
    <row r="570" spans="1:9" ht="15" thickBot="1" x14ac:dyDescent="0.35">
      <c r="A570" s="290"/>
      <c r="B570" s="27"/>
      <c r="C570" s="28" t="s">
        <v>40</v>
      </c>
      <c r="D570" s="28"/>
      <c r="E570" s="70">
        <f>SUM(E566-E568)</f>
        <v>0</v>
      </c>
      <c r="F570" s="28" t="str">
        <f>$F$363</f>
        <v>Gallons</v>
      </c>
      <c r="G570" s="29"/>
      <c r="I570" s="4"/>
    </row>
    <row r="571" spans="1:9" x14ac:dyDescent="0.3">
      <c r="A571" s="1"/>
      <c r="B571" s="27"/>
      <c r="C571" s="28"/>
      <c r="D571" s="28"/>
      <c r="E571" s="28"/>
      <c r="F571" s="28"/>
      <c r="G571" s="29"/>
      <c r="I571" s="2"/>
    </row>
    <row r="572" spans="1:9" x14ac:dyDescent="0.3">
      <c r="A572" s="1"/>
      <c r="B572" s="27"/>
      <c r="C572" s="28"/>
      <c r="D572" s="28"/>
      <c r="E572" s="28"/>
      <c r="F572" s="28"/>
      <c r="G572" s="29"/>
      <c r="I572" s="2"/>
    </row>
    <row r="573" spans="1:9" ht="15" thickBot="1" x14ac:dyDescent="0.35">
      <c r="A573" s="10"/>
      <c r="B573" s="27"/>
      <c r="C573" s="28" t="s">
        <v>34</v>
      </c>
      <c r="D573" s="28"/>
      <c r="E573" s="17">
        <v>0</v>
      </c>
      <c r="F573" s="28" t="s">
        <v>35</v>
      </c>
      <c r="G573" s="29"/>
      <c r="I573" s="11"/>
    </row>
    <row r="574" spans="1:9" x14ac:dyDescent="0.3">
      <c r="A574" s="1"/>
      <c r="B574" s="27"/>
      <c r="C574" s="28"/>
      <c r="D574" s="28"/>
      <c r="E574" s="28"/>
      <c r="F574" s="28"/>
      <c r="G574" s="29"/>
      <c r="I574" s="2"/>
    </row>
    <row r="575" spans="1:9" ht="15" thickBot="1" x14ac:dyDescent="0.35">
      <c r="A575" s="290"/>
      <c r="B575" s="27"/>
      <c r="C575" s="28" t="s">
        <v>37</v>
      </c>
      <c r="D575" s="28"/>
      <c r="E575" s="70">
        <f>E570/(E573+100)*100</f>
        <v>0</v>
      </c>
      <c r="F575" s="28" t="str">
        <f>$F$363</f>
        <v>Gallons</v>
      </c>
      <c r="G575" s="29"/>
      <c r="I575" s="4"/>
    </row>
    <row r="576" spans="1:9" ht="15" thickBot="1" x14ac:dyDescent="0.35">
      <c r="A576" s="1"/>
      <c r="B576" s="34"/>
      <c r="C576" s="35"/>
      <c r="D576" s="35"/>
      <c r="E576" s="35"/>
      <c r="F576" s="35"/>
      <c r="G576" s="36"/>
      <c r="I576" s="2"/>
    </row>
    <row r="577" spans="1:9" ht="15" thickTop="1" x14ac:dyDescent="0.3">
      <c r="A577" s="1"/>
      <c r="I577" s="2"/>
    </row>
    <row r="578" spans="1:9" ht="15" thickBot="1" x14ac:dyDescent="0.35">
      <c r="A578" s="1"/>
      <c r="I578" s="2"/>
    </row>
    <row r="579" spans="1:9" ht="15" thickTop="1" x14ac:dyDescent="0.3">
      <c r="A579" s="1"/>
      <c r="B579" s="24"/>
      <c r="C579" s="25"/>
      <c r="D579" s="25"/>
      <c r="E579" s="25"/>
      <c r="F579" s="25"/>
      <c r="G579" s="26"/>
      <c r="I579" s="2"/>
    </row>
    <row r="580" spans="1:9" x14ac:dyDescent="0.3">
      <c r="A580" s="1"/>
      <c r="B580" s="27"/>
      <c r="C580" s="44" t="s">
        <v>53</v>
      </c>
      <c r="D580" s="28"/>
      <c r="E580" s="28"/>
      <c r="F580" s="28"/>
      <c r="G580" s="29"/>
      <c r="I580" s="2"/>
    </row>
    <row r="581" spans="1:9" x14ac:dyDescent="0.3">
      <c r="A581" s="1"/>
      <c r="B581" s="27"/>
      <c r="C581" s="28"/>
      <c r="D581" s="28"/>
      <c r="E581" s="28"/>
      <c r="F581" s="28"/>
      <c r="G581" s="29"/>
      <c r="I581" s="2"/>
    </row>
    <row r="582" spans="1:9" x14ac:dyDescent="0.3">
      <c r="A582" s="1"/>
      <c r="B582" s="27"/>
      <c r="C582" s="31" t="s">
        <v>43</v>
      </c>
      <c r="D582" s="31" t="s">
        <v>44</v>
      </c>
      <c r="E582" s="32" t="s">
        <v>45</v>
      </c>
      <c r="F582" s="28"/>
      <c r="G582" s="29"/>
      <c r="I582" s="2"/>
    </row>
    <row r="583" spans="1:9" x14ac:dyDescent="0.3">
      <c r="A583" s="1"/>
      <c r="B583" s="27"/>
      <c r="C583" s="28"/>
      <c r="D583" s="28"/>
      <c r="E583" s="28"/>
      <c r="F583" s="28"/>
      <c r="G583" s="29"/>
      <c r="I583" s="2"/>
    </row>
    <row r="584" spans="1:9" x14ac:dyDescent="0.3">
      <c r="A584" s="1"/>
      <c r="B584" s="27"/>
      <c r="C584" s="33" t="s">
        <v>38</v>
      </c>
      <c r="D584" s="28"/>
      <c r="E584" s="28"/>
      <c r="F584" s="28"/>
      <c r="G584" s="29"/>
      <c r="I584" s="2"/>
    </row>
    <row r="585" spans="1:9" x14ac:dyDescent="0.3">
      <c r="A585" s="1"/>
      <c r="B585" s="27"/>
      <c r="C585" s="28"/>
      <c r="D585" s="28"/>
      <c r="E585" s="28"/>
      <c r="F585" s="28"/>
      <c r="G585" s="29"/>
      <c r="I585" s="2"/>
    </row>
    <row r="586" spans="1:9" ht="15" thickBot="1" x14ac:dyDescent="0.35">
      <c r="A586" s="10"/>
      <c r="B586" s="27"/>
      <c r="C586" s="28" t="s">
        <v>25</v>
      </c>
      <c r="D586" s="17"/>
      <c r="E586" s="19"/>
      <c r="F586" s="30"/>
      <c r="G586" s="29"/>
      <c r="I586" s="11"/>
    </row>
    <row r="587" spans="1:9" x14ac:dyDescent="0.3">
      <c r="A587" s="1"/>
      <c r="B587" s="27"/>
      <c r="C587" s="28"/>
      <c r="D587" s="28" t="s">
        <v>27</v>
      </c>
      <c r="E587" s="28" t="s">
        <v>28</v>
      </c>
      <c r="F587" s="28"/>
      <c r="G587" s="29"/>
      <c r="I587" s="11"/>
    </row>
    <row r="588" spans="1:9" x14ac:dyDescent="0.3">
      <c r="A588" s="1"/>
      <c r="B588" s="27"/>
      <c r="C588" s="28"/>
      <c r="D588" s="28"/>
      <c r="E588" s="28"/>
      <c r="F588" s="28"/>
      <c r="G588" s="29"/>
      <c r="I588" s="11"/>
    </row>
    <row r="589" spans="1:9" ht="15" thickBot="1" x14ac:dyDescent="0.35">
      <c r="A589" s="10"/>
      <c r="B589" s="27"/>
      <c r="C589" s="28" t="s">
        <v>29</v>
      </c>
      <c r="D589" s="28"/>
      <c r="E589" s="14">
        <v>0</v>
      </c>
      <c r="F589" s="28" t="str">
        <f>$F$363</f>
        <v>Gallons</v>
      </c>
      <c r="G589" s="29"/>
      <c r="I589" s="11"/>
    </row>
    <row r="590" spans="1:9" x14ac:dyDescent="0.3">
      <c r="A590" s="1"/>
      <c r="B590" s="27"/>
      <c r="C590" s="28"/>
      <c r="D590" s="28"/>
      <c r="E590" s="28"/>
      <c r="F590" s="28"/>
      <c r="G590" s="29"/>
      <c r="I590" s="11"/>
    </row>
    <row r="591" spans="1:9" ht="15" thickBot="1" x14ac:dyDescent="0.35">
      <c r="A591" s="10"/>
      <c r="B591" s="27"/>
      <c r="C591" s="28" t="s">
        <v>31</v>
      </c>
      <c r="D591" s="28"/>
      <c r="E591" s="14">
        <v>0</v>
      </c>
      <c r="F591" s="28" t="str">
        <f>$F$363</f>
        <v>Gallons</v>
      </c>
      <c r="G591" s="29"/>
      <c r="I591" s="11"/>
    </row>
    <row r="592" spans="1:9" x14ac:dyDescent="0.3">
      <c r="A592" s="1"/>
      <c r="B592" s="27"/>
      <c r="C592" s="28"/>
      <c r="D592" s="28"/>
      <c r="E592" s="28"/>
      <c r="F592" s="28"/>
      <c r="G592" s="29"/>
      <c r="I592" s="2"/>
    </row>
    <row r="593" spans="1:9" ht="15" thickBot="1" x14ac:dyDescent="0.35">
      <c r="A593" s="290"/>
      <c r="B593" s="27"/>
      <c r="C593" s="28" t="s">
        <v>40</v>
      </c>
      <c r="D593" s="28"/>
      <c r="E593" s="70">
        <f>SUM(E589-E591)</f>
        <v>0</v>
      </c>
      <c r="F593" s="28" t="str">
        <f>$F$363</f>
        <v>Gallons</v>
      </c>
      <c r="G593" s="29"/>
      <c r="I593" s="4"/>
    </row>
    <row r="594" spans="1:9" x14ac:dyDescent="0.3">
      <c r="A594" s="1"/>
      <c r="B594" s="27"/>
      <c r="C594" s="28"/>
      <c r="D594" s="28"/>
      <c r="E594" s="28"/>
      <c r="F594" s="28"/>
      <c r="G594" s="29"/>
      <c r="I594" s="2"/>
    </row>
    <row r="595" spans="1:9" x14ac:dyDescent="0.3">
      <c r="A595" s="1"/>
      <c r="B595" s="27"/>
      <c r="C595" s="28"/>
      <c r="D595" s="28"/>
      <c r="E595" s="28"/>
      <c r="F595" s="28"/>
      <c r="G595" s="29"/>
      <c r="I595" s="2"/>
    </row>
    <row r="596" spans="1:9" ht="15" thickBot="1" x14ac:dyDescent="0.35">
      <c r="A596" s="10"/>
      <c r="B596" s="27"/>
      <c r="C596" s="28" t="s">
        <v>34</v>
      </c>
      <c r="D596" s="28"/>
      <c r="E596" s="17">
        <v>0</v>
      </c>
      <c r="F596" s="28" t="s">
        <v>35</v>
      </c>
      <c r="G596" s="29"/>
      <c r="I596" s="11"/>
    </row>
    <row r="597" spans="1:9" x14ac:dyDescent="0.3">
      <c r="A597" s="1"/>
      <c r="B597" s="27"/>
      <c r="C597" s="28"/>
      <c r="D597" s="28"/>
      <c r="E597" s="28"/>
      <c r="F597" s="28"/>
      <c r="G597" s="29"/>
      <c r="I597" s="2"/>
    </row>
    <row r="598" spans="1:9" ht="15" thickBot="1" x14ac:dyDescent="0.35">
      <c r="A598" s="290"/>
      <c r="B598" s="27"/>
      <c r="C598" s="28" t="s">
        <v>37</v>
      </c>
      <c r="D598" s="28"/>
      <c r="E598" s="70">
        <f>E593/(E596+100)*100</f>
        <v>0</v>
      </c>
      <c r="F598" s="28" t="str">
        <f>$F$363</f>
        <v>Gallons</v>
      </c>
      <c r="G598" s="29"/>
      <c r="I598" s="4"/>
    </row>
    <row r="599" spans="1:9" x14ac:dyDescent="0.3">
      <c r="A599" s="1"/>
      <c r="B599" s="27"/>
      <c r="C599" s="28"/>
      <c r="D599" s="28"/>
      <c r="E599" s="28"/>
      <c r="F599" s="28"/>
      <c r="G599" s="29"/>
      <c r="I599" s="2"/>
    </row>
    <row r="600" spans="1:9" x14ac:dyDescent="0.3">
      <c r="A600" s="1"/>
      <c r="B600" s="27"/>
      <c r="C600" s="28"/>
      <c r="D600" s="28"/>
      <c r="E600" s="28"/>
      <c r="F600" s="28"/>
      <c r="G600" s="29"/>
      <c r="I600" s="2"/>
    </row>
    <row r="601" spans="1:9" ht="15" thickBot="1" x14ac:dyDescent="0.35">
      <c r="A601" s="10"/>
      <c r="B601" s="27"/>
      <c r="C601" s="28" t="s">
        <v>25</v>
      </c>
      <c r="D601" s="17"/>
      <c r="E601" s="19"/>
      <c r="F601" s="28"/>
      <c r="G601" s="29"/>
      <c r="I601" s="11"/>
    </row>
    <row r="602" spans="1:9" x14ac:dyDescent="0.3">
      <c r="A602" s="1"/>
      <c r="B602" s="27"/>
      <c r="C602" s="28"/>
      <c r="D602" s="28" t="s">
        <v>27</v>
      </c>
      <c r="E602" s="28" t="s">
        <v>28</v>
      </c>
      <c r="F602" s="28"/>
      <c r="G602" s="29"/>
      <c r="I602" s="11"/>
    </row>
    <row r="603" spans="1:9" x14ac:dyDescent="0.3">
      <c r="A603" s="1"/>
      <c r="B603" s="27"/>
      <c r="C603" s="28"/>
      <c r="D603" s="28"/>
      <c r="E603" s="28"/>
      <c r="F603" s="28"/>
      <c r="G603" s="29"/>
      <c r="I603" s="11"/>
    </row>
    <row r="604" spans="1:9" ht="15" thickBot="1" x14ac:dyDescent="0.35">
      <c r="A604" s="10"/>
      <c r="B604" s="27"/>
      <c r="C604" s="28" t="s">
        <v>29</v>
      </c>
      <c r="D604" s="28"/>
      <c r="E604" s="14">
        <v>0</v>
      </c>
      <c r="F604" s="28" t="str">
        <f>$F$363</f>
        <v>Gallons</v>
      </c>
      <c r="G604" s="29"/>
      <c r="I604" s="11"/>
    </row>
    <row r="605" spans="1:9" x14ac:dyDescent="0.3">
      <c r="A605" s="1"/>
      <c r="B605" s="27"/>
      <c r="C605" s="28"/>
      <c r="D605" s="28"/>
      <c r="E605" s="28"/>
      <c r="F605" s="28"/>
      <c r="G605" s="29"/>
      <c r="I605" s="11"/>
    </row>
    <row r="606" spans="1:9" ht="15" thickBot="1" x14ac:dyDescent="0.35">
      <c r="A606" s="10"/>
      <c r="B606" s="27"/>
      <c r="C606" s="28" t="s">
        <v>31</v>
      </c>
      <c r="D606" s="28"/>
      <c r="E606" s="14">
        <v>0</v>
      </c>
      <c r="F606" s="28" t="str">
        <f>$F$363</f>
        <v>Gallons</v>
      </c>
      <c r="G606" s="29"/>
      <c r="I606" s="11"/>
    </row>
    <row r="607" spans="1:9" x14ac:dyDescent="0.3">
      <c r="A607" s="1"/>
      <c r="B607" s="27"/>
      <c r="C607" s="28"/>
      <c r="D607" s="28"/>
      <c r="E607" s="28"/>
      <c r="F607" s="28"/>
      <c r="G607" s="29"/>
      <c r="I607" s="2"/>
    </row>
    <row r="608" spans="1:9" ht="15" thickBot="1" x14ac:dyDescent="0.35">
      <c r="A608" s="290"/>
      <c r="B608" s="27"/>
      <c r="C608" s="28" t="s">
        <v>40</v>
      </c>
      <c r="D608" s="28"/>
      <c r="E608" s="70">
        <f>SUM(E604-E606)</f>
        <v>0</v>
      </c>
      <c r="F608" s="28" t="str">
        <f>$F$363</f>
        <v>Gallons</v>
      </c>
      <c r="G608" s="29"/>
      <c r="I608" s="4"/>
    </row>
    <row r="609" spans="1:9" x14ac:dyDescent="0.3">
      <c r="A609" s="1"/>
      <c r="B609" s="27"/>
      <c r="C609" s="28"/>
      <c r="D609" s="28"/>
      <c r="E609" s="28"/>
      <c r="F609" s="28"/>
      <c r="G609" s="29"/>
      <c r="I609" s="2"/>
    </row>
    <row r="610" spans="1:9" x14ac:dyDescent="0.3">
      <c r="A610" s="1"/>
      <c r="B610" s="27"/>
      <c r="C610" s="28"/>
      <c r="D610" s="28"/>
      <c r="E610" s="28"/>
      <c r="F610" s="28"/>
      <c r="G610" s="29"/>
      <c r="I610" s="2"/>
    </row>
    <row r="611" spans="1:9" ht="15" thickBot="1" x14ac:dyDescent="0.35">
      <c r="A611" s="10"/>
      <c r="B611" s="27"/>
      <c r="C611" s="28" t="s">
        <v>34</v>
      </c>
      <c r="D611" s="28"/>
      <c r="E611" s="17">
        <v>0</v>
      </c>
      <c r="F611" s="28" t="s">
        <v>35</v>
      </c>
      <c r="G611" s="29"/>
      <c r="I611" s="11"/>
    </row>
    <row r="612" spans="1:9" x14ac:dyDescent="0.3">
      <c r="A612" s="1"/>
      <c r="B612" s="27"/>
      <c r="C612" s="28"/>
      <c r="D612" s="28"/>
      <c r="E612" s="28"/>
      <c r="F612" s="28"/>
      <c r="G612" s="29"/>
      <c r="I612" s="2"/>
    </row>
    <row r="613" spans="1:9" ht="15" thickBot="1" x14ac:dyDescent="0.35">
      <c r="A613" s="290"/>
      <c r="B613" s="27"/>
      <c r="C613" s="28" t="s">
        <v>37</v>
      </c>
      <c r="D613" s="28"/>
      <c r="E613" s="70">
        <f>E608/(E611+100)*100</f>
        <v>0</v>
      </c>
      <c r="F613" s="28" t="str">
        <f>$F$363</f>
        <v>Gallons</v>
      </c>
      <c r="G613" s="29"/>
      <c r="I613" s="4"/>
    </row>
    <row r="614" spans="1:9" x14ac:dyDescent="0.3">
      <c r="A614" s="1"/>
      <c r="B614" s="27"/>
      <c r="C614" s="28"/>
      <c r="D614" s="28"/>
      <c r="E614" s="28"/>
      <c r="F614" s="28"/>
      <c r="G614" s="29"/>
      <c r="I614" s="2"/>
    </row>
    <row r="615" spans="1:9" x14ac:dyDescent="0.3">
      <c r="A615" s="1"/>
      <c r="B615" s="27"/>
      <c r="C615" s="28"/>
      <c r="D615" s="28"/>
      <c r="E615" s="28"/>
      <c r="F615" s="28"/>
      <c r="G615" s="29"/>
      <c r="I615" s="2"/>
    </row>
    <row r="616" spans="1:9" ht="15" thickBot="1" x14ac:dyDescent="0.35">
      <c r="A616" s="10"/>
      <c r="B616" s="27"/>
      <c r="C616" s="28" t="s">
        <v>25</v>
      </c>
      <c r="D616" s="17"/>
      <c r="E616" s="19"/>
      <c r="F616" s="28"/>
      <c r="G616" s="29"/>
      <c r="I616" s="11"/>
    </row>
    <row r="617" spans="1:9" x14ac:dyDescent="0.3">
      <c r="A617" s="1"/>
      <c r="B617" s="27"/>
      <c r="C617" s="28"/>
      <c r="D617" s="28" t="s">
        <v>27</v>
      </c>
      <c r="E617" s="28" t="s">
        <v>28</v>
      </c>
      <c r="F617" s="28"/>
      <c r="G617" s="29"/>
      <c r="I617" s="11"/>
    </row>
    <row r="618" spans="1:9" x14ac:dyDescent="0.3">
      <c r="A618" s="1"/>
      <c r="B618" s="27"/>
      <c r="C618" s="28"/>
      <c r="D618" s="28"/>
      <c r="E618" s="28"/>
      <c r="F618" s="28"/>
      <c r="G618" s="29"/>
      <c r="I618" s="11"/>
    </row>
    <row r="619" spans="1:9" ht="15" thickBot="1" x14ac:dyDescent="0.35">
      <c r="A619" s="10"/>
      <c r="B619" s="27"/>
      <c r="C619" s="28" t="s">
        <v>29</v>
      </c>
      <c r="D619" s="28"/>
      <c r="E619" s="14">
        <v>0</v>
      </c>
      <c r="F619" s="28" t="str">
        <f>$F$363</f>
        <v>Gallons</v>
      </c>
      <c r="G619" s="29"/>
      <c r="I619" s="11"/>
    </row>
    <row r="620" spans="1:9" x14ac:dyDescent="0.3">
      <c r="A620" s="1"/>
      <c r="B620" s="27"/>
      <c r="C620" s="28"/>
      <c r="D620" s="28"/>
      <c r="E620" s="28"/>
      <c r="F620" s="28"/>
      <c r="G620" s="29"/>
      <c r="I620" s="11"/>
    </row>
    <row r="621" spans="1:9" ht="15" thickBot="1" x14ac:dyDescent="0.35">
      <c r="A621" s="10"/>
      <c r="B621" s="27"/>
      <c r="C621" s="28" t="s">
        <v>31</v>
      </c>
      <c r="D621" s="28"/>
      <c r="E621" s="14">
        <v>0</v>
      </c>
      <c r="F621" s="28" t="str">
        <f>$F$363</f>
        <v>Gallons</v>
      </c>
      <c r="G621" s="29"/>
      <c r="I621" s="11"/>
    </row>
    <row r="622" spans="1:9" x14ac:dyDescent="0.3">
      <c r="A622" s="1"/>
      <c r="B622" s="27"/>
      <c r="C622" s="28"/>
      <c r="D622" s="28"/>
      <c r="E622" s="28"/>
      <c r="F622" s="28"/>
      <c r="G622" s="29"/>
      <c r="I622" s="2"/>
    </row>
    <row r="623" spans="1:9" ht="15" thickBot="1" x14ac:dyDescent="0.35">
      <c r="A623" s="290"/>
      <c r="B623" s="27"/>
      <c r="C623" s="28" t="s">
        <v>40</v>
      </c>
      <c r="D623" s="28"/>
      <c r="E623" s="70">
        <f>SUM(E619-E621)</f>
        <v>0</v>
      </c>
      <c r="F623" s="28" t="str">
        <f>$F$363</f>
        <v>Gallons</v>
      </c>
      <c r="G623" s="29"/>
      <c r="I623" s="4"/>
    </row>
    <row r="624" spans="1:9" x14ac:dyDescent="0.3">
      <c r="A624" s="1"/>
      <c r="B624" s="27"/>
      <c r="C624" s="28"/>
      <c r="D624" s="28"/>
      <c r="E624" s="28"/>
      <c r="F624" s="28"/>
      <c r="G624" s="29"/>
      <c r="I624" s="2"/>
    </row>
    <row r="625" spans="1:9" x14ac:dyDescent="0.3">
      <c r="A625" s="1"/>
      <c r="B625" s="27"/>
      <c r="C625" s="28"/>
      <c r="D625" s="28"/>
      <c r="E625" s="28"/>
      <c r="F625" s="28"/>
      <c r="G625" s="29"/>
      <c r="I625" s="2"/>
    </row>
    <row r="626" spans="1:9" ht="15" thickBot="1" x14ac:dyDescent="0.35">
      <c r="A626" s="10"/>
      <c r="B626" s="27"/>
      <c r="C626" s="28" t="s">
        <v>34</v>
      </c>
      <c r="D626" s="28"/>
      <c r="E626" s="17">
        <v>0</v>
      </c>
      <c r="F626" s="28" t="s">
        <v>35</v>
      </c>
      <c r="G626" s="29"/>
      <c r="I626" s="11"/>
    </row>
    <row r="627" spans="1:9" x14ac:dyDescent="0.3">
      <c r="A627" s="1"/>
      <c r="B627" s="27"/>
      <c r="C627" s="28"/>
      <c r="D627" s="28"/>
      <c r="E627" s="28"/>
      <c r="F627" s="28"/>
      <c r="G627" s="29"/>
      <c r="I627" s="2"/>
    </row>
    <row r="628" spans="1:9" ht="15" thickBot="1" x14ac:dyDescent="0.35">
      <c r="A628" s="290"/>
      <c r="B628" s="27"/>
      <c r="C628" s="28" t="s">
        <v>37</v>
      </c>
      <c r="D628" s="28"/>
      <c r="E628" s="70">
        <f>E623/(E626+100)*100</f>
        <v>0</v>
      </c>
      <c r="F628" s="28" t="str">
        <f>$F$363</f>
        <v>Gallons</v>
      </c>
      <c r="G628" s="29"/>
      <c r="I628" s="4"/>
    </row>
    <row r="629" spans="1:9" ht="15" thickBot="1" x14ac:dyDescent="0.35">
      <c r="A629" s="1"/>
      <c r="B629" s="34"/>
      <c r="C629" s="35"/>
      <c r="D629" s="35"/>
      <c r="E629" s="35"/>
      <c r="F629" s="35"/>
      <c r="G629" s="36"/>
      <c r="I629" s="2"/>
    </row>
    <row r="630" spans="1:9" ht="15" thickTop="1" x14ac:dyDescent="0.3">
      <c r="A630" s="1"/>
      <c r="I630" s="2"/>
    </row>
    <row r="631" spans="1:9" ht="15" thickBot="1" x14ac:dyDescent="0.35">
      <c r="A631" s="1"/>
      <c r="I631" s="2"/>
    </row>
    <row r="632" spans="1:9" ht="15" thickTop="1" x14ac:dyDescent="0.3">
      <c r="A632" s="1"/>
      <c r="B632" s="24"/>
      <c r="C632" s="25"/>
      <c r="D632" s="25"/>
      <c r="E632" s="25"/>
      <c r="F632" s="25"/>
      <c r="G632" s="26"/>
      <c r="I632" s="2"/>
    </row>
    <row r="633" spans="1:9" x14ac:dyDescent="0.3">
      <c r="A633" s="1"/>
      <c r="B633" s="27"/>
      <c r="C633" s="44" t="s">
        <v>54</v>
      </c>
      <c r="D633" s="28"/>
      <c r="E633" s="28"/>
      <c r="F633" s="28"/>
      <c r="G633" s="29"/>
      <c r="I633" s="2"/>
    </row>
    <row r="634" spans="1:9" x14ac:dyDescent="0.3">
      <c r="A634" s="1"/>
      <c r="B634" s="27"/>
      <c r="C634" s="28"/>
      <c r="D634" s="28"/>
      <c r="E634" s="28"/>
      <c r="F634" s="28"/>
      <c r="G634" s="29"/>
      <c r="I634" s="2"/>
    </row>
    <row r="635" spans="1:9" x14ac:dyDescent="0.3">
      <c r="A635" s="1"/>
      <c r="B635" s="27"/>
      <c r="C635" s="31" t="s">
        <v>43</v>
      </c>
      <c r="D635" s="31" t="s">
        <v>44</v>
      </c>
      <c r="E635" s="32" t="s">
        <v>45</v>
      </c>
      <c r="F635" s="28"/>
      <c r="G635" s="29"/>
      <c r="I635" s="2"/>
    </row>
    <row r="636" spans="1:9" x14ac:dyDescent="0.3">
      <c r="A636" s="1"/>
      <c r="B636" s="27"/>
      <c r="C636" s="28"/>
      <c r="D636" s="28"/>
      <c r="E636" s="28"/>
      <c r="F636" s="28"/>
      <c r="G636" s="29"/>
      <c r="I636" s="2"/>
    </row>
    <row r="637" spans="1:9" x14ac:dyDescent="0.3">
      <c r="A637" s="1"/>
      <c r="B637" s="27"/>
      <c r="C637" s="33" t="s">
        <v>38</v>
      </c>
      <c r="D637" s="28"/>
      <c r="E637" s="28"/>
      <c r="F637" s="28"/>
      <c r="G637" s="29"/>
      <c r="I637" s="2"/>
    </row>
    <row r="638" spans="1:9" x14ac:dyDescent="0.3">
      <c r="A638" s="1"/>
      <c r="B638" s="27"/>
      <c r="C638" s="28"/>
      <c r="D638" s="28"/>
      <c r="E638" s="28"/>
      <c r="F638" s="28"/>
      <c r="G638" s="29"/>
      <c r="I638" s="2"/>
    </row>
    <row r="639" spans="1:9" ht="15" thickBot="1" x14ac:dyDescent="0.35">
      <c r="A639" s="10"/>
      <c r="B639" s="27"/>
      <c r="C639" s="28" t="s">
        <v>25</v>
      </c>
      <c r="D639" s="17"/>
      <c r="E639" s="19"/>
      <c r="F639" s="30"/>
      <c r="G639" s="29"/>
      <c r="I639" s="11"/>
    </row>
    <row r="640" spans="1:9" x14ac:dyDescent="0.3">
      <c r="A640" s="1"/>
      <c r="B640" s="27"/>
      <c r="C640" s="28"/>
      <c r="D640" s="28" t="s">
        <v>27</v>
      </c>
      <c r="E640" s="28" t="s">
        <v>28</v>
      </c>
      <c r="F640" s="28"/>
      <c r="G640" s="29"/>
      <c r="I640" s="11"/>
    </row>
    <row r="641" spans="1:9" x14ac:dyDescent="0.3">
      <c r="A641" s="1"/>
      <c r="B641" s="27"/>
      <c r="C641" s="28"/>
      <c r="D641" s="28"/>
      <c r="E641" s="28"/>
      <c r="F641" s="28"/>
      <c r="G641" s="29"/>
      <c r="I641" s="11"/>
    </row>
    <row r="642" spans="1:9" ht="15" thickBot="1" x14ac:dyDescent="0.35">
      <c r="A642" s="10"/>
      <c r="B642" s="27"/>
      <c r="C642" s="28" t="s">
        <v>29</v>
      </c>
      <c r="D642" s="28"/>
      <c r="E642" s="14">
        <v>0</v>
      </c>
      <c r="F642" s="28" t="str">
        <f>$F$363</f>
        <v>Gallons</v>
      </c>
      <c r="G642" s="29"/>
      <c r="I642" s="11"/>
    </row>
    <row r="643" spans="1:9" x14ac:dyDescent="0.3">
      <c r="A643" s="1"/>
      <c r="B643" s="27"/>
      <c r="C643" s="28"/>
      <c r="D643" s="28"/>
      <c r="E643" s="28"/>
      <c r="F643" s="28"/>
      <c r="G643" s="29"/>
      <c r="I643" s="11"/>
    </row>
    <row r="644" spans="1:9" ht="15" thickBot="1" x14ac:dyDescent="0.35">
      <c r="A644" s="10"/>
      <c r="B644" s="27"/>
      <c r="C644" s="28" t="s">
        <v>31</v>
      </c>
      <c r="D644" s="28"/>
      <c r="E644" s="14">
        <v>0</v>
      </c>
      <c r="F644" s="28" t="str">
        <f>$F$363</f>
        <v>Gallons</v>
      </c>
      <c r="G644" s="29"/>
      <c r="I644" s="11"/>
    </row>
    <row r="645" spans="1:9" x14ac:dyDescent="0.3">
      <c r="A645" s="1"/>
      <c r="B645" s="27"/>
      <c r="C645" s="28"/>
      <c r="D645" s="28"/>
      <c r="E645" s="28"/>
      <c r="F645" s="28"/>
      <c r="G645" s="29"/>
      <c r="I645" s="2"/>
    </row>
    <row r="646" spans="1:9" ht="15" thickBot="1" x14ac:dyDescent="0.35">
      <c r="A646" s="290"/>
      <c r="B646" s="27"/>
      <c r="C646" s="28" t="s">
        <v>40</v>
      </c>
      <c r="D646" s="28"/>
      <c r="E646" s="70">
        <f>SUM(E642-E644)</f>
        <v>0</v>
      </c>
      <c r="F646" s="28" t="str">
        <f>$F$363</f>
        <v>Gallons</v>
      </c>
      <c r="G646" s="29"/>
      <c r="I646" s="4"/>
    </row>
    <row r="647" spans="1:9" x14ac:dyDescent="0.3">
      <c r="A647" s="1"/>
      <c r="B647" s="27"/>
      <c r="C647" s="28"/>
      <c r="D647" s="28"/>
      <c r="E647" s="28"/>
      <c r="F647" s="28"/>
      <c r="G647" s="29"/>
      <c r="I647" s="2"/>
    </row>
    <row r="648" spans="1:9" x14ac:dyDescent="0.3">
      <c r="A648" s="1"/>
      <c r="B648" s="27"/>
      <c r="C648" s="28"/>
      <c r="D648" s="28"/>
      <c r="E648" s="28"/>
      <c r="F648" s="28"/>
      <c r="G648" s="29"/>
      <c r="I648" s="2"/>
    </row>
    <row r="649" spans="1:9" ht="15" thickBot="1" x14ac:dyDescent="0.35">
      <c r="A649" s="10"/>
      <c r="B649" s="27"/>
      <c r="C649" s="28" t="s">
        <v>34</v>
      </c>
      <c r="D649" s="28"/>
      <c r="E649" s="17">
        <v>0</v>
      </c>
      <c r="F649" s="28" t="s">
        <v>35</v>
      </c>
      <c r="G649" s="29"/>
      <c r="I649" s="11"/>
    </row>
    <row r="650" spans="1:9" x14ac:dyDescent="0.3">
      <c r="A650" s="1"/>
      <c r="B650" s="27"/>
      <c r="C650" s="28"/>
      <c r="D650" s="28"/>
      <c r="E650" s="28"/>
      <c r="F650" s="28"/>
      <c r="G650" s="29"/>
      <c r="I650" s="2"/>
    </row>
    <row r="651" spans="1:9" ht="15" thickBot="1" x14ac:dyDescent="0.35">
      <c r="A651" s="290"/>
      <c r="B651" s="27"/>
      <c r="C651" s="28" t="s">
        <v>37</v>
      </c>
      <c r="D651" s="28"/>
      <c r="E651" s="70">
        <f>E646/(E649+100)*100</f>
        <v>0</v>
      </c>
      <c r="F651" s="28" t="str">
        <f>$F$363</f>
        <v>Gallons</v>
      </c>
      <c r="G651" s="29"/>
      <c r="I651" s="4"/>
    </row>
    <row r="652" spans="1:9" x14ac:dyDescent="0.3">
      <c r="A652" s="1"/>
      <c r="B652" s="27"/>
      <c r="C652" s="28"/>
      <c r="D652" s="28"/>
      <c r="E652" s="28"/>
      <c r="F652" s="28"/>
      <c r="G652" s="29"/>
      <c r="I652" s="2"/>
    </row>
    <row r="653" spans="1:9" x14ac:dyDescent="0.3">
      <c r="A653" s="1"/>
      <c r="B653" s="27"/>
      <c r="C653" s="28"/>
      <c r="D653" s="28"/>
      <c r="E653" s="28"/>
      <c r="F653" s="28"/>
      <c r="G653" s="29"/>
      <c r="I653" s="2"/>
    </row>
    <row r="654" spans="1:9" ht="15" thickBot="1" x14ac:dyDescent="0.35">
      <c r="A654" s="10"/>
      <c r="B654" s="27"/>
      <c r="C654" s="28" t="s">
        <v>25</v>
      </c>
      <c r="D654" s="17"/>
      <c r="E654" s="19"/>
      <c r="F654" s="28"/>
      <c r="G654" s="29"/>
      <c r="I654" s="11"/>
    </row>
    <row r="655" spans="1:9" x14ac:dyDescent="0.3">
      <c r="A655" s="1"/>
      <c r="B655" s="27"/>
      <c r="C655" s="28"/>
      <c r="D655" s="28" t="s">
        <v>27</v>
      </c>
      <c r="E655" s="28" t="s">
        <v>28</v>
      </c>
      <c r="F655" s="28"/>
      <c r="G655" s="29"/>
      <c r="I655" s="11"/>
    </row>
    <row r="656" spans="1:9" x14ac:dyDescent="0.3">
      <c r="A656" s="1"/>
      <c r="B656" s="27"/>
      <c r="C656" s="28"/>
      <c r="D656" s="28"/>
      <c r="E656" s="28"/>
      <c r="F656" s="28"/>
      <c r="G656" s="29"/>
      <c r="I656" s="11"/>
    </row>
    <row r="657" spans="1:9" ht="15" thickBot="1" x14ac:dyDescent="0.35">
      <c r="A657" s="10"/>
      <c r="B657" s="27"/>
      <c r="C657" s="28" t="s">
        <v>29</v>
      </c>
      <c r="D657" s="28"/>
      <c r="E657" s="14">
        <v>0</v>
      </c>
      <c r="F657" s="28" t="str">
        <f>$F$363</f>
        <v>Gallons</v>
      </c>
      <c r="G657" s="29"/>
      <c r="I657" s="11"/>
    </row>
    <row r="658" spans="1:9" x14ac:dyDescent="0.3">
      <c r="A658" s="1"/>
      <c r="B658" s="27"/>
      <c r="C658" s="28"/>
      <c r="D658" s="28"/>
      <c r="E658" s="28"/>
      <c r="F658" s="28"/>
      <c r="G658" s="29"/>
      <c r="I658" s="11"/>
    </row>
    <row r="659" spans="1:9" ht="15" thickBot="1" x14ac:dyDescent="0.35">
      <c r="A659" s="10"/>
      <c r="B659" s="27"/>
      <c r="C659" s="28" t="s">
        <v>31</v>
      </c>
      <c r="D659" s="28"/>
      <c r="E659" s="14">
        <v>0</v>
      </c>
      <c r="F659" s="28" t="str">
        <f>$F$363</f>
        <v>Gallons</v>
      </c>
      <c r="G659" s="29"/>
      <c r="I659" s="11"/>
    </row>
    <row r="660" spans="1:9" x14ac:dyDescent="0.3">
      <c r="A660" s="1"/>
      <c r="B660" s="27"/>
      <c r="C660" s="28"/>
      <c r="D660" s="28"/>
      <c r="E660" s="28"/>
      <c r="F660" s="28"/>
      <c r="G660" s="29"/>
      <c r="I660" s="2"/>
    </row>
    <row r="661" spans="1:9" ht="15" thickBot="1" x14ac:dyDescent="0.35">
      <c r="A661" s="290"/>
      <c r="B661" s="27"/>
      <c r="C661" s="28" t="s">
        <v>40</v>
      </c>
      <c r="D661" s="28"/>
      <c r="E661" s="70">
        <f>SUM(E657-E659)</f>
        <v>0</v>
      </c>
      <c r="F661" s="28" t="str">
        <f>$F$363</f>
        <v>Gallons</v>
      </c>
      <c r="G661" s="29"/>
      <c r="I661" s="4"/>
    </row>
    <row r="662" spans="1:9" x14ac:dyDescent="0.3">
      <c r="A662" s="1"/>
      <c r="B662" s="27"/>
      <c r="C662" s="28"/>
      <c r="D662" s="28"/>
      <c r="E662" s="28"/>
      <c r="F662" s="28"/>
      <c r="G662" s="29"/>
      <c r="I662" s="2"/>
    </row>
    <row r="663" spans="1:9" x14ac:dyDescent="0.3">
      <c r="A663" s="1"/>
      <c r="B663" s="27"/>
      <c r="C663" s="28"/>
      <c r="D663" s="28"/>
      <c r="E663" s="28"/>
      <c r="F663" s="28"/>
      <c r="G663" s="29"/>
      <c r="I663" s="2"/>
    </row>
    <row r="664" spans="1:9" ht="15" thickBot="1" x14ac:dyDescent="0.35">
      <c r="A664" s="10"/>
      <c r="B664" s="27"/>
      <c r="C664" s="28" t="s">
        <v>34</v>
      </c>
      <c r="D664" s="28"/>
      <c r="E664" s="17">
        <v>0</v>
      </c>
      <c r="F664" s="28" t="s">
        <v>35</v>
      </c>
      <c r="G664" s="29"/>
      <c r="I664" s="11"/>
    </row>
    <row r="665" spans="1:9" x14ac:dyDescent="0.3">
      <c r="A665" s="1"/>
      <c r="B665" s="27"/>
      <c r="C665" s="28"/>
      <c r="D665" s="28"/>
      <c r="E665" s="28"/>
      <c r="F665" s="28"/>
      <c r="G665" s="29"/>
      <c r="I665" s="2"/>
    </row>
    <row r="666" spans="1:9" ht="15" thickBot="1" x14ac:dyDescent="0.35">
      <c r="A666" s="290"/>
      <c r="B666" s="27"/>
      <c r="C666" s="28" t="s">
        <v>37</v>
      </c>
      <c r="D666" s="28"/>
      <c r="E666" s="70">
        <f>E661/(E664+100)*100</f>
        <v>0</v>
      </c>
      <c r="F666" s="28" t="str">
        <f>$F$363</f>
        <v>Gallons</v>
      </c>
      <c r="G666" s="29"/>
      <c r="I666" s="4"/>
    </row>
    <row r="667" spans="1:9" x14ac:dyDescent="0.3">
      <c r="A667" s="1"/>
      <c r="B667" s="27"/>
      <c r="C667" s="28"/>
      <c r="D667" s="28"/>
      <c r="E667" s="28"/>
      <c r="F667" s="28"/>
      <c r="G667" s="29"/>
      <c r="I667" s="2"/>
    </row>
    <row r="668" spans="1:9" x14ac:dyDescent="0.3">
      <c r="A668" s="1"/>
      <c r="B668" s="27"/>
      <c r="C668" s="28"/>
      <c r="D668" s="28"/>
      <c r="E668" s="28"/>
      <c r="F668" s="28"/>
      <c r="G668" s="29"/>
      <c r="I668" s="2"/>
    </row>
    <row r="669" spans="1:9" ht="15" thickBot="1" x14ac:dyDescent="0.35">
      <c r="A669" s="10"/>
      <c r="B669" s="27"/>
      <c r="C669" s="28" t="s">
        <v>25</v>
      </c>
      <c r="D669" s="17"/>
      <c r="E669" s="19"/>
      <c r="F669" s="28"/>
      <c r="G669" s="29"/>
      <c r="I669" s="11"/>
    </row>
    <row r="670" spans="1:9" x14ac:dyDescent="0.3">
      <c r="A670" s="1"/>
      <c r="B670" s="27"/>
      <c r="C670" s="28"/>
      <c r="D670" s="28" t="s">
        <v>27</v>
      </c>
      <c r="E670" s="28" t="s">
        <v>28</v>
      </c>
      <c r="F670" s="28"/>
      <c r="G670" s="29"/>
      <c r="I670" s="11"/>
    </row>
    <row r="671" spans="1:9" x14ac:dyDescent="0.3">
      <c r="A671" s="1"/>
      <c r="B671" s="27"/>
      <c r="C671" s="28"/>
      <c r="D671" s="28"/>
      <c r="E671" s="28"/>
      <c r="F671" s="28"/>
      <c r="G671" s="29"/>
      <c r="I671" s="11"/>
    </row>
    <row r="672" spans="1:9" ht="15" thickBot="1" x14ac:dyDescent="0.35">
      <c r="A672" s="10"/>
      <c r="B672" s="27"/>
      <c r="C672" s="28" t="s">
        <v>29</v>
      </c>
      <c r="D672" s="28"/>
      <c r="E672" s="14">
        <v>0</v>
      </c>
      <c r="F672" s="28" t="str">
        <f>$F$363</f>
        <v>Gallons</v>
      </c>
      <c r="G672" s="29"/>
      <c r="I672" s="11"/>
    </row>
    <row r="673" spans="1:9" x14ac:dyDescent="0.3">
      <c r="A673" s="1"/>
      <c r="B673" s="27"/>
      <c r="C673" s="28"/>
      <c r="D673" s="28"/>
      <c r="E673" s="28"/>
      <c r="F673" s="28"/>
      <c r="G673" s="29"/>
      <c r="I673" s="11"/>
    </row>
    <row r="674" spans="1:9" ht="15" thickBot="1" x14ac:dyDescent="0.35">
      <c r="A674" s="10"/>
      <c r="B674" s="27"/>
      <c r="C674" s="28" t="s">
        <v>31</v>
      </c>
      <c r="D674" s="28"/>
      <c r="E674" s="14">
        <v>0</v>
      </c>
      <c r="F674" s="28" t="str">
        <f>$F$363</f>
        <v>Gallons</v>
      </c>
      <c r="G674" s="29"/>
      <c r="I674" s="11"/>
    </row>
    <row r="675" spans="1:9" x14ac:dyDescent="0.3">
      <c r="A675" s="1"/>
      <c r="B675" s="27"/>
      <c r="C675" s="28"/>
      <c r="D675" s="28"/>
      <c r="E675" s="28"/>
      <c r="F675" s="28"/>
      <c r="G675" s="29"/>
      <c r="I675" s="2"/>
    </row>
    <row r="676" spans="1:9" ht="15" thickBot="1" x14ac:dyDescent="0.35">
      <c r="A676" s="290"/>
      <c r="B676" s="27"/>
      <c r="C676" s="28" t="s">
        <v>40</v>
      </c>
      <c r="D676" s="28"/>
      <c r="E676" s="70">
        <f>SUM(E672-E674)</f>
        <v>0</v>
      </c>
      <c r="F676" s="28" t="str">
        <f>$F$363</f>
        <v>Gallons</v>
      </c>
      <c r="G676" s="29"/>
      <c r="I676" s="4"/>
    </row>
    <row r="677" spans="1:9" x14ac:dyDescent="0.3">
      <c r="A677" s="1"/>
      <c r="B677" s="27"/>
      <c r="C677" s="28"/>
      <c r="D677" s="28"/>
      <c r="E677" s="28"/>
      <c r="F677" s="28"/>
      <c r="G677" s="29"/>
      <c r="I677" s="2"/>
    </row>
    <row r="678" spans="1:9" x14ac:dyDescent="0.3">
      <c r="A678" s="1"/>
      <c r="B678" s="27"/>
      <c r="C678" s="28"/>
      <c r="D678" s="28"/>
      <c r="E678" s="28"/>
      <c r="F678" s="28"/>
      <c r="G678" s="29"/>
      <c r="I678" s="2"/>
    </row>
    <row r="679" spans="1:9" ht="15" thickBot="1" x14ac:dyDescent="0.35">
      <c r="A679" s="10"/>
      <c r="B679" s="27"/>
      <c r="C679" s="28" t="s">
        <v>34</v>
      </c>
      <c r="D679" s="28"/>
      <c r="E679" s="17">
        <v>0</v>
      </c>
      <c r="F679" s="28" t="s">
        <v>35</v>
      </c>
      <c r="G679" s="29"/>
      <c r="I679" s="11"/>
    </row>
    <row r="680" spans="1:9" x14ac:dyDescent="0.3">
      <c r="A680" s="1"/>
      <c r="B680" s="27"/>
      <c r="C680" s="28"/>
      <c r="D680" s="28"/>
      <c r="E680" s="28"/>
      <c r="F680" s="28"/>
      <c r="G680" s="29"/>
      <c r="I680" s="2"/>
    </row>
    <row r="681" spans="1:9" ht="15" thickBot="1" x14ac:dyDescent="0.35">
      <c r="A681" s="290"/>
      <c r="B681" s="27"/>
      <c r="C681" s="28" t="s">
        <v>37</v>
      </c>
      <c r="D681" s="28"/>
      <c r="E681" s="70">
        <f>E676/(E679+100)*100</f>
        <v>0</v>
      </c>
      <c r="F681" s="28" t="str">
        <f>$F$363</f>
        <v>Gallons</v>
      </c>
      <c r="G681" s="29"/>
      <c r="I681" s="4"/>
    </row>
    <row r="682" spans="1:9" ht="15" thickBot="1" x14ac:dyDescent="0.35">
      <c r="A682" s="1"/>
      <c r="B682" s="34"/>
      <c r="C682" s="35"/>
      <c r="D682" s="35"/>
      <c r="E682" s="35"/>
      <c r="F682" s="35"/>
      <c r="G682" s="36"/>
      <c r="I682" s="2"/>
    </row>
    <row r="683" spans="1:9" ht="15" thickTop="1" x14ac:dyDescent="0.3">
      <c r="A683" s="1"/>
      <c r="I683" s="2"/>
    </row>
  </sheetData>
  <sheetProtection algorithmName="SHA-512" hashValue="L6jGsfKEukO1cIGtLME827v3MTTKq13uosdhqyZYTI5aO36JBxVzT1IMk0PdRfLwR+cjMUno3jWGbDLaO3i4iQ==" saltValue="60FPAtS9gqQxoyZNMFh3DA==" spinCount="100000" sheet="1" selectLockedCells="1"/>
  <mergeCells count="2">
    <mergeCell ref="C11:F11"/>
    <mergeCell ref="C3:F3"/>
  </mergeCells>
  <pageMargins left="0.7" right="0.7" top="0.75" bottom="0.75" header="0.3" footer="0.3"/>
  <pageSetup scale="83" orientation="portrait" horizontalDpi="1200" verticalDpi="1200" r:id="rId1"/>
  <rowBreaks count="12" manualBreakCount="12">
    <brk id="49" max="7" man="1"/>
    <brk id="100" max="7" man="1"/>
    <brk id="153" max="7" man="1"/>
    <brk id="206" max="7" man="1"/>
    <brk id="259" max="7" man="1"/>
    <brk id="312" max="7" man="1"/>
    <brk id="365" max="7" man="1"/>
    <brk id="418" max="7" man="1"/>
    <brk id="471" max="7" man="1"/>
    <brk id="524" max="7" man="1"/>
    <brk id="577" max="7" man="1"/>
    <brk id="63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0"/>
  <sheetViews>
    <sheetView view="pageBreakPreview" zoomScale="130" zoomScaleNormal="100" zoomScaleSheetLayoutView="130" workbookViewId="0">
      <selection activeCell="C5" sqref="C5"/>
    </sheetView>
  </sheetViews>
  <sheetFormatPr defaultRowHeight="14.4" x14ac:dyDescent="0.3"/>
  <cols>
    <col min="1" max="1" width="2.6640625" customWidth="1"/>
    <col min="2" max="2" width="17.6640625" customWidth="1"/>
    <col min="3" max="3" width="49.33203125" customWidth="1"/>
    <col min="4" max="4" width="15.33203125" customWidth="1"/>
    <col min="5" max="5" width="9.33203125" customWidth="1"/>
    <col min="6" max="6" width="3.33203125" customWidth="1"/>
    <col min="7" max="7" width="4.5546875" customWidth="1"/>
    <col min="8" max="8" width="11" style="2" customWidth="1"/>
    <col min="9" max="9" width="7.33203125" bestFit="1" customWidth="1"/>
    <col min="10" max="15" width="8.6640625" customWidth="1"/>
    <col min="16" max="23" width="9.33203125"/>
  </cols>
  <sheetData>
    <row r="1" spans="1:8" ht="15" thickTop="1" x14ac:dyDescent="0.3">
      <c r="A1" s="193"/>
      <c r="B1" s="194"/>
      <c r="C1" s="194"/>
      <c r="D1" s="194"/>
      <c r="E1" s="194"/>
      <c r="F1" s="195"/>
    </row>
    <row r="2" spans="1:8" ht="15.6" x14ac:dyDescent="0.3">
      <c r="A2" s="318" t="s">
        <v>0</v>
      </c>
      <c r="B2" s="319"/>
      <c r="C2" s="319"/>
      <c r="D2" s="319"/>
      <c r="E2" s="319"/>
      <c r="F2" s="320"/>
    </row>
    <row r="3" spans="1:8" x14ac:dyDescent="0.3">
      <c r="A3" s="291" t="s">
        <v>55</v>
      </c>
      <c r="B3" s="292"/>
      <c r="C3" s="292"/>
      <c r="D3" s="292"/>
      <c r="E3" s="292"/>
      <c r="F3" s="293"/>
    </row>
    <row r="4" spans="1:8" x14ac:dyDescent="0.3">
      <c r="A4" s="196"/>
      <c r="F4" s="197"/>
    </row>
    <row r="5" spans="1:8" ht="15" thickBot="1" x14ac:dyDescent="0.35">
      <c r="A5" s="196"/>
      <c r="B5" t="s">
        <v>56</v>
      </c>
      <c r="C5" s="281" t="s">
        <v>57</v>
      </c>
      <c r="D5" s="281"/>
      <c r="E5" s="299"/>
      <c r="F5" s="197"/>
      <c r="H5" s="6"/>
    </row>
    <row r="6" spans="1:8" ht="15" thickBot="1" x14ac:dyDescent="0.35">
      <c r="A6" s="196"/>
      <c r="B6" t="s">
        <v>58</v>
      </c>
      <c r="C6" s="295" t="s">
        <v>59</v>
      </c>
      <c r="D6" s="281"/>
      <c r="E6" s="299"/>
      <c r="F6" s="197"/>
      <c r="H6" s="6"/>
    </row>
    <row r="7" spans="1:8" ht="15" thickBot="1" x14ac:dyDescent="0.35">
      <c r="A7" s="196"/>
      <c r="B7" t="s">
        <v>60</v>
      </c>
      <c r="C7" s="282">
        <v>45413</v>
      </c>
      <c r="D7" s="282"/>
      <c r="E7" s="299"/>
      <c r="F7" s="197"/>
      <c r="H7" s="6"/>
    </row>
    <row r="8" spans="1:8" ht="15" thickBot="1" x14ac:dyDescent="0.35">
      <c r="A8" s="196"/>
      <c r="B8" t="s">
        <v>61</v>
      </c>
      <c r="C8" s="281" t="s">
        <v>220</v>
      </c>
      <c r="D8" s="281"/>
      <c r="E8" s="299"/>
      <c r="F8" s="197"/>
      <c r="H8" s="6"/>
    </row>
    <row r="9" spans="1:8" hidden="1" x14ac:dyDescent="0.3">
      <c r="A9" s="196"/>
      <c r="F9" s="197"/>
    </row>
    <row r="10" spans="1:8" ht="15" hidden="1" thickBot="1" x14ac:dyDescent="0.35">
      <c r="A10" s="196"/>
      <c r="B10" t="s">
        <v>62</v>
      </c>
      <c r="D10" s="198" t="s">
        <v>63</v>
      </c>
      <c r="F10" s="197"/>
      <c r="H10" s="283" t="s">
        <v>64</v>
      </c>
    </row>
    <row r="11" spans="1:8" hidden="1" x14ac:dyDescent="0.3">
      <c r="A11" s="196"/>
      <c r="B11" s="199" t="s">
        <v>65</v>
      </c>
      <c r="F11" s="197"/>
    </row>
    <row r="12" spans="1:8" ht="15" thickBot="1" x14ac:dyDescent="0.35">
      <c r="A12" s="200"/>
      <c r="B12" s="201"/>
      <c r="C12" s="202"/>
      <c r="D12" s="202"/>
      <c r="E12" s="202"/>
      <c r="F12" s="203"/>
    </row>
    <row r="13" spans="1:8" ht="15" thickTop="1" x14ac:dyDescent="0.3"/>
    <row r="14" spans="1:8" ht="15" thickBot="1" x14ac:dyDescent="0.35">
      <c r="A14" s="202"/>
      <c r="B14" s="202"/>
      <c r="C14" s="202"/>
      <c r="D14" s="202"/>
      <c r="E14" s="202"/>
      <c r="F14" s="202"/>
    </row>
    <row r="15" spans="1:8" ht="15" thickTop="1" x14ac:dyDescent="0.3">
      <c r="A15" s="291" t="s">
        <v>66</v>
      </c>
      <c r="B15" s="292"/>
      <c r="C15" s="292"/>
      <c r="D15" s="292"/>
      <c r="E15" s="292"/>
      <c r="F15" s="293"/>
    </row>
    <row r="16" spans="1:8" x14ac:dyDescent="0.3">
      <c r="A16" s="196"/>
      <c r="B16" t="s">
        <v>67</v>
      </c>
      <c r="F16" s="197"/>
    </row>
    <row r="17" spans="1:8" ht="15.6" x14ac:dyDescent="0.3">
      <c r="A17" s="196"/>
      <c r="B17" s="321" t="s">
        <v>68</v>
      </c>
      <c r="C17" s="321"/>
      <c r="D17" s="321"/>
      <c r="E17" s="321"/>
      <c r="F17" s="197"/>
    </row>
    <row r="18" spans="1:8" x14ac:dyDescent="0.3">
      <c r="A18" s="196"/>
      <c r="C18" s="204"/>
      <c r="F18" s="197"/>
    </row>
    <row r="19" spans="1:8" x14ac:dyDescent="0.3">
      <c r="A19" s="196"/>
      <c r="B19" s="205" t="s">
        <v>69</v>
      </c>
      <c r="F19" s="197"/>
    </row>
    <row r="20" spans="1:8" x14ac:dyDescent="0.3">
      <c r="A20" s="196"/>
      <c r="B20" s="206" t="s">
        <v>70</v>
      </c>
      <c r="C20" s="207"/>
      <c r="D20" s="208">
        <f>'Step 1-Raw Water Production'!E12</f>
        <v>0</v>
      </c>
      <c r="E20" s="209" t="str">
        <f>D10</f>
        <v>Gallons</v>
      </c>
      <c r="F20" s="197"/>
      <c r="H20" s="4"/>
    </row>
    <row r="21" spans="1:8" ht="15" thickBot="1" x14ac:dyDescent="0.35">
      <c r="A21" s="196"/>
      <c r="B21" s="210" t="s">
        <v>71</v>
      </c>
      <c r="C21" s="202"/>
      <c r="D21" s="211">
        <f>D20-D22</f>
        <v>0</v>
      </c>
      <c r="E21" s="212" t="str">
        <f>E20</f>
        <v>Gallons</v>
      </c>
      <c r="F21" s="197"/>
      <c r="H21" s="4"/>
    </row>
    <row r="22" spans="1:8" ht="15" thickTop="1" x14ac:dyDescent="0.3">
      <c r="A22" s="196"/>
      <c r="B22" s="213" t="s">
        <v>72</v>
      </c>
      <c r="C22" s="214"/>
      <c r="D22" s="215">
        <f>'Step 1-Raw Water Production'!E14</f>
        <v>0</v>
      </c>
      <c r="E22" s="216" t="str">
        <f>D10</f>
        <v>Gallons</v>
      </c>
      <c r="F22" s="197"/>
      <c r="H22" s="4"/>
    </row>
    <row r="23" spans="1:8" x14ac:dyDescent="0.3">
      <c r="A23" s="196"/>
      <c r="D23" s="39"/>
      <c r="F23" s="197"/>
      <c r="H23" s="6"/>
    </row>
    <row r="24" spans="1:8" x14ac:dyDescent="0.3">
      <c r="A24" s="196"/>
      <c r="B24" s="205" t="s">
        <v>73</v>
      </c>
      <c r="F24" s="197"/>
      <c r="H24" s="6"/>
    </row>
    <row r="25" spans="1:8" ht="15" thickBot="1" x14ac:dyDescent="0.35">
      <c r="A25" s="196"/>
      <c r="B25" s="206" t="s">
        <v>74</v>
      </c>
      <c r="C25" s="207"/>
      <c r="D25" s="45">
        <v>0</v>
      </c>
      <c r="E25" s="217" t="str">
        <f>E22</f>
        <v>Gallons</v>
      </c>
      <c r="F25" s="197"/>
      <c r="H25" s="11"/>
    </row>
    <row r="26" spans="1:8" ht="16.2" thickBot="1" x14ac:dyDescent="0.35">
      <c r="A26" s="196"/>
      <c r="B26" s="210" t="s">
        <v>34</v>
      </c>
      <c r="C26" s="202"/>
      <c r="D26" s="75">
        <v>0</v>
      </c>
      <c r="E26" s="218" t="s">
        <v>35</v>
      </c>
      <c r="F26" s="219"/>
      <c r="H26" s="11"/>
    </row>
    <row r="27" spans="1:8" ht="15" thickTop="1" x14ac:dyDescent="0.3">
      <c r="A27" s="196"/>
      <c r="B27" s="213" t="s">
        <v>75</v>
      </c>
      <c r="C27" s="214"/>
      <c r="D27" s="215">
        <f>D25/(D26+100)*100</f>
        <v>0</v>
      </c>
      <c r="E27" s="220" t="str">
        <f>E22</f>
        <v>Gallons</v>
      </c>
      <c r="F27" s="197"/>
      <c r="H27" s="4"/>
    </row>
    <row r="28" spans="1:8" x14ac:dyDescent="0.3">
      <c r="A28" s="196"/>
      <c r="D28" s="39"/>
      <c r="E28" s="39"/>
      <c r="F28" s="197"/>
      <c r="H28" s="6"/>
    </row>
    <row r="29" spans="1:8" x14ac:dyDescent="0.3">
      <c r="A29" s="196"/>
      <c r="B29" s="205" t="s">
        <v>76</v>
      </c>
      <c r="D29" s="39"/>
      <c r="E29" s="39"/>
      <c r="F29" s="197"/>
      <c r="H29" s="4"/>
    </row>
    <row r="30" spans="1:8" ht="15" thickBot="1" x14ac:dyDescent="0.35">
      <c r="A30" s="196"/>
      <c r="B30" s="206" t="s">
        <v>77</v>
      </c>
      <c r="C30" s="207"/>
      <c r="D30" s="45">
        <v>0</v>
      </c>
      <c r="E30" s="217" t="str">
        <f>E22</f>
        <v>Gallons</v>
      </c>
      <c r="F30" s="197"/>
      <c r="H30" s="11"/>
    </row>
    <row r="31" spans="1:8" ht="16.2" thickBot="1" x14ac:dyDescent="0.35">
      <c r="A31" s="196"/>
      <c r="B31" s="210" t="s">
        <v>34</v>
      </c>
      <c r="C31" s="202"/>
      <c r="D31" s="75">
        <v>0</v>
      </c>
      <c r="E31" s="218" t="s">
        <v>35</v>
      </c>
      <c r="F31" s="219"/>
      <c r="H31" s="11"/>
    </row>
    <row r="32" spans="1:8" ht="15" thickTop="1" x14ac:dyDescent="0.3">
      <c r="A32" s="196"/>
      <c r="B32" s="213" t="s">
        <v>78</v>
      </c>
      <c r="C32" s="214"/>
      <c r="D32" s="221">
        <f>D30/(D31+100)*100</f>
        <v>0</v>
      </c>
      <c r="E32" s="220" t="str">
        <f>E30</f>
        <v>Gallons</v>
      </c>
      <c r="F32" s="197"/>
      <c r="H32" s="4"/>
    </row>
    <row r="33" spans="1:8" x14ac:dyDescent="0.3">
      <c r="A33" s="196"/>
      <c r="D33" s="222"/>
      <c r="E33" s="223"/>
      <c r="F33" s="197"/>
      <c r="H33" s="4"/>
    </row>
    <row r="34" spans="1:8" x14ac:dyDescent="0.3">
      <c r="A34" s="196"/>
      <c r="B34" s="205" t="s">
        <v>79</v>
      </c>
      <c r="E34" s="39"/>
      <c r="F34" s="197"/>
    </row>
    <row r="35" spans="1:8" ht="15" thickBot="1" x14ac:dyDescent="0.35">
      <c r="A35" s="196"/>
      <c r="B35" s="206" t="s">
        <v>80</v>
      </c>
      <c r="C35" s="207"/>
      <c r="D35" s="38">
        <v>0</v>
      </c>
      <c r="E35" s="217" t="str">
        <f>$D$10</f>
        <v>Gallons</v>
      </c>
      <c r="F35" s="197"/>
      <c r="H35" s="11"/>
    </row>
    <row r="36" spans="1:8" ht="15" thickBot="1" x14ac:dyDescent="0.35">
      <c r="A36" s="196"/>
      <c r="B36" s="224" t="s">
        <v>81</v>
      </c>
      <c r="D36" s="13">
        <v>0</v>
      </c>
      <c r="E36" s="225" t="str">
        <f>$D$10</f>
        <v>Gallons</v>
      </c>
      <c r="F36" s="197"/>
      <c r="H36" s="11"/>
    </row>
    <row r="37" spans="1:8" ht="15" thickBot="1" x14ac:dyDescent="0.35">
      <c r="A37" s="196"/>
      <c r="B37" s="210" t="s">
        <v>82</v>
      </c>
      <c r="C37" s="202"/>
      <c r="D37" s="76">
        <v>0</v>
      </c>
      <c r="E37" s="226" t="str">
        <f>$D$10</f>
        <v>Gallons</v>
      </c>
      <c r="F37" s="197"/>
      <c r="H37" s="11"/>
    </row>
    <row r="38" spans="1:8" ht="15" thickTop="1" x14ac:dyDescent="0.3">
      <c r="A38" s="196"/>
      <c r="B38" s="213" t="s">
        <v>83</v>
      </c>
      <c r="C38" s="214"/>
      <c r="D38" s="221">
        <f>D35+D36+D37</f>
        <v>0</v>
      </c>
      <c r="E38" s="216" t="str">
        <f>E37</f>
        <v>Gallons</v>
      </c>
      <c r="F38" s="197"/>
      <c r="H38" s="4"/>
    </row>
    <row r="39" spans="1:8" x14ac:dyDescent="0.3">
      <c r="A39" s="196"/>
      <c r="F39" s="197"/>
    </row>
    <row r="40" spans="1:8" ht="15" hidden="1" thickBot="1" x14ac:dyDescent="0.35">
      <c r="A40" s="196"/>
      <c r="B40" s="227" t="s">
        <v>84</v>
      </c>
      <c r="C40" s="228"/>
      <c r="D40" s="229">
        <f>D20+D25-D30-D38</f>
        <v>0</v>
      </c>
      <c r="E40" s="230" t="str">
        <f>D10</f>
        <v>Gallons</v>
      </c>
      <c r="F40" s="197"/>
    </row>
    <row r="41" spans="1:8" ht="15" hidden="1" thickBot="1" x14ac:dyDescent="0.35">
      <c r="A41" s="196"/>
      <c r="B41" s="227" t="s">
        <v>85</v>
      </c>
      <c r="C41" s="228"/>
      <c r="D41" s="229">
        <f>D21+(D25-D27)-(D30-D32)</f>
        <v>0</v>
      </c>
      <c r="E41" s="230" t="str">
        <f>E40</f>
        <v>Gallons</v>
      </c>
      <c r="F41" s="197"/>
    </row>
    <row r="42" spans="1:8" ht="15" hidden="1" thickBot="1" x14ac:dyDescent="0.35">
      <c r="A42" s="196"/>
      <c r="B42" s="227" t="s">
        <v>86</v>
      </c>
      <c r="C42" s="228"/>
      <c r="D42" s="229">
        <f>D22+D27-D32-D38</f>
        <v>0</v>
      </c>
      <c r="E42" s="230" t="str">
        <f>E41</f>
        <v>Gallons</v>
      </c>
      <c r="F42" s="197"/>
    </row>
    <row r="43" spans="1:8" ht="15" hidden="1" thickBot="1" x14ac:dyDescent="0.35">
      <c r="A43" s="200"/>
      <c r="B43" s="202"/>
      <c r="C43" s="202"/>
      <c r="D43" s="202"/>
      <c r="E43" s="202"/>
      <c r="F43" s="203"/>
      <c r="H43"/>
    </row>
    <row r="44" spans="1:8" ht="15" thickBot="1" x14ac:dyDescent="0.35">
      <c r="A44" s="202"/>
      <c r="B44" s="202"/>
      <c r="C44" s="202"/>
      <c r="D44" s="202"/>
      <c r="E44" s="202"/>
      <c r="F44" s="202"/>
    </row>
    <row r="45" spans="1:8" ht="15" thickTop="1" x14ac:dyDescent="0.3">
      <c r="A45" s="291" t="s">
        <v>87</v>
      </c>
      <c r="B45" s="292"/>
      <c r="C45" s="292"/>
      <c r="D45" s="292"/>
      <c r="E45" s="292"/>
      <c r="F45" s="293"/>
    </row>
    <row r="46" spans="1:8" x14ac:dyDescent="0.3">
      <c r="A46" s="196"/>
      <c r="F46" s="197"/>
    </row>
    <row r="47" spans="1:8" ht="15.6" x14ac:dyDescent="0.3">
      <c r="A47" s="196"/>
      <c r="B47" s="321" t="s">
        <v>88</v>
      </c>
      <c r="C47" s="321"/>
      <c r="D47" s="321"/>
      <c r="E47" s="321"/>
      <c r="F47" s="197"/>
    </row>
    <row r="48" spans="1:8" x14ac:dyDescent="0.3">
      <c r="A48" s="196"/>
      <c r="F48" s="197"/>
    </row>
    <row r="49" spans="1:11" x14ac:dyDescent="0.3">
      <c r="A49" s="196"/>
      <c r="B49" s="231" t="s">
        <v>89</v>
      </c>
      <c r="C49" s="232"/>
      <c r="D49" s="192">
        <v>0</v>
      </c>
      <c r="E49" s="233" t="s">
        <v>90</v>
      </c>
      <c r="F49" s="197"/>
    </row>
    <row r="50" spans="1:11" x14ac:dyDescent="0.3">
      <c r="A50" s="196"/>
      <c r="F50" s="197"/>
    </row>
    <row r="51" spans="1:11" ht="15" thickBot="1" x14ac:dyDescent="0.35">
      <c r="A51" s="196"/>
      <c r="B51" s="234" t="s">
        <v>91</v>
      </c>
      <c r="C51" s="235"/>
      <c r="D51" s="89">
        <v>0</v>
      </c>
      <c r="E51" s="236" t="str">
        <f>D10</f>
        <v>Gallons</v>
      </c>
      <c r="F51" s="197"/>
      <c r="H51" s="6"/>
    </row>
    <row r="52" spans="1:11" ht="16.2" thickBot="1" x14ac:dyDescent="0.35">
      <c r="A52" s="196"/>
      <c r="B52" s="210" t="s">
        <v>92</v>
      </c>
      <c r="C52" s="202"/>
      <c r="D52" s="75">
        <v>0</v>
      </c>
      <c r="E52" s="218" t="s">
        <v>35</v>
      </c>
      <c r="F52" s="219"/>
      <c r="H52" s="11"/>
    </row>
    <row r="53" spans="1:11" ht="15" thickTop="1" x14ac:dyDescent="0.3">
      <c r="A53" s="196"/>
      <c r="B53" s="213" t="s">
        <v>93</v>
      </c>
      <c r="C53" s="214"/>
      <c r="D53" s="237">
        <f>(D51/(D52+100)*100)-D51</f>
        <v>0</v>
      </c>
      <c r="E53" s="238"/>
      <c r="F53" s="197"/>
      <c r="H53" s="284"/>
      <c r="I53" s="39"/>
    </row>
    <row r="54" spans="1:11" x14ac:dyDescent="0.3">
      <c r="A54" s="196"/>
      <c r="B54" s="205"/>
      <c r="D54" s="222"/>
      <c r="F54" s="197"/>
      <c r="H54" s="284"/>
    </row>
    <row r="55" spans="1:11" x14ac:dyDescent="0.3">
      <c r="A55" s="196"/>
      <c r="B55" s="231" t="s">
        <v>94</v>
      </c>
      <c r="C55" s="232"/>
      <c r="D55" s="192">
        <v>0</v>
      </c>
      <c r="E55" s="233" t="str">
        <f>$E$51</f>
        <v>Gallons</v>
      </c>
      <c r="F55" s="197"/>
      <c r="H55" s="6"/>
    </row>
    <row r="56" spans="1:11" ht="15" thickBot="1" x14ac:dyDescent="0.35">
      <c r="A56" s="196"/>
      <c r="F56" s="197"/>
      <c r="H56" s="6"/>
    </row>
    <row r="57" spans="1:11" ht="15" thickBot="1" x14ac:dyDescent="0.35">
      <c r="A57" s="196"/>
      <c r="B57" s="234" t="s">
        <v>95</v>
      </c>
      <c r="C57" s="207"/>
      <c r="D57" s="89">
        <f>H57</f>
        <v>0</v>
      </c>
      <c r="E57" s="236" t="str">
        <f>E51</f>
        <v>Gallons</v>
      </c>
      <c r="F57" s="197"/>
      <c r="H57" s="303">
        <f>(D51)*K57</f>
        <v>0</v>
      </c>
      <c r="I57" s="302" t="s">
        <v>63</v>
      </c>
      <c r="J57" s="301"/>
      <c r="K57" s="306">
        <v>2.5000000000000001E-3</v>
      </c>
    </row>
    <row r="58" spans="1:11" x14ac:dyDescent="0.3">
      <c r="A58" s="196"/>
      <c r="B58" s="244" t="s">
        <v>222</v>
      </c>
      <c r="C58" s="214"/>
      <c r="D58" s="214"/>
      <c r="E58" s="238"/>
      <c r="F58" s="197"/>
      <c r="H58" s="11" t="s">
        <v>221</v>
      </c>
    </row>
    <row r="59" spans="1:11" ht="15" thickBot="1" x14ac:dyDescent="0.35">
      <c r="A59" s="200"/>
      <c r="B59" s="202"/>
      <c r="C59" s="202"/>
      <c r="D59" s="202"/>
      <c r="E59" s="202"/>
      <c r="F59" s="203"/>
    </row>
    <row r="60" spans="1:11" ht="15" thickTop="1" x14ac:dyDescent="0.3"/>
    <row r="61" spans="1:11" ht="15" thickBot="1" x14ac:dyDescent="0.35">
      <c r="A61" s="202"/>
      <c r="B61" s="202"/>
      <c r="C61" s="202"/>
      <c r="D61" s="202"/>
      <c r="E61" s="202"/>
      <c r="F61" s="202"/>
    </row>
    <row r="62" spans="1:11" ht="15" thickTop="1" x14ac:dyDescent="0.3">
      <c r="A62" s="291" t="s">
        <v>96</v>
      </c>
      <c r="B62" s="292"/>
      <c r="C62" s="292"/>
      <c r="D62" s="292"/>
      <c r="E62" s="292"/>
      <c r="F62" s="293"/>
    </row>
    <row r="63" spans="1:11" x14ac:dyDescent="0.3">
      <c r="A63" s="196"/>
      <c r="B63" t="s">
        <v>67</v>
      </c>
      <c r="F63" s="197"/>
    </row>
    <row r="64" spans="1:11" ht="15.6" x14ac:dyDescent="0.3">
      <c r="A64" s="196"/>
      <c r="B64" s="321" t="s">
        <v>97</v>
      </c>
      <c r="C64" s="321"/>
      <c r="D64" s="321"/>
      <c r="E64" s="321"/>
      <c r="F64" s="197"/>
    </row>
    <row r="65" spans="1:15" x14ac:dyDescent="0.3">
      <c r="A65" s="196"/>
      <c r="F65" s="197"/>
    </row>
    <row r="66" spans="1:15" x14ac:dyDescent="0.3">
      <c r="A66" s="196"/>
      <c r="B66" s="205" t="s">
        <v>98</v>
      </c>
      <c r="F66" s="197"/>
    </row>
    <row r="67" spans="1:15" ht="15" thickBot="1" x14ac:dyDescent="0.35">
      <c r="A67" s="196"/>
      <c r="B67" s="206" t="s">
        <v>99</v>
      </c>
      <c r="C67" s="207"/>
      <c r="D67" s="45">
        <v>0</v>
      </c>
      <c r="E67" s="217" t="str">
        <f>$D$10</f>
        <v>Gallons</v>
      </c>
      <c r="F67" s="197"/>
      <c r="H67" s="11"/>
    </row>
    <row r="68" spans="1:15" ht="15" thickBot="1" x14ac:dyDescent="0.35">
      <c r="A68" s="196"/>
      <c r="B68" s="239" t="s">
        <v>100</v>
      </c>
      <c r="C68" s="214"/>
      <c r="D68" s="45">
        <v>0</v>
      </c>
      <c r="E68" s="216" t="str">
        <f>E67</f>
        <v>Gallons</v>
      </c>
      <c r="F68" s="197"/>
      <c r="H68" s="11"/>
    </row>
    <row r="69" spans="1:15" x14ac:dyDescent="0.3">
      <c r="A69" s="196"/>
      <c r="F69" s="197"/>
    </row>
    <row r="70" spans="1:15" x14ac:dyDescent="0.3">
      <c r="A70" s="196"/>
      <c r="B70" s="205" t="s">
        <v>101</v>
      </c>
      <c r="F70" s="197"/>
      <c r="H70" s="9"/>
      <c r="I70" s="285"/>
      <c r="J70" s="285"/>
      <c r="K70" s="285"/>
      <c r="L70" s="285"/>
      <c r="M70" s="285"/>
      <c r="N70" s="285"/>
      <c r="O70" s="285"/>
    </row>
    <row r="71" spans="1:15" x14ac:dyDescent="0.3">
      <c r="A71" s="196"/>
      <c r="B71" s="234" t="s">
        <v>102</v>
      </c>
      <c r="C71" s="207"/>
      <c r="D71" s="207"/>
      <c r="E71" s="209"/>
      <c r="F71" s="197"/>
      <c r="H71" s="9"/>
      <c r="I71" s="285"/>
      <c r="J71" s="285"/>
      <c r="K71" s="285"/>
      <c r="L71" s="285"/>
      <c r="M71" s="285"/>
      <c r="N71" s="285"/>
      <c r="O71" s="285"/>
    </row>
    <row r="72" spans="1:15" ht="15" thickBot="1" x14ac:dyDescent="0.35">
      <c r="A72" s="196"/>
      <c r="B72" s="224" t="s">
        <v>103</v>
      </c>
      <c r="D72" s="13">
        <v>0</v>
      </c>
      <c r="E72" s="225" t="str">
        <f>$D$10</f>
        <v>Gallons</v>
      </c>
      <c r="F72" s="197"/>
      <c r="H72" s="11"/>
    </row>
    <row r="73" spans="1:15" ht="15" thickBot="1" x14ac:dyDescent="0.35">
      <c r="A73" s="196"/>
      <c r="B73" s="224" t="s">
        <v>104</v>
      </c>
      <c r="D73" s="13">
        <v>0</v>
      </c>
      <c r="E73" s="225" t="str">
        <f>$D$10</f>
        <v>Gallons</v>
      </c>
      <c r="F73" s="197"/>
      <c r="H73" s="11"/>
    </row>
    <row r="74" spans="1:15" ht="15" thickBot="1" x14ac:dyDescent="0.35">
      <c r="A74" s="196"/>
      <c r="B74" s="224" t="s">
        <v>105</v>
      </c>
      <c r="D74" s="77">
        <v>0</v>
      </c>
      <c r="E74" s="225" t="str">
        <f>$D$10</f>
        <v>Gallons</v>
      </c>
      <c r="F74" s="197"/>
      <c r="H74" s="11"/>
    </row>
    <row r="75" spans="1:15" x14ac:dyDescent="0.3">
      <c r="A75" s="196"/>
      <c r="B75" s="240" t="s">
        <v>106</v>
      </c>
      <c r="D75" s="39"/>
      <c r="E75" s="225"/>
      <c r="F75" s="197"/>
      <c r="H75" s="11"/>
    </row>
    <row r="76" spans="1:15" ht="15" thickBot="1" x14ac:dyDescent="0.35">
      <c r="A76" s="196"/>
      <c r="B76" s="224" t="s">
        <v>107</v>
      </c>
      <c r="D76" s="13">
        <v>0</v>
      </c>
      <c r="E76" s="225" t="str">
        <f t="shared" ref="E76:E80" si="0">$D$10</f>
        <v>Gallons</v>
      </c>
      <c r="F76" s="197"/>
      <c r="H76" s="11"/>
    </row>
    <row r="77" spans="1:15" ht="15" thickBot="1" x14ac:dyDescent="0.35">
      <c r="A77" s="196"/>
      <c r="B77" s="224" t="s">
        <v>108</v>
      </c>
      <c r="D77" s="13">
        <v>0</v>
      </c>
      <c r="E77" s="225" t="str">
        <f t="shared" si="0"/>
        <v>Gallons</v>
      </c>
      <c r="F77" s="197"/>
      <c r="H77" s="11"/>
    </row>
    <row r="78" spans="1:15" ht="15" thickBot="1" x14ac:dyDescent="0.35">
      <c r="A78" s="196"/>
      <c r="B78" s="224" t="s">
        <v>109</v>
      </c>
      <c r="D78" s="13">
        <v>0</v>
      </c>
      <c r="E78" s="225" t="str">
        <f t="shared" si="0"/>
        <v>Gallons</v>
      </c>
      <c r="F78" s="197"/>
      <c r="H78" s="11"/>
    </row>
    <row r="79" spans="1:15" x14ac:dyDescent="0.3">
      <c r="A79" s="196"/>
      <c r="B79" s="240" t="s">
        <v>110</v>
      </c>
      <c r="D79" s="39"/>
      <c r="E79" s="225"/>
      <c r="F79" s="197"/>
      <c r="H79" s="11"/>
    </row>
    <row r="80" spans="1:15" ht="15" thickBot="1" x14ac:dyDescent="0.35">
      <c r="A80" s="196"/>
      <c r="B80" s="224" t="s">
        <v>111</v>
      </c>
      <c r="D80" s="13">
        <v>0</v>
      </c>
      <c r="E80" s="225" t="str">
        <f t="shared" si="0"/>
        <v>Gallons</v>
      </c>
      <c r="F80" s="197"/>
      <c r="H80" s="11"/>
    </row>
    <row r="81" spans="1:11" ht="15" thickBot="1" x14ac:dyDescent="0.35">
      <c r="A81" s="196"/>
      <c r="B81" s="210"/>
      <c r="C81" s="202"/>
      <c r="D81" s="241"/>
      <c r="E81" s="226"/>
      <c r="F81" s="197"/>
      <c r="H81" s="11"/>
    </row>
    <row r="82" spans="1:11" ht="15" thickTop="1" x14ac:dyDescent="0.3">
      <c r="A82" s="196"/>
      <c r="B82" s="213" t="s">
        <v>112</v>
      </c>
      <c r="C82" s="214"/>
      <c r="D82" s="242">
        <f>SUM(D72:D80)</f>
        <v>0</v>
      </c>
      <c r="E82" s="243" t="str">
        <f>$D$10</f>
        <v>Gallons</v>
      </c>
      <c r="F82" s="197"/>
      <c r="H82" s="4"/>
    </row>
    <row r="83" spans="1:11" x14ac:dyDescent="0.3">
      <c r="A83" s="196"/>
      <c r="B83" s="205"/>
      <c r="D83" s="39"/>
      <c r="E83" s="39"/>
      <c r="F83" s="197"/>
      <c r="H83" s="4"/>
    </row>
    <row r="84" spans="1:11" ht="15.6" x14ac:dyDescent="0.3">
      <c r="A84" s="196"/>
      <c r="B84" s="321" t="s">
        <v>113</v>
      </c>
      <c r="C84" s="321"/>
      <c r="D84" s="321"/>
      <c r="E84" s="321"/>
      <c r="F84" s="197"/>
      <c r="H84" s="11"/>
    </row>
    <row r="85" spans="1:11" ht="15" thickBot="1" x14ac:dyDescent="0.35">
      <c r="A85" s="196"/>
      <c r="F85" s="197"/>
    </row>
    <row r="86" spans="1:11" ht="15" thickBot="1" x14ac:dyDescent="0.35">
      <c r="A86" s="196"/>
      <c r="B86" s="234" t="s">
        <v>114</v>
      </c>
      <c r="C86" s="207"/>
      <c r="D86" s="89">
        <f>H86</f>
        <v>0</v>
      </c>
      <c r="E86" s="217" t="str">
        <f>$D$10</f>
        <v>Gallons</v>
      </c>
      <c r="F86" s="197"/>
      <c r="H86" s="286">
        <f>D51*K86</f>
        <v>0</v>
      </c>
      <c r="I86" s="287" t="str">
        <f>E86</f>
        <v>Gallons</v>
      </c>
      <c r="K86" s="306">
        <v>2.5000000000000001E-3</v>
      </c>
    </row>
    <row r="87" spans="1:11" x14ac:dyDescent="0.3">
      <c r="A87" s="196"/>
      <c r="B87" s="244" t="s">
        <v>115</v>
      </c>
      <c r="C87" s="214"/>
      <c r="D87" s="245"/>
      <c r="E87" s="216"/>
      <c r="F87" s="197"/>
      <c r="H87" s="11" t="s">
        <v>221</v>
      </c>
    </row>
    <row r="88" spans="1:11" x14ac:dyDescent="0.3">
      <c r="A88" s="196"/>
      <c r="F88" s="197"/>
      <c r="H88" s="11"/>
    </row>
    <row r="89" spans="1:11" ht="15.6" x14ac:dyDescent="0.3">
      <c r="A89" s="196"/>
      <c r="B89" s="321" t="s">
        <v>116</v>
      </c>
      <c r="C89" s="321"/>
      <c r="D89" s="321"/>
      <c r="E89" s="321"/>
      <c r="F89" s="197"/>
    </row>
    <row r="90" spans="1:11" x14ac:dyDescent="0.3">
      <c r="A90" s="196"/>
      <c r="B90" s="205"/>
      <c r="F90" s="197"/>
    </row>
    <row r="91" spans="1:11" ht="15" thickBot="1" x14ac:dyDescent="0.35">
      <c r="A91" s="196"/>
      <c r="B91" s="234" t="s">
        <v>117</v>
      </c>
      <c r="C91" s="207"/>
      <c r="D91" s="90">
        <v>0</v>
      </c>
      <c r="E91" s="217" t="str">
        <f>$D$10</f>
        <v>Gallons</v>
      </c>
      <c r="F91" s="197"/>
      <c r="H91" s="11"/>
    </row>
    <row r="92" spans="1:11" x14ac:dyDescent="0.3">
      <c r="A92" s="196"/>
      <c r="B92" s="213" t="s">
        <v>118</v>
      </c>
      <c r="C92" s="214"/>
      <c r="D92" s="91">
        <v>0</v>
      </c>
      <c r="E92" s="216" t="str">
        <f>$D$10</f>
        <v>Gallons</v>
      </c>
      <c r="F92" s="197"/>
      <c r="H92" s="11"/>
    </row>
    <row r="93" spans="1:11" x14ac:dyDescent="0.3">
      <c r="A93" s="196"/>
      <c r="D93" s="39"/>
      <c r="E93" s="39"/>
      <c r="F93" s="197"/>
      <c r="H93" s="11"/>
    </row>
    <row r="94" spans="1:11" ht="15.6" x14ac:dyDescent="0.3">
      <c r="A94" s="196"/>
      <c r="B94" s="321" t="s">
        <v>119</v>
      </c>
      <c r="C94" s="321"/>
      <c r="D94" s="321"/>
      <c r="E94" s="321"/>
      <c r="F94" s="197"/>
    </row>
    <row r="95" spans="1:11" ht="16.2" thickBot="1" x14ac:dyDescent="0.35">
      <c r="A95" s="196"/>
      <c r="B95" s="298"/>
      <c r="C95" s="298"/>
      <c r="D95" s="298"/>
      <c r="E95" s="298"/>
      <c r="F95" s="197"/>
    </row>
    <row r="96" spans="1:11" ht="15" thickBot="1" x14ac:dyDescent="0.35">
      <c r="A96" s="196"/>
      <c r="B96" s="227" t="s">
        <v>120</v>
      </c>
      <c r="C96" s="228"/>
      <c r="D96" s="246">
        <f>D42-D55-D57-D53-D51-D67-D82-D86-D91-D92-D68</f>
        <v>0</v>
      </c>
      <c r="E96" s="287" t="str">
        <f>E92</f>
        <v>Gallons</v>
      </c>
      <c r="F96" s="197"/>
      <c r="H96" s="288"/>
      <c r="I96" s="205"/>
    </row>
    <row r="97" spans="1:6" ht="15" thickBot="1" x14ac:dyDescent="0.35">
      <c r="A97" s="200"/>
      <c r="B97" s="202"/>
      <c r="C97" s="202"/>
      <c r="D97" s="202"/>
      <c r="E97" s="202"/>
      <c r="F97" s="203"/>
    </row>
    <row r="98" spans="1:6" ht="15" thickTop="1" x14ac:dyDescent="0.3"/>
    <row r="780" spans="2:3" ht="30" x14ac:dyDescent="0.3">
      <c r="B780" s="247"/>
      <c r="C780" s="248"/>
    </row>
  </sheetData>
  <sheetProtection algorithmName="SHA-512" hashValue="gVuRgCdTuQluA0GapF+IM7W1esgulmasDRaEW3WjayDlOp719vuyFf8dTSPCPsDaLOTtTB434Ae42pSia3a7ew==" saltValue="0GDRpvcGFxDcFkTMVy9ArA==" spinCount="100000" sheet="1" selectLockedCells="1"/>
  <mergeCells count="7">
    <mergeCell ref="A2:F2"/>
    <mergeCell ref="B64:E64"/>
    <mergeCell ref="B94:E94"/>
    <mergeCell ref="B84:E84"/>
    <mergeCell ref="B89:E89"/>
    <mergeCell ref="B17:E17"/>
    <mergeCell ref="B47:E47"/>
  </mergeCells>
  <pageMargins left="0.7" right="0.7" top="0.75" bottom="0.75" header="0.3" footer="0.3"/>
  <pageSetup scale="70" orientation="portrait" r:id="rId1"/>
  <rowBreaks count="3" manualBreakCount="3">
    <brk id="13" max="6" man="1"/>
    <brk id="43" max="6" man="1"/>
    <brk id="60" max="6" man="1"/>
  </rowBreaks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6"/>
  <sheetViews>
    <sheetView view="pageBreakPreview" zoomScale="80" zoomScaleNormal="100" zoomScaleSheetLayoutView="80" workbookViewId="0">
      <selection activeCell="B2" sqref="B2"/>
    </sheetView>
  </sheetViews>
  <sheetFormatPr defaultRowHeight="14.4" x14ac:dyDescent="0.3"/>
  <cols>
    <col min="1" max="1" width="3.33203125" customWidth="1"/>
    <col min="2" max="2" width="19.5546875" customWidth="1"/>
    <col min="3" max="3" width="10.44140625" bestFit="1" customWidth="1"/>
    <col min="4" max="4" width="18" customWidth="1"/>
    <col min="5" max="5" width="12.33203125" customWidth="1"/>
    <col min="6" max="6" width="17.6640625" customWidth="1"/>
    <col min="7" max="7" width="9.5546875" customWidth="1"/>
    <col min="8" max="8" width="19.6640625" customWidth="1"/>
    <col min="9" max="9" width="7.33203125" customWidth="1"/>
    <col min="10" max="10" width="19.5546875" customWidth="1"/>
    <col min="11" max="11" width="8.33203125" customWidth="1"/>
    <col min="12" max="12" width="23.33203125" customWidth="1"/>
    <col min="13" max="13" width="19.33203125" customWidth="1"/>
    <col min="14" max="14" width="18.33203125" customWidth="1"/>
    <col min="15" max="15" width="8.6640625" customWidth="1"/>
  </cols>
  <sheetData>
    <row r="1" spans="2:15" ht="18" x14ac:dyDescent="0.35">
      <c r="B1" s="41" t="s">
        <v>121</v>
      </c>
    </row>
    <row r="2" spans="2:15" ht="15" thickBot="1" x14ac:dyDescent="0.35">
      <c r="B2" s="92" t="s">
        <v>56</v>
      </c>
      <c r="C2" s="322" t="str">
        <f>'Step 2- Water Uses'!C5</f>
        <v>Water Audit Utility</v>
      </c>
      <c r="D2" s="322"/>
      <c r="E2" s="322"/>
      <c r="F2" s="322"/>
    </row>
    <row r="3" spans="2:15" ht="15" thickBot="1" x14ac:dyDescent="0.35">
      <c r="B3" s="92" t="s">
        <v>58</v>
      </c>
      <c r="C3" s="323" t="str">
        <f>'Step 2- Water Uses'!C6</f>
        <v>XXXX</v>
      </c>
      <c r="D3" s="323"/>
      <c r="E3" s="323"/>
      <c r="F3" s="323"/>
    </row>
    <row r="4" spans="2:15" ht="15" thickBot="1" x14ac:dyDescent="0.35">
      <c r="B4" s="92" t="s">
        <v>60</v>
      </c>
      <c r="C4" s="324">
        <f>'Step 2- Water Uses'!C7</f>
        <v>45413</v>
      </c>
      <c r="D4" s="324"/>
      <c r="E4" s="324"/>
      <c r="F4" s="324"/>
    </row>
    <row r="5" spans="2:15" ht="15" thickBot="1" x14ac:dyDescent="0.35">
      <c r="B5" s="92" t="s">
        <v>61</v>
      </c>
      <c r="C5" s="323" t="str">
        <f>'Step 2- Water Uses'!C8</f>
        <v>Jan 1, 2023 - December 31, 2023</v>
      </c>
      <c r="D5" s="323"/>
      <c r="E5" s="323"/>
      <c r="F5" s="323"/>
    </row>
    <row r="6" spans="2:15" ht="15" thickBot="1" x14ac:dyDescent="0.35">
      <c r="C6" s="42"/>
      <c r="D6" s="42"/>
      <c r="E6" s="42"/>
      <c r="F6" s="42"/>
    </row>
    <row r="7" spans="2:15" x14ac:dyDescent="0.3">
      <c r="B7" s="325" t="s">
        <v>122</v>
      </c>
      <c r="C7" s="326"/>
      <c r="D7" s="327" t="s">
        <v>123</v>
      </c>
      <c r="E7" s="328"/>
      <c r="F7" s="329" t="s">
        <v>124</v>
      </c>
      <c r="G7" s="330"/>
      <c r="H7" s="333" t="s">
        <v>125</v>
      </c>
      <c r="I7" s="334"/>
      <c r="J7" s="337" t="s">
        <v>126</v>
      </c>
      <c r="K7" s="338"/>
      <c r="L7" s="337" t="s">
        <v>127</v>
      </c>
      <c r="M7" s="338"/>
      <c r="N7" s="337" t="s">
        <v>128</v>
      </c>
      <c r="O7" s="338"/>
    </row>
    <row r="8" spans="2:15" ht="16.2" thickBot="1" x14ac:dyDescent="0.35">
      <c r="B8" s="93">
        <f>'Step 2- Water Uses'!D20</f>
        <v>0</v>
      </c>
      <c r="C8" s="94"/>
      <c r="D8" s="95">
        <f>B8+B23-D32</f>
        <v>0</v>
      </c>
      <c r="E8" s="96"/>
      <c r="F8" s="97">
        <f>D8-F30-F28</f>
        <v>0</v>
      </c>
      <c r="G8" s="98" t="e">
        <f>F8/F8</f>
        <v>#DIV/0!</v>
      </c>
      <c r="H8" s="99">
        <f>J9+J13</f>
        <v>0</v>
      </c>
      <c r="I8" s="100" t="e">
        <f>H8/F8</f>
        <v>#DIV/0!</v>
      </c>
      <c r="J8" s="339" t="s">
        <v>129</v>
      </c>
      <c r="K8" s="340"/>
      <c r="L8" s="101">
        <f>'Step 2- Water Uses'!D51</f>
        <v>0</v>
      </c>
      <c r="M8" s="102" t="e">
        <f>L8/F8</f>
        <v>#DIV/0!</v>
      </c>
      <c r="N8" s="103">
        <f>L8+L10</f>
        <v>0</v>
      </c>
      <c r="O8" s="104" t="e">
        <f>N8/F8</f>
        <v>#DIV/0!</v>
      </c>
    </row>
    <row r="9" spans="2:15" ht="15.6" x14ac:dyDescent="0.3">
      <c r="B9" s="105"/>
      <c r="C9" s="106"/>
      <c r="D9" s="107"/>
      <c r="E9" s="108"/>
      <c r="F9" s="109" t="s">
        <v>130</v>
      </c>
      <c r="G9" s="110"/>
      <c r="H9" s="111"/>
      <c r="I9" s="112"/>
      <c r="J9" s="103">
        <f>L8+L10</f>
        <v>0</v>
      </c>
      <c r="K9" s="104" t="e">
        <f>J9/F8</f>
        <v>#DIV/0!</v>
      </c>
      <c r="L9" s="337" t="s">
        <v>131</v>
      </c>
      <c r="M9" s="338"/>
      <c r="N9" s="113"/>
      <c r="O9" s="114"/>
    </row>
    <row r="10" spans="2:15" ht="16.2" thickBot="1" x14ac:dyDescent="0.35">
      <c r="B10" s="105"/>
      <c r="C10" s="106"/>
      <c r="D10" s="107"/>
      <c r="E10" s="108"/>
      <c r="F10" s="347"/>
      <c r="G10" s="348"/>
      <c r="H10" s="111"/>
      <c r="I10" s="112"/>
      <c r="J10" s="115"/>
      <c r="K10" s="116"/>
      <c r="L10" s="101">
        <f>'Step 2- Water Uses'!D55</f>
        <v>0</v>
      </c>
      <c r="M10" s="102" t="e">
        <f>L10/F8</f>
        <v>#DIV/0!</v>
      </c>
      <c r="N10" s="113"/>
      <c r="O10" s="114"/>
    </row>
    <row r="11" spans="2:15" x14ac:dyDescent="0.3">
      <c r="B11" s="105"/>
      <c r="C11" s="106"/>
      <c r="D11" s="107"/>
      <c r="E11" s="108"/>
      <c r="F11" s="347"/>
      <c r="G11" s="348"/>
      <c r="H11" s="111"/>
      <c r="I11" s="112"/>
      <c r="J11" s="341" t="s">
        <v>132</v>
      </c>
      <c r="K11" s="342"/>
      <c r="L11" s="341" t="s">
        <v>133</v>
      </c>
      <c r="M11" s="361"/>
      <c r="N11" s="356" t="s">
        <v>134</v>
      </c>
      <c r="O11" s="357"/>
    </row>
    <row r="12" spans="2:15" ht="16.2" thickBot="1" x14ac:dyDescent="0.35">
      <c r="B12" s="105"/>
      <c r="C12" s="106"/>
      <c r="D12" s="107"/>
      <c r="E12" s="108"/>
      <c r="F12" s="117"/>
      <c r="G12" s="110"/>
      <c r="H12" s="111"/>
      <c r="I12" s="112"/>
      <c r="J12" s="343" t="s">
        <v>129</v>
      </c>
      <c r="K12" s="344"/>
      <c r="L12" s="118">
        <f>'Step 2- Water Uses'!D82</f>
        <v>0</v>
      </c>
      <c r="M12" s="119" t="e">
        <f>L12/F8</f>
        <v>#DIV/0!</v>
      </c>
      <c r="N12" s="120">
        <f>L12+L14+L16+L18+L20+L22+L24+L26</f>
        <v>0</v>
      </c>
      <c r="O12" s="121" t="e">
        <f>N12/F8</f>
        <v>#DIV/0!</v>
      </c>
    </row>
    <row r="13" spans="2:15" ht="15.6" x14ac:dyDescent="0.3">
      <c r="B13" s="105"/>
      <c r="C13" s="106"/>
      <c r="D13" s="107"/>
      <c r="E13" s="108"/>
      <c r="F13" s="117"/>
      <c r="G13" s="110"/>
      <c r="H13" s="111"/>
      <c r="I13" s="112"/>
      <c r="J13" s="122">
        <f>L12+L14</f>
        <v>0</v>
      </c>
      <c r="K13" s="123" t="e">
        <f>J13/F8</f>
        <v>#DIV/0!</v>
      </c>
      <c r="L13" s="341" t="s">
        <v>135</v>
      </c>
      <c r="M13" s="361"/>
      <c r="N13" s="124"/>
      <c r="O13" s="125"/>
    </row>
    <row r="14" spans="2:15" ht="16.2" thickBot="1" x14ac:dyDescent="0.35">
      <c r="B14" s="105"/>
      <c r="C14" s="106"/>
      <c r="D14" s="107"/>
      <c r="E14" s="108"/>
      <c r="F14" s="117"/>
      <c r="G14" s="110"/>
      <c r="H14" s="111"/>
      <c r="I14" s="112"/>
      <c r="J14" s="126"/>
      <c r="K14" s="127"/>
      <c r="L14" s="118">
        <f>'Step 2- Water Uses'!D67+'Step 2- Water Uses'!D68</f>
        <v>0</v>
      </c>
      <c r="M14" s="128" t="e">
        <f>L14/F8</f>
        <v>#DIV/0!</v>
      </c>
      <c r="N14" s="124"/>
      <c r="O14" s="125"/>
    </row>
    <row r="15" spans="2:15" x14ac:dyDescent="0.3">
      <c r="B15" s="105"/>
      <c r="C15" s="106"/>
      <c r="D15" s="107"/>
      <c r="E15" s="108"/>
      <c r="F15" s="117"/>
      <c r="G15" s="117"/>
      <c r="H15" s="335" t="s">
        <v>136</v>
      </c>
      <c r="I15" s="336"/>
      <c r="J15" s="345" t="s">
        <v>137</v>
      </c>
      <c r="K15" s="346"/>
      <c r="L15" s="358" t="s">
        <v>138</v>
      </c>
      <c r="M15" s="345"/>
      <c r="N15" s="124"/>
      <c r="O15" s="125"/>
    </row>
    <row r="16" spans="2:15" ht="16.2" thickBot="1" x14ac:dyDescent="0.35">
      <c r="B16" s="105"/>
      <c r="C16" s="106"/>
      <c r="D16" s="107"/>
      <c r="E16" s="108"/>
      <c r="F16" s="117"/>
      <c r="G16" s="117"/>
      <c r="H16" s="129">
        <f>J16+J22</f>
        <v>0</v>
      </c>
      <c r="I16" s="130" t="e">
        <f>H16/F8</f>
        <v>#DIV/0!</v>
      </c>
      <c r="J16" s="131">
        <f>L16+L18+L20</f>
        <v>0</v>
      </c>
      <c r="K16" s="132" t="e">
        <f>J16/F8</f>
        <v>#DIV/0!</v>
      </c>
      <c r="L16" s="133">
        <f>'Step 2- Water Uses'!D92</f>
        <v>0</v>
      </c>
      <c r="M16" s="134" t="e">
        <f>L16/F8</f>
        <v>#DIV/0!</v>
      </c>
      <c r="N16" s="124"/>
      <c r="O16" s="125"/>
    </row>
    <row r="17" spans="2:15" x14ac:dyDescent="0.3">
      <c r="B17" s="105"/>
      <c r="C17" s="106"/>
      <c r="D17" s="107"/>
      <c r="E17" s="108"/>
      <c r="F17" s="117"/>
      <c r="G17" s="117"/>
      <c r="H17" s="135"/>
      <c r="I17" s="136"/>
      <c r="J17" s="137"/>
      <c r="K17" s="138"/>
      <c r="L17" s="358" t="s">
        <v>139</v>
      </c>
      <c r="M17" s="345"/>
      <c r="N17" s="124"/>
      <c r="O17" s="125"/>
    </row>
    <row r="18" spans="2:15" ht="16.2" thickBot="1" x14ac:dyDescent="0.35">
      <c r="B18" s="105"/>
      <c r="C18" s="106"/>
      <c r="D18" s="107"/>
      <c r="E18" s="108"/>
      <c r="F18" s="117"/>
      <c r="G18" s="117"/>
      <c r="H18" s="135"/>
      <c r="I18" s="136"/>
      <c r="J18" s="137"/>
      <c r="K18" s="138"/>
      <c r="L18" s="133">
        <f>'Step 2- Water Uses'!D91</f>
        <v>0</v>
      </c>
      <c r="M18" s="134" t="e">
        <f>L18/F8</f>
        <v>#DIV/0!</v>
      </c>
      <c r="N18" s="124"/>
      <c r="O18" s="125"/>
    </row>
    <row r="19" spans="2:15" x14ac:dyDescent="0.3">
      <c r="B19" s="105"/>
      <c r="C19" s="106"/>
      <c r="D19" s="107"/>
      <c r="E19" s="108"/>
      <c r="F19" s="117"/>
      <c r="G19" s="117"/>
      <c r="H19" s="135"/>
      <c r="I19" s="136"/>
      <c r="J19" s="137"/>
      <c r="K19" s="138"/>
      <c r="L19" s="359" t="s">
        <v>140</v>
      </c>
      <c r="M19" s="360"/>
      <c r="N19" s="124"/>
      <c r="O19" s="125"/>
    </row>
    <row r="20" spans="2:15" ht="16.2" thickBot="1" x14ac:dyDescent="0.35">
      <c r="B20" s="105"/>
      <c r="C20" s="106"/>
      <c r="D20" s="107"/>
      <c r="E20" s="108"/>
      <c r="F20" s="117"/>
      <c r="G20" s="117"/>
      <c r="H20" s="135"/>
      <c r="I20" s="136"/>
      <c r="J20" s="139"/>
      <c r="K20" s="140"/>
      <c r="L20" s="141">
        <f>'Step 2- Water Uses'!D96</f>
        <v>0</v>
      </c>
      <c r="M20" s="142" t="e">
        <f>L20/F8</f>
        <v>#DIV/0!</v>
      </c>
      <c r="N20" s="124"/>
      <c r="O20" s="125"/>
    </row>
    <row r="21" spans="2:15" ht="15" thickBot="1" x14ac:dyDescent="0.35">
      <c r="B21" s="105"/>
      <c r="C21" s="106"/>
      <c r="D21" s="107"/>
      <c r="E21" s="108"/>
      <c r="F21" s="117"/>
      <c r="G21" s="117"/>
      <c r="H21" s="135"/>
      <c r="I21" s="136"/>
      <c r="J21" s="349" t="s">
        <v>141</v>
      </c>
      <c r="K21" s="355"/>
      <c r="L21" s="349" t="s">
        <v>142</v>
      </c>
      <c r="M21" s="350"/>
      <c r="N21" s="124"/>
      <c r="O21" s="125"/>
    </row>
    <row r="22" spans="2:15" ht="16.2" thickBot="1" x14ac:dyDescent="0.35">
      <c r="B22" s="331" t="s">
        <v>143</v>
      </c>
      <c r="C22" s="332"/>
      <c r="D22" s="107"/>
      <c r="E22" s="108"/>
      <c r="F22" s="117"/>
      <c r="G22" s="117"/>
      <c r="H22" s="135"/>
      <c r="I22" s="136"/>
      <c r="J22" s="143">
        <f>L22+L24+L26</f>
        <v>0</v>
      </c>
      <c r="K22" s="144" t="e">
        <f>J22/F8</f>
        <v>#DIV/0!</v>
      </c>
      <c r="L22" s="145">
        <f>'Step 2- Water Uses'!$D$53</f>
        <v>0</v>
      </c>
      <c r="M22" s="146" t="e">
        <f>L22/F8</f>
        <v>#DIV/0!</v>
      </c>
      <c r="N22" s="124"/>
      <c r="O22" s="125"/>
    </row>
    <row r="23" spans="2:15" ht="15.6" x14ac:dyDescent="0.3">
      <c r="B23" s="147">
        <f>'Step 2- Water Uses'!D25</f>
        <v>0</v>
      </c>
      <c r="C23" s="148"/>
      <c r="D23" s="107"/>
      <c r="E23" s="108"/>
      <c r="F23" s="117"/>
      <c r="G23" s="117"/>
      <c r="H23" s="135"/>
      <c r="I23" s="136"/>
      <c r="J23" s="149"/>
      <c r="K23" s="150"/>
      <c r="L23" s="349" t="s">
        <v>144</v>
      </c>
      <c r="M23" s="350"/>
      <c r="N23" s="124"/>
      <c r="O23" s="125"/>
    </row>
    <row r="24" spans="2:15" ht="16.2" thickBot="1" x14ac:dyDescent="0.35">
      <c r="B24" s="151"/>
      <c r="C24" s="152"/>
      <c r="D24" s="107"/>
      <c r="E24" s="108"/>
      <c r="F24" s="117"/>
      <c r="G24" s="117"/>
      <c r="H24" s="135"/>
      <c r="I24" s="136"/>
      <c r="J24" s="149"/>
      <c r="K24" s="150"/>
      <c r="L24" s="145">
        <f>'Step 2- Water Uses'!$D$86</f>
        <v>0</v>
      </c>
      <c r="M24" s="153" t="e">
        <f>L24/F8</f>
        <v>#DIV/0!</v>
      </c>
      <c r="N24" s="124"/>
      <c r="O24" s="125"/>
    </row>
    <row r="25" spans="2:15" x14ac:dyDescent="0.3">
      <c r="B25" s="151"/>
      <c r="C25" s="152"/>
      <c r="D25" s="107"/>
      <c r="E25" s="108"/>
      <c r="F25" s="117"/>
      <c r="G25" s="117"/>
      <c r="H25" s="135"/>
      <c r="I25" s="136"/>
      <c r="J25" s="149"/>
      <c r="K25" s="150"/>
      <c r="L25" s="349" t="s">
        <v>145</v>
      </c>
      <c r="M25" s="350"/>
      <c r="N25" s="154"/>
      <c r="O25" s="155"/>
    </row>
    <row r="26" spans="2:15" ht="16.2" thickBot="1" x14ac:dyDescent="0.35">
      <c r="B26" s="151"/>
      <c r="C26" s="152"/>
      <c r="D26" s="107"/>
      <c r="E26" s="108"/>
      <c r="F26" s="117"/>
      <c r="G26" s="117"/>
      <c r="H26" s="156"/>
      <c r="I26" s="157"/>
      <c r="J26" s="158"/>
      <c r="K26" s="159"/>
      <c r="L26" s="145">
        <f>'Step 2- Water Uses'!$D$57</f>
        <v>0</v>
      </c>
      <c r="M26" s="160" t="e">
        <f>L26/F8</f>
        <v>#DIV/0!</v>
      </c>
      <c r="N26" s="161"/>
      <c r="O26" s="162"/>
    </row>
    <row r="27" spans="2:15" x14ac:dyDescent="0.3">
      <c r="B27" s="151"/>
      <c r="C27" s="152"/>
      <c r="D27" s="107"/>
      <c r="E27" s="108"/>
      <c r="F27" s="353" t="s">
        <v>79</v>
      </c>
      <c r="G27" s="354"/>
      <c r="H27" s="163"/>
      <c r="I27" s="163"/>
      <c r="J27" s="163"/>
      <c r="K27" s="163"/>
      <c r="L27" s="163"/>
      <c r="M27" s="163"/>
      <c r="N27" s="164"/>
      <c r="O27" s="165"/>
    </row>
    <row r="28" spans="2:15" ht="16.2" thickBot="1" x14ac:dyDescent="0.35">
      <c r="B28" s="151"/>
      <c r="C28" s="152"/>
      <c r="D28" s="107"/>
      <c r="E28" s="108"/>
      <c r="F28" s="166">
        <f>'Step 2- Water Uses'!D38</f>
        <v>0</v>
      </c>
      <c r="G28" s="167"/>
      <c r="H28" s="168"/>
      <c r="I28" s="168"/>
      <c r="J28" s="168"/>
      <c r="K28" s="168"/>
      <c r="L28" s="168"/>
      <c r="M28" s="168"/>
      <c r="N28" s="168"/>
      <c r="O28" s="169"/>
    </row>
    <row r="29" spans="2:15" x14ac:dyDescent="0.3">
      <c r="B29" s="151"/>
      <c r="C29" s="152"/>
      <c r="D29" s="107"/>
      <c r="E29" s="108"/>
      <c r="F29" s="353" t="s">
        <v>146</v>
      </c>
      <c r="G29" s="354"/>
      <c r="H29" s="163"/>
      <c r="I29" s="163"/>
      <c r="J29" s="163"/>
      <c r="K29" s="163"/>
      <c r="L29" s="163"/>
      <c r="M29" s="163"/>
      <c r="N29" s="164"/>
      <c r="O29" s="165"/>
    </row>
    <row r="30" spans="2:15" ht="16.2" thickBot="1" x14ac:dyDescent="0.35">
      <c r="B30" s="151"/>
      <c r="C30" s="152"/>
      <c r="D30" s="170"/>
      <c r="E30" s="171"/>
      <c r="F30" s="166">
        <f>'Step 2- Water Uses'!D30</f>
        <v>0</v>
      </c>
      <c r="G30" s="167"/>
      <c r="H30" s="168"/>
      <c r="I30" s="168"/>
      <c r="J30" s="168"/>
      <c r="K30" s="168"/>
      <c r="L30" s="168"/>
      <c r="M30" s="168"/>
      <c r="N30" s="168"/>
      <c r="O30" s="169"/>
    </row>
    <row r="31" spans="2:15" x14ac:dyDescent="0.3">
      <c r="B31" s="151"/>
      <c r="C31" s="152"/>
      <c r="D31" s="351" t="s">
        <v>147</v>
      </c>
      <c r="E31" s="352"/>
      <c r="F31" s="172"/>
      <c r="G31" s="172"/>
      <c r="H31" s="172"/>
      <c r="I31" s="172"/>
      <c r="J31" s="172"/>
      <c r="K31" s="172"/>
      <c r="L31" s="172"/>
      <c r="M31" s="172"/>
      <c r="N31" s="172"/>
      <c r="O31" s="173"/>
    </row>
    <row r="32" spans="2:15" ht="16.2" thickBot="1" x14ac:dyDescent="0.35">
      <c r="B32" s="174"/>
      <c r="C32" s="175"/>
      <c r="D32" s="176">
        <f>'Step 2- Water Uses'!$D$41</f>
        <v>0</v>
      </c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9"/>
    </row>
    <row r="34" spans="2:15" hidden="1" x14ac:dyDescent="0.3">
      <c r="B34" s="39">
        <f>B8+B23</f>
        <v>0</v>
      </c>
      <c r="F34" s="39">
        <f>F8+F28+F30+D32</f>
        <v>0</v>
      </c>
      <c r="H34" s="39">
        <f>H8+H16</f>
        <v>0</v>
      </c>
      <c r="I34" s="40" t="e">
        <f>I8+I16</f>
        <v>#DIV/0!</v>
      </c>
      <c r="J34" s="39">
        <f>J22+J16+J13+J9</f>
        <v>0</v>
      </c>
      <c r="K34" s="40" t="e">
        <f>K9+K13+K16+K22</f>
        <v>#DIV/0!</v>
      </c>
      <c r="L34" s="53">
        <f>L8+L10+L12+L14+L16+L18+L20+L22+L24+L26</f>
        <v>0</v>
      </c>
      <c r="M34" s="40" t="e">
        <f>M26+M24+M22+M20+M18+M16+M14+M12+M10+M8</f>
        <v>#DIV/0!</v>
      </c>
      <c r="N34" s="39">
        <f>N12+N8</f>
        <v>0</v>
      </c>
      <c r="O34" s="40" t="e">
        <f>O12+O8</f>
        <v>#DIV/0!</v>
      </c>
    </row>
    <row r="35" spans="2:15" x14ac:dyDescent="0.3">
      <c r="L35" s="279"/>
    </row>
    <row r="40" spans="2:15" x14ac:dyDescent="0.3">
      <c r="D40" t="s">
        <v>148</v>
      </c>
      <c r="E40" s="39">
        <f>J9</f>
        <v>0</v>
      </c>
    </row>
    <row r="41" spans="2:15" x14ac:dyDescent="0.3">
      <c r="D41" t="s">
        <v>149</v>
      </c>
      <c r="E41" s="39">
        <f>J13</f>
        <v>0</v>
      </c>
    </row>
    <row r="42" spans="2:15" x14ac:dyDescent="0.3">
      <c r="D42" t="s">
        <v>141</v>
      </c>
      <c r="E42" s="39">
        <f>J22</f>
        <v>0</v>
      </c>
    </row>
    <row r="43" spans="2:15" x14ac:dyDescent="0.3">
      <c r="D43" t="s">
        <v>137</v>
      </c>
      <c r="E43" s="39">
        <f>J16</f>
        <v>0</v>
      </c>
    </row>
    <row r="66" spans="2:15" x14ac:dyDescent="0.3">
      <c r="B66" s="39"/>
      <c r="C66" s="280"/>
      <c r="D66" s="39"/>
      <c r="E66" s="280"/>
      <c r="F66" s="39"/>
      <c r="G66" s="280"/>
      <c r="H66" s="39"/>
      <c r="I66" s="280"/>
      <c r="J66" s="39"/>
      <c r="K66" s="280"/>
      <c r="L66" s="39"/>
      <c r="M66" s="40"/>
      <c r="N66" s="39"/>
      <c r="O66" s="280"/>
    </row>
  </sheetData>
  <sheetProtection algorithmName="SHA-512" hashValue="Djou8L0pouhgkmxsEnSjyIQzfcR8lU9ok9MRF8rjVkoQd/4zrYuMlUCR2vRZALDT7oMpT99MIBCGeDAQ49aF3w==" saltValue="t+LwPVWmLHGku4QLvRSrMQ==" spinCount="100000" sheet="1" selectLockedCells="1"/>
  <mergeCells count="32">
    <mergeCell ref="N7:O7"/>
    <mergeCell ref="N11:O11"/>
    <mergeCell ref="L15:M15"/>
    <mergeCell ref="L17:M17"/>
    <mergeCell ref="L19:M19"/>
    <mergeCell ref="L7:M7"/>
    <mergeCell ref="L9:M9"/>
    <mergeCell ref="L11:M11"/>
    <mergeCell ref="L13:M13"/>
    <mergeCell ref="L21:M21"/>
    <mergeCell ref="L23:M23"/>
    <mergeCell ref="D31:E31"/>
    <mergeCell ref="F27:G27"/>
    <mergeCell ref="F29:G29"/>
    <mergeCell ref="J21:K21"/>
    <mergeCell ref="L25:M25"/>
    <mergeCell ref="B22:C22"/>
    <mergeCell ref="H7:I7"/>
    <mergeCell ref="H15:I15"/>
    <mergeCell ref="J7:K7"/>
    <mergeCell ref="J8:K8"/>
    <mergeCell ref="J11:K11"/>
    <mergeCell ref="J12:K12"/>
    <mergeCell ref="J15:K15"/>
    <mergeCell ref="F10:G11"/>
    <mergeCell ref="C2:F2"/>
    <mergeCell ref="C3:F3"/>
    <mergeCell ref="C4:F4"/>
    <mergeCell ref="C5:F5"/>
    <mergeCell ref="B7:C7"/>
    <mergeCell ref="D7:E7"/>
    <mergeCell ref="F7:G7"/>
  </mergeCells>
  <pageMargins left="0.7" right="0.7" top="0.75" bottom="0.75" header="0.3" footer="0.3"/>
  <pageSetup scale="56" orientation="landscape" r:id="rId1"/>
  <rowBreaks count="2" manualBreakCount="2">
    <brk id="34" max="37" man="1"/>
    <brk id="70" max="37" man="1"/>
  </rowBreaks>
  <colBreaks count="1" manualBreakCount="1">
    <brk id="15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5"/>
  <sheetViews>
    <sheetView view="pageBreakPreview" zoomScale="85" zoomScaleNormal="100" zoomScaleSheetLayoutView="85" workbookViewId="0">
      <selection activeCell="E11" sqref="E11"/>
    </sheetView>
  </sheetViews>
  <sheetFormatPr defaultRowHeight="14.4" x14ac:dyDescent="0.3"/>
  <cols>
    <col min="1" max="1" width="6.5546875" style="92" customWidth="1"/>
    <col min="2" max="2" width="29.33203125" style="92" customWidth="1"/>
    <col min="3" max="3" width="9.33203125" style="92"/>
    <col min="4" max="4" width="16" style="92" customWidth="1"/>
    <col min="5" max="5" width="14.6640625" style="92" customWidth="1"/>
    <col min="6" max="6" width="20" style="92" customWidth="1"/>
    <col min="7" max="7" width="4" style="92" customWidth="1"/>
  </cols>
  <sheetData>
    <row r="1" spans="1:20" ht="18" x14ac:dyDescent="0.35">
      <c r="A1" s="182"/>
      <c r="B1" s="304" t="s">
        <v>150</v>
      </c>
      <c r="C1" s="183"/>
      <c r="D1" s="183"/>
      <c r="E1" s="183"/>
      <c r="F1" s="183"/>
      <c r="G1" s="250"/>
      <c r="H1" s="61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ht="15" thickBot="1" x14ac:dyDescent="0.35">
      <c r="A2" s="180"/>
      <c r="B2" t="s">
        <v>56</v>
      </c>
      <c r="C2" s="322" t="str">
        <f>'Step 2- Water Uses'!C5</f>
        <v>Water Audit Utility</v>
      </c>
      <c r="D2" s="322"/>
      <c r="E2" s="322"/>
      <c r="G2" s="181"/>
      <c r="H2" s="64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</row>
    <row r="3" spans="1:20" ht="15" thickBot="1" x14ac:dyDescent="0.35">
      <c r="A3" s="180"/>
      <c r="B3" t="s">
        <v>60</v>
      </c>
      <c r="C3" s="324">
        <f>'Step 2- Water Uses'!C7</f>
        <v>45413</v>
      </c>
      <c r="D3" s="324"/>
      <c r="E3" s="324"/>
      <c r="G3" s="181"/>
      <c r="H3" s="64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6"/>
    </row>
    <row r="4" spans="1:20" ht="15" thickBot="1" x14ac:dyDescent="0.35">
      <c r="A4" s="180"/>
      <c r="B4" t="s">
        <v>61</v>
      </c>
      <c r="C4" s="323" t="str">
        <f>'Step 2- Water Uses'!C8</f>
        <v>Jan 1, 2023 - December 31, 2023</v>
      </c>
      <c r="D4" s="323"/>
      <c r="E4" s="323"/>
      <c r="G4" s="181"/>
      <c r="H4" s="64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6"/>
    </row>
    <row r="5" spans="1:20" x14ac:dyDescent="0.3">
      <c r="A5" s="180"/>
      <c r="G5" s="181"/>
      <c r="H5" s="64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6"/>
    </row>
    <row r="6" spans="1:20" x14ac:dyDescent="0.3">
      <c r="A6" s="180"/>
      <c r="B6" s="305" t="s">
        <v>151</v>
      </c>
      <c r="G6" s="181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</row>
    <row r="7" spans="1:20" x14ac:dyDescent="0.3">
      <c r="A7" s="180"/>
      <c r="B7" s="199" t="s">
        <v>152</v>
      </c>
      <c r="G7" s="181"/>
      <c r="H7" s="64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6"/>
    </row>
    <row r="8" spans="1:20" x14ac:dyDescent="0.3">
      <c r="A8" s="180"/>
      <c r="B8" s="199" t="s">
        <v>153</v>
      </c>
      <c r="G8" s="181"/>
      <c r="H8" s="64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6"/>
    </row>
    <row r="9" spans="1:20" x14ac:dyDescent="0.3">
      <c r="A9" s="180"/>
      <c r="B9" s="185"/>
      <c r="G9" s="181"/>
      <c r="H9" s="64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6"/>
    </row>
    <row r="10" spans="1:20" ht="15" thickBot="1" x14ac:dyDescent="0.35">
      <c r="A10" s="180"/>
      <c r="B10" s="251" t="s">
        <v>154</v>
      </c>
      <c r="G10" s="181"/>
      <c r="H10" s="64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6"/>
    </row>
    <row r="11" spans="1:20" ht="15" thickBot="1" x14ac:dyDescent="0.35">
      <c r="A11" s="180"/>
      <c r="B11" s="272" t="s">
        <v>155</v>
      </c>
      <c r="C11" s="273"/>
      <c r="D11" s="232"/>
      <c r="E11" s="187">
        <v>0</v>
      </c>
      <c r="F11" s="253" t="s">
        <v>156</v>
      </c>
      <c r="G11" s="181"/>
      <c r="H11" s="64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/>
    </row>
    <row r="12" spans="1:20" ht="15" thickBot="1" x14ac:dyDescent="0.35">
      <c r="A12" s="180"/>
      <c r="B12" s="272" t="s">
        <v>157</v>
      </c>
      <c r="C12" s="273"/>
      <c r="D12" s="274"/>
      <c r="E12" s="188">
        <v>0</v>
      </c>
      <c r="F12" s="253" t="s">
        <v>158</v>
      </c>
      <c r="G12" s="181"/>
      <c r="H12" s="64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6"/>
    </row>
    <row r="13" spans="1:20" ht="15" customHeight="1" thickBot="1" x14ac:dyDescent="0.35">
      <c r="A13" s="180"/>
      <c r="B13" s="272" t="s">
        <v>159</v>
      </c>
      <c r="C13" s="273"/>
      <c r="D13" s="274"/>
      <c r="E13" s="187">
        <v>0</v>
      </c>
      <c r="F13" s="253" t="s">
        <v>160</v>
      </c>
      <c r="G13" s="181"/>
      <c r="H13" s="64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6"/>
    </row>
    <row r="14" spans="1:20" ht="15" customHeight="1" thickBot="1" x14ac:dyDescent="0.35">
      <c r="A14" s="180"/>
      <c r="B14" s="272" t="s">
        <v>161</v>
      </c>
      <c r="C14" s="273"/>
      <c r="D14" s="275"/>
      <c r="E14" s="187">
        <v>0</v>
      </c>
      <c r="F14" s="253" t="s">
        <v>162</v>
      </c>
      <c r="G14" s="181"/>
      <c r="H14" s="64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6"/>
    </row>
    <row r="15" spans="1:20" x14ac:dyDescent="0.3">
      <c r="A15" s="180"/>
      <c r="B15" s="276" t="s">
        <v>163</v>
      </c>
      <c r="C15" s="277"/>
      <c r="D15" s="204"/>
      <c r="G15" s="181"/>
      <c r="H15" s="64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</row>
    <row r="16" spans="1:20" x14ac:dyDescent="0.3">
      <c r="A16" s="180"/>
      <c r="B16"/>
      <c r="C16"/>
      <c r="D16"/>
      <c r="G16" s="181"/>
      <c r="H16" s="64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6"/>
    </row>
    <row r="17" spans="1:20" ht="15" thickBot="1" x14ac:dyDescent="0.35">
      <c r="A17" s="180"/>
      <c r="B17" s="278" t="s">
        <v>164</v>
      </c>
      <c r="C17"/>
      <c r="D17"/>
      <c r="G17" s="181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6"/>
    </row>
    <row r="18" spans="1:20" ht="15" thickBot="1" x14ac:dyDescent="0.35">
      <c r="A18" s="180"/>
      <c r="B18" s="272" t="s">
        <v>165</v>
      </c>
      <c r="C18" s="232"/>
      <c r="D18" s="232"/>
      <c r="E18" s="189">
        <v>0</v>
      </c>
      <c r="F18" s="253" t="s">
        <v>166</v>
      </c>
      <c r="G18" s="181"/>
      <c r="H18" s="64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</row>
    <row r="19" spans="1:20" ht="15" thickBot="1" x14ac:dyDescent="0.35">
      <c r="A19" s="180"/>
      <c r="B19" s="272" t="s">
        <v>167</v>
      </c>
      <c r="C19" s="232"/>
      <c r="D19" s="232"/>
      <c r="E19" s="190">
        <v>0</v>
      </c>
      <c r="F19" s="253" t="s">
        <v>168</v>
      </c>
      <c r="G19" s="181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/>
    </row>
    <row r="20" spans="1:20" ht="15" thickBot="1" x14ac:dyDescent="0.35">
      <c r="A20" s="180"/>
      <c r="B20" s="272" t="s">
        <v>169</v>
      </c>
      <c r="C20" s="232"/>
      <c r="D20" s="232"/>
      <c r="E20" s="191">
        <v>0</v>
      </c>
      <c r="F20" s="253" t="s">
        <v>168</v>
      </c>
      <c r="G20" s="181"/>
      <c r="H20" s="64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6"/>
    </row>
    <row r="21" spans="1:20" ht="15" thickBot="1" x14ac:dyDescent="0.35">
      <c r="A21" s="180"/>
      <c r="G21" s="181"/>
      <c r="H21" s="64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</row>
    <row r="22" spans="1:20" ht="18" thickBot="1" x14ac:dyDescent="0.35">
      <c r="A22" s="363" t="s">
        <v>170</v>
      </c>
      <c r="B22" s="364"/>
      <c r="C22" s="364"/>
      <c r="D22" s="364"/>
      <c r="E22" s="364"/>
      <c r="F22" s="364"/>
      <c r="G22" s="365"/>
      <c r="H22" s="64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6"/>
    </row>
    <row r="23" spans="1:20" x14ac:dyDescent="0.3">
      <c r="A23" s="180"/>
      <c r="G23" s="181"/>
      <c r="H23" s="64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</row>
    <row r="24" spans="1:20" ht="18" x14ac:dyDescent="0.35">
      <c r="A24" s="180"/>
      <c r="B24" s="362" t="s">
        <v>171</v>
      </c>
      <c r="C24" s="362"/>
      <c r="D24" s="362"/>
      <c r="E24" s="362"/>
      <c r="F24" s="362"/>
      <c r="G24" s="181"/>
      <c r="H24" s="64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</row>
    <row r="25" spans="1:20" ht="15" thickBot="1" x14ac:dyDescent="0.35">
      <c r="A25" s="180"/>
      <c r="G25" s="181"/>
      <c r="H25" s="64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</row>
    <row r="26" spans="1:20" ht="15" thickBot="1" x14ac:dyDescent="0.35">
      <c r="A26" s="180"/>
      <c r="B26" s="366" t="s">
        <v>137</v>
      </c>
      <c r="C26" s="367"/>
      <c r="D26" s="368"/>
      <c r="E26" s="60">
        <f>'Step 3-Audit Summary'!J16</f>
        <v>0</v>
      </c>
      <c r="F26" s="253" t="str">
        <f>F29</f>
        <v>Gallons</v>
      </c>
      <c r="G26" s="181"/>
      <c r="H26" s="64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</row>
    <row r="27" spans="1:20" ht="15" thickBot="1" x14ac:dyDescent="0.35">
      <c r="A27" s="180"/>
      <c r="B27" s="369" t="s">
        <v>172</v>
      </c>
      <c r="C27" s="370"/>
      <c r="D27" s="371"/>
      <c r="E27" s="60">
        <f>('Step 3-Audit Summary'!L22+'Step 3-Audit Summary'!L24+'Step 3-Audit Summary'!L26)</f>
        <v>0</v>
      </c>
      <c r="F27" s="253" t="str">
        <f>F29</f>
        <v>Gallons</v>
      </c>
      <c r="G27" s="181"/>
      <c r="H27" s="64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</row>
    <row r="28" spans="1:20" ht="15" thickBot="1" x14ac:dyDescent="0.35">
      <c r="A28" s="180"/>
      <c r="B28" s="372" t="s">
        <v>173</v>
      </c>
      <c r="C28" s="373"/>
      <c r="D28" s="374"/>
      <c r="E28" s="60">
        <f>('Step 3-Audit Summary'!J13)</f>
        <v>0</v>
      </c>
      <c r="F28" s="253" t="str">
        <f>F27</f>
        <v>Gallons</v>
      </c>
      <c r="G28" s="181"/>
      <c r="H28" s="64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</row>
    <row r="29" spans="1:20" ht="15" thickBot="1" x14ac:dyDescent="0.35">
      <c r="A29" s="180"/>
      <c r="B29" s="375" t="s">
        <v>174</v>
      </c>
      <c r="C29" s="376"/>
      <c r="D29" s="377"/>
      <c r="E29" s="249">
        <f>'Step 3-Audit Summary'!N12</f>
        <v>0</v>
      </c>
      <c r="F29" s="254" t="str">
        <f>'Step 2- Water Uses'!D10</f>
        <v>Gallons</v>
      </c>
      <c r="G29" s="181"/>
      <c r="H29" s="64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6"/>
    </row>
    <row r="30" spans="1:20" ht="15" thickBot="1" x14ac:dyDescent="0.35">
      <c r="A30" s="180"/>
      <c r="B30" s="180"/>
      <c r="E30"/>
      <c r="F30" s="266"/>
      <c r="G30" s="181"/>
      <c r="H30" s="64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6"/>
    </row>
    <row r="31" spans="1:20" ht="15" thickBot="1" x14ac:dyDescent="0.35">
      <c r="A31" s="180"/>
      <c r="B31" s="257" t="s">
        <v>175</v>
      </c>
      <c r="C31"/>
      <c r="D31"/>
      <c r="E31" s="60" t="str">
        <f>IF(Sheet1!A24&gt;3000,Sheet1!A22,"NA, Small Util")</f>
        <v>NA, Small Util</v>
      </c>
      <c r="F31" s="253" t="str">
        <f>F29</f>
        <v>Gallons</v>
      </c>
      <c r="G31" s="181"/>
      <c r="H31" s="64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</row>
    <row r="32" spans="1:20" ht="15" thickBot="1" x14ac:dyDescent="0.35">
      <c r="A32" s="180"/>
      <c r="B32" s="258" t="s">
        <v>175</v>
      </c>
      <c r="C32"/>
      <c r="D32"/>
      <c r="E32" s="60" t="str">
        <f>IF(Sheet1!A24&gt;3000,E31/365, "NA")</f>
        <v>NA</v>
      </c>
      <c r="F32" s="253" t="s">
        <v>176</v>
      </c>
      <c r="G32" s="181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6"/>
    </row>
    <row r="33" spans="1:20" ht="15" thickBot="1" x14ac:dyDescent="0.35">
      <c r="A33" s="180"/>
      <c r="B33" s="378" t="s">
        <v>177</v>
      </c>
      <c r="C33" s="379"/>
      <c r="D33" s="380"/>
      <c r="E33" s="255" t="str">
        <f>IF(Sheet1!A24&gt;3000,E26/E31,"NA")</f>
        <v>NA</v>
      </c>
      <c r="F33" s="256" t="s">
        <v>178</v>
      </c>
      <c r="G33" s="181"/>
      <c r="H33" s="64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6"/>
    </row>
    <row r="34" spans="1:20" x14ac:dyDescent="0.3">
      <c r="A34" s="180"/>
      <c r="G34" s="181"/>
      <c r="H34" s="64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6"/>
    </row>
    <row r="35" spans="1:20" ht="18" x14ac:dyDescent="0.35">
      <c r="A35" s="180"/>
      <c r="B35" s="362" t="s">
        <v>179</v>
      </c>
      <c r="C35" s="362"/>
      <c r="D35" s="362"/>
      <c r="E35" s="362"/>
      <c r="F35" s="362"/>
      <c r="G35" s="181"/>
      <c r="H35" s="64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6"/>
    </row>
    <row r="36" spans="1:20" ht="15" thickBot="1" x14ac:dyDescent="0.35">
      <c r="A36" s="180"/>
      <c r="G36" s="181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</row>
    <row r="37" spans="1:20" ht="15" thickBot="1" x14ac:dyDescent="0.35">
      <c r="A37" s="180"/>
      <c r="B37" s="259" t="s">
        <v>180</v>
      </c>
      <c r="C37" s="260"/>
      <c r="D37" s="260"/>
      <c r="E37" s="261">
        <f>E26/1000*E20</f>
        <v>0</v>
      </c>
      <c r="F37" s="253" t="s">
        <v>181</v>
      </c>
      <c r="G37" s="181"/>
      <c r="H37" s="64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</row>
    <row r="38" spans="1:20" ht="15" thickBot="1" x14ac:dyDescent="0.35">
      <c r="A38" s="180"/>
      <c r="B38" s="258" t="s">
        <v>182</v>
      </c>
      <c r="C38"/>
      <c r="D38"/>
      <c r="E38" s="261">
        <f>E27/1000*E19</f>
        <v>0</v>
      </c>
      <c r="F38" s="253" t="s">
        <v>181</v>
      </c>
      <c r="G38" s="181"/>
      <c r="H38" s="64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6"/>
    </row>
    <row r="39" spans="1:20" ht="15" thickBot="1" x14ac:dyDescent="0.35">
      <c r="A39" s="180"/>
      <c r="B39" s="262" t="s">
        <v>183</v>
      </c>
      <c r="C39" s="263"/>
      <c r="D39" s="263"/>
      <c r="E39" s="261">
        <f>E28*E20/1000</f>
        <v>0</v>
      </c>
      <c r="F39" s="253" t="s">
        <v>181</v>
      </c>
      <c r="G39" s="181"/>
      <c r="H39" s="64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6"/>
    </row>
    <row r="40" spans="1:20" ht="15" thickBot="1" x14ac:dyDescent="0.35">
      <c r="A40" s="180"/>
      <c r="B40" s="257" t="s">
        <v>184</v>
      </c>
      <c r="C40" s="205"/>
      <c r="D40" s="205"/>
      <c r="E40" s="264">
        <f>E37+E38+E39</f>
        <v>0</v>
      </c>
      <c r="F40" s="265" t="s">
        <v>181</v>
      </c>
      <c r="G40" s="181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6"/>
    </row>
    <row r="41" spans="1:20" ht="15" thickBot="1" x14ac:dyDescent="0.35">
      <c r="A41" s="180"/>
      <c r="B41" s="258"/>
      <c r="C41"/>
      <c r="D41"/>
      <c r="E41"/>
      <c r="F41" s="266"/>
      <c r="G41" s="181"/>
      <c r="H41" s="64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</row>
    <row r="42" spans="1:20" ht="15" thickBot="1" x14ac:dyDescent="0.35">
      <c r="A42" s="180"/>
      <c r="B42" s="257" t="s">
        <v>185</v>
      </c>
      <c r="C42"/>
      <c r="D42"/>
      <c r="E42" s="267" t="e">
        <f>('Step 3-Audit Summary'!N12-'Step 3-Audit Summary'!D32)/('Step 3-Audit Summary'!F8-'Step 3-Audit Summary'!D32)</f>
        <v>#DIV/0!</v>
      </c>
      <c r="F42" s="253" t="s">
        <v>186</v>
      </c>
      <c r="G42" s="181"/>
      <c r="H42" s="64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6"/>
    </row>
    <row r="43" spans="1:20" ht="15" thickBot="1" x14ac:dyDescent="0.35">
      <c r="A43" s="180"/>
      <c r="B43" s="268" t="s">
        <v>187</v>
      </c>
      <c r="C43" s="263"/>
      <c r="D43" s="263"/>
      <c r="E43" s="267" t="e">
        <f>E40/E18</f>
        <v>#DIV/0!</v>
      </c>
      <c r="F43" s="253" t="s">
        <v>188</v>
      </c>
      <c r="G43" s="181"/>
      <c r="H43" s="64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6"/>
    </row>
    <row r="44" spans="1:20" x14ac:dyDescent="0.3">
      <c r="A44" s="180"/>
      <c r="G44" s="181"/>
      <c r="H44" s="64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6"/>
    </row>
    <row r="45" spans="1:20" ht="18" x14ac:dyDescent="0.35">
      <c r="A45" s="180"/>
      <c r="B45" s="362" t="s">
        <v>189</v>
      </c>
      <c r="C45" s="362"/>
      <c r="D45" s="362"/>
      <c r="E45" s="362"/>
      <c r="F45" s="362"/>
      <c r="G45" s="181"/>
      <c r="H45" s="64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6"/>
    </row>
    <row r="46" spans="1:20" ht="15" thickBot="1" x14ac:dyDescent="0.35">
      <c r="A46" s="180"/>
      <c r="G46" s="181"/>
      <c r="H46" s="64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6"/>
    </row>
    <row r="47" spans="1:20" ht="15" thickBot="1" x14ac:dyDescent="0.35">
      <c r="A47" s="180"/>
      <c r="B47" s="227" t="s">
        <v>190</v>
      </c>
      <c r="C47" s="269"/>
      <c r="D47" s="269"/>
      <c r="E47" s="270" t="e">
        <f>'Step 3-Audit Summary'!N12/'Step 4-Utility Tools'!E12/365</f>
        <v>#DIV/0!</v>
      </c>
      <c r="F47" s="256" t="s">
        <v>191</v>
      </c>
      <c r="G47" s="181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6"/>
    </row>
    <row r="48" spans="1:20" ht="15" thickBot="1" x14ac:dyDescent="0.35">
      <c r="A48" s="180"/>
      <c r="B48" s="258"/>
      <c r="C48"/>
      <c r="D48"/>
      <c r="E48"/>
      <c r="F48" s="266"/>
      <c r="G48" s="181"/>
      <c r="H48" s="64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6"/>
    </row>
    <row r="49" spans="1:20" ht="15" thickBot="1" x14ac:dyDescent="0.35">
      <c r="A49" s="180"/>
      <c r="B49" s="258" t="s">
        <v>192</v>
      </c>
      <c r="C49"/>
      <c r="D49"/>
      <c r="E49" s="60" t="e">
        <f>E26/E12/365</f>
        <v>#DIV/0!</v>
      </c>
      <c r="F49" s="254" t="s">
        <v>191</v>
      </c>
      <c r="G49" s="181"/>
      <c r="H49" s="64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</row>
    <row r="50" spans="1:20" ht="15" thickBot="1" x14ac:dyDescent="0.35">
      <c r="A50" s="180"/>
      <c r="B50" s="258" t="s">
        <v>193</v>
      </c>
      <c r="C50"/>
      <c r="D50"/>
      <c r="E50" s="60" t="e">
        <f>E26/E11/365</f>
        <v>#DIV/0!</v>
      </c>
      <c r="F50" s="253" t="s">
        <v>194</v>
      </c>
      <c r="G50" s="181"/>
      <c r="H50" s="64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6"/>
    </row>
    <row r="51" spans="1:20" ht="15" thickBot="1" x14ac:dyDescent="0.35">
      <c r="A51" s="180"/>
      <c r="B51" s="258" t="s">
        <v>195</v>
      </c>
      <c r="C51"/>
      <c r="D51"/>
      <c r="E51" s="271" t="e">
        <f>E26/E12/365/E13</f>
        <v>#DIV/0!</v>
      </c>
      <c r="F51" s="253" t="s">
        <v>196</v>
      </c>
      <c r="G51" s="181"/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6"/>
    </row>
    <row r="52" spans="1:20" ht="15" thickBot="1" x14ac:dyDescent="0.35">
      <c r="A52" s="180"/>
      <c r="B52" s="258"/>
      <c r="C52"/>
      <c r="D52"/>
      <c r="E52"/>
      <c r="F52" s="266"/>
      <c r="G52" s="181"/>
      <c r="H52" s="64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6"/>
    </row>
    <row r="53" spans="1:20" ht="15" thickBot="1" x14ac:dyDescent="0.35">
      <c r="A53" s="180"/>
      <c r="B53" s="262" t="s">
        <v>197</v>
      </c>
      <c r="C53" s="263"/>
      <c r="D53" s="263"/>
      <c r="E53" s="60" t="e">
        <f>E27/E12/365</f>
        <v>#DIV/0!</v>
      </c>
      <c r="F53" s="253" t="s">
        <v>191</v>
      </c>
      <c r="G53" s="181"/>
      <c r="H53" s="64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6"/>
    </row>
    <row r="54" spans="1:20" x14ac:dyDescent="0.3">
      <c r="A54" s="180"/>
      <c r="G54" s="181"/>
      <c r="H54" s="64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6"/>
    </row>
    <row r="55" spans="1:20" ht="15" thickBot="1" x14ac:dyDescent="0.35">
      <c r="A55" s="186"/>
      <c r="B55" s="184"/>
      <c r="C55" s="184"/>
      <c r="D55" s="184"/>
      <c r="E55" s="184"/>
      <c r="F55" s="184"/>
      <c r="G55" s="252"/>
      <c r="H55" s="67"/>
      <c r="I55" s="74" t="s">
        <v>198</v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9"/>
    </row>
  </sheetData>
  <sheetProtection algorithmName="SHA-512" hashValue="HWL3D9roTJQfnK3T1Z4uipOVasaqjCVWgol6C8MLbQMrorZIX+S1Y+Ym4s5qn8BQ+U6+f0bXSpsLVi27lMX0SQ==" saltValue="s4XuWrdQc3fvPuxkz/RBXQ==" spinCount="100000" sheet="1" selectLockedCells="1"/>
  <protectedRanges>
    <protectedRange sqref="E11:E20" name="Range1"/>
  </protectedRanges>
  <mergeCells count="12">
    <mergeCell ref="B45:F45"/>
    <mergeCell ref="A22:G22"/>
    <mergeCell ref="B26:D26"/>
    <mergeCell ref="B27:D27"/>
    <mergeCell ref="B28:D28"/>
    <mergeCell ref="B29:D29"/>
    <mergeCell ref="B33:D33"/>
    <mergeCell ref="C4:E4"/>
    <mergeCell ref="C2:E2"/>
    <mergeCell ref="C3:E3"/>
    <mergeCell ref="B35:F35"/>
    <mergeCell ref="B24:F24"/>
  </mergeCells>
  <pageMargins left="0.7" right="0.7" top="0.75" bottom="0.75" header="0.3" footer="0.3"/>
  <pageSetup scale="75" orientation="portrait" horizontalDpi="1200" verticalDpi="1200" r:id="rId1"/>
  <colBreaks count="1" manualBreakCount="1">
    <brk id="7" max="5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C28D-29FB-426E-BD5C-9D79C94406B8}">
  <dimension ref="A1:N10003"/>
  <sheetViews>
    <sheetView workbookViewId="0">
      <selection activeCell="B14" sqref="B14"/>
    </sheetView>
  </sheetViews>
  <sheetFormatPr defaultRowHeight="14.4" x14ac:dyDescent="0.3"/>
  <cols>
    <col min="1" max="1" width="14.6640625" customWidth="1"/>
    <col min="2" max="5" width="11.6640625" customWidth="1"/>
    <col min="10" max="11" width="9.33203125" style="81"/>
    <col min="12" max="13" width="14.44140625" customWidth="1"/>
    <col min="14" max="14" width="9.33203125" style="81"/>
  </cols>
  <sheetData>
    <row r="1" spans="1:14" ht="28.8" x14ac:dyDescent="0.3">
      <c r="A1" s="85" t="s">
        <v>199</v>
      </c>
      <c r="B1" s="84" t="s">
        <v>200</v>
      </c>
      <c r="C1" s="84" t="s">
        <v>201</v>
      </c>
      <c r="D1" s="84" t="s">
        <v>202</v>
      </c>
      <c r="E1" s="83" t="s">
        <v>178</v>
      </c>
      <c r="J1" s="381" t="s">
        <v>203</v>
      </c>
      <c r="K1" s="381"/>
      <c r="L1" s="381"/>
      <c r="M1" s="381"/>
      <c r="N1" s="381"/>
    </row>
    <row r="2" spans="1:14" x14ac:dyDescent="0.3">
      <c r="A2" s="83" t="s">
        <v>204</v>
      </c>
      <c r="B2" s="82" t="s">
        <v>205</v>
      </c>
      <c r="C2" s="82" t="s">
        <v>205</v>
      </c>
      <c r="D2" s="82" t="s">
        <v>205</v>
      </c>
      <c r="E2" s="82" t="s">
        <v>178</v>
      </c>
      <c r="J2" s="81" t="s">
        <v>204</v>
      </c>
      <c r="K2" s="81" t="s">
        <v>204</v>
      </c>
      <c r="L2" t="s">
        <v>178</v>
      </c>
      <c r="M2" t="s">
        <v>206</v>
      </c>
      <c r="N2" s="81" t="s">
        <v>204</v>
      </c>
    </row>
    <row r="3" spans="1:14" x14ac:dyDescent="0.3">
      <c r="A3" s="83">
        <v>0</v>
      </c>
      <c r="B3" s="88">
        <v>25.129048187548506</v>
      </c>
      <c r="C3" s="79">
        <v>1.4960049880335182</v>
      </c>
      <c r="D3" s="79">
        <v>9.0254156197719286</v>
      </c>
      <c r="E3" s="86">
        <v>0.33144788582438023</v>
      </c>
      <c r="F3" s="300"/>
      <c r="G3" s="87"/>
      <c r="H3" s="87"/>
      <c r="I3" s="87"/>
      <c r="J3" s="300">
        <v>0</v>
      </c>
      <c r="K3" s="80">
        <f>J3/100</f>
        <v>0</v>
      </c>
      <c r="L3">
        <f>-156.2892*K3^6+539.4067*K3^5-656.5633*K3^4+371.7117*K3^3-102.5706*K3^2+15.3764*K3+0.3314</f>
        <v>0.33139999999999997</v>
      </c>
      <c r="M3">
        <f>-544.6822*K3^6+873.7015*K3^5+93.9294*K3^4-539.4835*K3^3+249.8842*K3^2+36.3299*K3+25.129</f>
        <v>25.129000000000001</v>
      </c>
      <c r="N3" s="80">
        <f>K3</f>
        <v>0</v>
      </c>
    </row>
    <row r="4" spans="1:14" x14ac:dyDescent="0.3">
      <c r="A4" s="83">
        <v>0.1</v>
      </c>
      <c r="B4" s="88">
        <v>30.738982305176464</v>
      </c>
      <c r="C4" s="79">
        <v>2.6126195525524052</v>
      </c>
      <c r="D4" s="88">
        <v>22.652475519569975</v>
      </c>
      <c r="E4" s="79">
        <v>1.1546704701272152</v>
      </c>
      <c r="J4" s="81">
        <v>0.01</v>
      </c>
      <c r="K4" s="80">
        <f t="shared" ref="K4:K67" si="0">J4/100</f>
        <v>1E-4</v>
      </c>
      <c r="L4">
        <f t="shared" ref="L4:L67" si="1">-156.2892*K4^6+539.4067*K4^5-656.5633*K4^4+371.7117*K4^3-102.5706*K4^2+15.3764*K4+0.3314</f>
        <v>0.332936614665646</v>
      </c>
      <c r="M4">
        <f t="shared" ref="M4:M67" si="2">-544.6822*K4^6+873.7015*K4^5+93.9294*K4^4-539.4835*K4^3+249.8842*K4^2+36.3299*K4+25.129</f>
        <v>25.132635488302526</v>
      </c>
      <c r="N4" s="80">
        <f t="shared" ref="N4:N67" si="3">K4</f>
        <v>1E-4</v>
      </c>
    </row>
    <row r="5" spans="1:14" x14ac:dyDescent="0.3">
      <c r="A5" s="83">
        <v>0.25</v>
      </c>
      <c r="B5" s="88">
        <v>42.487014101934967</v>
      </c>
      <c r="C5" s="79">
        <v>5.5739365514056862</v>
      </c>
      <c r="D5" s="88">
        <v>30.483410094892164</v>
      </c>
      <c r="E5" s="79">
        <v>1.4967749415772547</v>
      </c>
      <c r="J5" s="300">
        <f>J4+0.01</f>
        <v>0.02</v>
      </c>
      <c r="K5" s="80">
        <f t="shared" si="0"/>
        <v>2.0000000000000001E-4</v>
      </c>
      <c r="L5">
        <f t="shared" si="1"/>
        <v>0.33447118014864324</v>
      </c>
      <c r="M5">
        <f t="shared" si="2"/>
        <v>25.136275971052285</v>
      </c>
      <c r="N5" s="80">
        <f t="shared" si="3"/>
        <v>2.0000000000000001E-4</v>
      </c>
    </row>
    <row r="6" spans="1:14" x14ac:dyDescent="0.3">
      <c r="A6" s="83">
        <v>0.5</v>
      </c>
      <c r="B6" s="88">
        <v>62.992716608951625</v>
      </c>
      <c r="C6" s="79">
        <v>7.8318063251679924</v>
      </c>
      <c r="D6" s="88">
        <v>41.397335645950918</v>
      </c>
      <c r="E6" s="79">
        <v>2.220160057241646</v>
      </c>
      <c r="J6" s="300">
        <f t="shared" ref="J6:J69" si="4">J5+0.01</f>
        <v>0.03</v>
      </c>
      <c r="K6" s="80">
        <f t="shared" si="0"/>
        <v>2.9999999999999997E-4</v>
      </c>
      <c r="L6">
        <f t="shared" si="1"/>
        <v>0.336003698676899</v>
      </c>
      <c r="M6">
        <f t="shared" si="2"/>
        <v>25.13992144501271</v>
      </c>
      <c r="N6" s="80">
        <f t="shared" si="3"/>
        <v>2.9999999999999997E-4</v>
      </c>
    </row>
    <row r="7" spans="1:14" x14ac:dyDescent="0.3">
      <c r="A7" s="83">
        <v>0.75</v>
      </c>
      <c r="B7" s="88">
        <v>105.45333152377904</v>
      </c>
      <c r="C7" s="79">
        <v>11.947260193100497</v>
      </c>
      <c r="D7" s="88">
        <v>90.55269022575385</v>
      </c>
      <c r="E7" s="79">
        <v>3.4304810561660903</v>
      </c>
      <c r="J7" s="300">
        <f t="shared" si="4"/>
        <v>0.04</v>
      </c>
      <c r="K7" s="80">
        <f t="shared" si="0"/>
        <v>4.0000000000000002E-4</v>
      </c>
      <c r="L7">
        <f t="shared" si="1"/>
        <v>0.33753417247674627</v>
      </c>
      <c r="M7">
        <f t="shared" si="2"/>
        <v>25.143571906947471</v>
      </c>
      <c r="N7" s="80">
        <f t="shared" si="3"/>
        <v>4.0000000000000002E-4</v>
      </c>
    </row>
    <row r="8" spans="1:14" x14ac:dyDescent="0.3">
      <c r="A8" s="83">
        <v>0.9</v>
      </c>
      <c r="B8" s="88">
        <v>155.02133809671969</v>
      </c>
      <c r="C8" s="79">
        <v>20.241944195540547</v>
      </c>
      <c r="D8" s="88">
        <v>125.00329538538261</v>
      </c>
      <c r="E8" s="79">
        <v>6.7503626140751702</v>
      </c>
      <c r="J8" s="300">
        <f t="shared" si="4"/>
        <v>0.05</v>
      </c>
      <c r="K8" s="80">
        <f t="shared" si="0"/>
        <v>5.0000000000000001E-4</v>
      </c>
      <c r="L8">
        <f t="shared" si="1"/>
        <v>0.33906260377294412</v>
      </c>
      <c r="M8">
        <f t="shared" si="2"/>
        <v>25.147227353620462</v>
      </c>
      <c r="N8" s="80">
        <f t="shared" si="3"/>
        <v>5.0000000000000001E-4</v>
      </c>
    </row>
    <row r="9" spans="1:14" x14ac:dyDescent="0.3">
      <c r="A9" s="83">
        <v>1</v>
      </c>
      <c r="B9" s="88">
        <v>194.80837759123025</v>
      </c>
      <c r="C9" s="79">
        <v>55.976433754622057</v>
      </c>
      <c r="D9" s="88">
        <v>144.54278157194776</v>
      </c>
      <c r="E9" s="79">
        <v>11.40306144144925</v>
      </c>
      <c r="J9" s="300">
        <f t="shared" si="4"/>
        <v>6.0000000000000005E-2</v>
      </c>
      <c r="K9" s="80">
        <f t="shared" si="0"/>
        <v>6.0000000000000006E-4</v>
      </c>
      <c r="L9">
        <f t="shared" si="1"/>
        <v>0.34058899478867849</v>
      </c>
      <c r="M9">
        <f t="shared" si="2"/>
        <v>25.150887781795806</v>
      </c>
      <c r="N9" s="80">
        <f t="shared" si="3"/>
        <v>6.0000000000000006E-4</v>
      </c>
    </row>
    <row r="10" spans="1:14" x14ac:dyDescent="0.3">
      <c r="J10" s="300">
        <f t="shared" si="4"/>
        <v>7.0000000000000007E-2</v>
      </c>
      <c r="K10" s="80">
        <f t="shared" si="0"/>
        <v>7.000000000000001E-4</v>
      </c>
      <c r="L10">
        <f t="shared" si="1"/>
        <v>0.34211334774556285</v>
      </c>
      <c r="M10">
        <f t="shared" si="2"/>
        <v>25.154553188237859</v>
      </c>
      <c r="N10" s="80">
        <f t="shared" si="3"/>
        <v>7.000000000000001E-4</v>
      </c>
    </row>
    <row r="11" spans="1:14" x14ac:dyDescent="0.3">
      <c r="A11" t="s">
        <v>207</v>
      </c>
      <c r="B11" t="s">
        <v>208</v>
      </c>
      <c r="J11" s="300">
        <f t="shared" si="4"/>
        <v>0.08</v>
      </c>
      <c r="K11" s="80">
        <f t="shared" si="0"/>
        <v>8.0000000000000004E-4</v>
      </c>
      <c r="L11">
        <f t="shared" si="1"/>
        <v>0.34363566486363878</v>
      </c>
      <c r="M11">
        <f t="shared" si="2"/>
        <v>25.158223569711208</v>
      </c>
      <c r="N11" s="80">
        <f t="shared" si="3"/>
        <v>8.0000000000000004E-4</v>
      </c>
    </row>
    <row r="12" spans="1:14" x14ac:dyDescent="0.3">
      <c r="A12" t="str">
        <f>'Step 4-Utility Tools'!E33</f>
        <v>NA</v>
      </c>
      <c r="B12" t="e">
        <f>VLOOKUP(A12,L3:N10003,3)</f>
        <v>#N/A</v>
      </c>
      <c r="J12" s="300">
        <f t="shared" si="4"/>
        <v>0.09</v>
      </c>
      <c r="K12" s="80">
        <f t="shared" si="0"/>
        <v>8.9999999999999998E-4</v>
      </c>
      <c r="L12">
        <f t="shared" si="1"/>
        <v>0.34515594836137653</v>
      </c>
      <c r="M12">
        <f t="shared" si="2"/>
        <v>25.161898922980672</v>
      </c>
      <c r="N12" s="80">
        <f t="shared" si="3"/>
        <v>8.9999999999999998E-4</v>
      </c>
    </row>
    <row r="13" spans="1:14" x14ac:dyDescent="0.3">
      <c r="J13" s="300">
        <f t="shared" si="4"/>
        <v>9.9999999999999992E-2</v>
      </c>
      <c r="K13" s="80">
        <f t="shared" si="0"/>
        <v>1E-3</v>
      </c>
      <c r="L13">
        <f t="shared" si="1"/>
        <v>0.34667420045567593</v>
      </c>
      <c r="M13">
        <f t="shared" si="2"/>
        <v>25.165579244811305</v>
      </c>
      <c r="N13" s="80">
        <f t="shared" si="3"/>
        <v>1E-3</v>
      </c>
    </row>
    <row r="14" spans="1:14" ht="28.8" x14ac:dyDescent="0.3">
      <c r="A14" s="78" t="s">
        <v>209</v>
      </c>
      <c r="B14" t="s">
        <v>208</v>
      </c>
      <c r="J14" s="300">
        <f t="shared" si="4"/>
        <v>0.10999999999999999</v>
      </c>
      <c r="K14" s="80">
        <f t="shared" si="0"/>
        <v>1.0999999999999998E-3</v>
      </c>
      <c r="L14">
        <f t="shared" si="1"/>
        <v>0.34819042336186679</v>
      </c>
      <c r="M14">
        <f t="shared" si="2"/>
        <v>25.169264531968391</v>
      </c>
      <c r="N14" s="80">
        <f t="shared" si="3"/>
        <v>1.0999999999999998E-3</v>
      </c>
    </row>
    <row r="15" spans="1:14" x14ac:dyDescent="0.3">
      <c r="A15" s="39" t="e">
        <f>'Step 4-Utility Tools'!E47</f>
        <v>#DIV/0!</v>
      </c>
      <c r="B15" t="e">
        <f>VLOOKUP(A15,M3:N10004,2)</f>
        <v>#DIV/0!</v>
      </c>
      <c r="J15" s="300">
        <f t="shared" si="4"/>
        <v>0.11999999999999998</v>
      </c>
      <c r="K15" s="80">
        <f t="shared" si="0"/>
        <v>1.1999999999999999E-3</v>
      </c>
      <c r="L15">
        <f t="shared" si="1"/>
        <v>0.34970461929370966</v>
      </c>
      <c r="M15">
        <f t="shared" si="2"/>
        <v>25.172954781217459</v>
      </c>
      <c r="N15" s="80">
        <f t="shared" si="3"/>
        <v>1.1999999999999999E-3</v>
      </c>
    </row>
    <row r="16" spans="1:14" x14ac:dyDescent="0.3">
      <c r="J16" s="300">
        <f t="shared" si="4"/>
        <v>0.12999999999999998</v>
      </c>
      <c r="K16" s="80">
        <f t="shared" si="0"/>
        <v>1.2999999999999997E-3</v>
      </c>
      <c r="L16">
        <f t="shared" si="1"/>
        <v>0.35121679046339643</v>
      </c>
      <c r="M16">
        <f t="shared" si="2"/>
        <v>25.176649989324265</v>
      </c>
      <c r="N16" s="80">
        <f t="shared" si="3"/>
        <v>1.2999999999999997E-3</v>
      </c>
    </row>
    <row r="17" spans="10:14" x14ac:dyDescent="0.3">
      <c r="J17" s="300">
        <f t="shared" si="4"/>
        <v>0.13999999999999999</v>
      </c>
      <c r="K17" s="80">
        <f t="shared" si="0"/>
        <v>1.3999999999999998E-3</v>
      </c>
      <c r="L17">
        <f t="shared" si="1"/>
        <v>0.35272693908155106</v>
      </c>
      <c r="M17">
        <f t="shared" si="2"/>
        <v>25.18035015305481</v>
      </c>
      <c r="N17" s="80">
        <f t="shared" si="3"/>
        <v>1.3999999999999998E-3</v>
      </c>
    </row>
    <row r="18" spans="10:14" x14ac:dyDescent="0.3">
      <c r="J18" s="300">
        <f t="shared" si="4"/>
        <v>0.15</v>
      </c>
      <c r="K18" s="80">
        <f t="shared" si="0"/>
        <v>1.5E-3</v>
      </c>
      <c r="L18">
        <f t="shared" si="1"/>
        <v>0.35423506735723009</v>
      </c>
      <c r="M18">
        <f t="shared" si="2"/>
        <v>25.184055269175335</v>
      </c>
      <c r="N18" s="80">
        <f t="shared" si="3"/>
        <v>1.5E-3</v>
      </c>
    </row>
    <row r="19" spans="10:14" x14ac:dyDescent="0.3">
      <c r="J19" s="300">
        <f t="shared" si="4"/>
        <v>0.16</v>
      </c>
      <c r="K19" s="80">
        <f t="shared" si="0"/>
        <v>1.6000000000000001E-3</v>
      </c>
      <c r="L19">
        <f t="shared" si="1"/>
        <v>0.35574117749792339</v>
      </c>
      <c r="M19">
        <f t="shared" si="2"/>
        <v>25.187765334452312</v>
      </c>
      <c r="N19" s="80">
        <f t="shared" si="3"/>
        <v>1.6000000000000001E-3</v>
      </c>
    </row>
    <row r="20" spans="10:14" x14ac:dyDescent="0.3">
      <c r="J20" s="300">
        <f t="shared" si="4"/>
        <v>0.17</v>
      </c>
      <c r="K20" s="80">
        <f t="shared" si="0"/>
        <v>1.7000000000000001E-3</v>
      </c>
      <c r="L20">
        <f t="shared" si="1"/>
        <v>0.35724527170955478</v>
      </c>
      <c r="M20">
        <f t="shared" si="2"/>
        <v>25.191480345652465</v>
      </c>
      <c r="N20" s="80">
        <f t="shared" si="3"/>
        <v>1.7000000000000001E-3</v>
      </c>
    </row>
    <row r="21" spans="10:14" x14ac:dyDescent="0.3">
      <c r="J21" s="300">
        <f t="shared" si="4"/>
        <v>0.18000000000000002</v>
      </c>
      <c r="K21" s="80">
        <f t="shared" si="0"/>
        <v>1.8000000000000002E-3</v>
      </c>
      <c r="L21">
        <f t="shared" si="1"/>
        <v>0.35874735219648263</v>
      </c>
      <c r="M21">
        <f t="shared" si="2"/>
        <v>25.195200299542755</v>
      </c>
      <c r="N21" s="80">
        <f t="shared" si="3"/>
        <v>1.8000000000000002E-3</v>
      </c>
    </row>
    <row r="22" spans="10:14" x14ac:dyDescent="0.3">
      <c r="J22" s="300">
        <f t="shared" si="4"/>
        <v>0.19000000000000003</v>
      </c>
      <c r="K22" s="80">
        <f t="shared" si="0"/>
        <v>1.9000000000000002E-3</v>
      </c>
      <c r="L22">
        <f t="shared" si="1"/>
        <v>0.3602474211615006</v>
      </c>
      <c r="M22">
        <f t="shared" si="2"/>
        <v>25.198925192890382</v>
      </c>
      <c r="N22" s="80">
        <f t="shared" si="3"/>
        <v>1.9000000000000002E-3</v>
      </c>
    </row>
    <row r="23" spans="10:14" x14ac:dyDescent="0.3">
      <c r="J23" s="300">
        <f t="shared" si="4"/>
        <v>0.20000000000000004</v>
      </c>
      <c r="K23" s="80">
        <f t="shared" si="0"/>
        <v>2.0000000000000005E-3</v>
      </c>
      <c r="L23">
        <f t="shared" si="1"/>
        <v>0.36174548080583818</v>
      </c>
      <c r="M23">
        <f t="shared" si="2"/>
        <v>25.202655022462796</v>
      </c>
      <c r="N23" s="80">
        <f t="shared" si="3"/>
        <v>2.0000000000000005E-3</v>
      </c>
    </row>
    <row r="24" spans="10:14" x14ac:dyDescent="0.3">
      <c r="J24" s="300">
        <f t="shared" si="4"/>
        <v>0.21000000000000005</v>
      </c>
      <c r="K24" s="80">
        <f t="shared" si="0"/>
        <v>2.1000000000000003E-3</v>
      </c>
      <c r="L24">
        <f t="shared" si="1"/>
        <v>0.36324153332916148</v>
      </c>
      <c r="M24">
        <f t="shared" si="2"/>
        <v>25.206389785027692</v>
      </c>
      <c r="N24" s="80">
        <f t="shared" si="3"/>
        <v>2.1000000000000003E-3</v>
      </c>
    </row>
    <row r="25" spans="10:14" x14ac:dyDescent="0.3">
      <c r="J25" s="300">
        <f t="shared" si="4"/>
        <v>0.22000000000000006</v>
      </c>
      <c r="K25" s="80">
        <f t="shared" si="0"/>
        <v>2.2000000000000006E-3</v>
      </c>
      <c r="L25">
        <f t="shared" si="1"/>
        <v>0.36473558092957364</v>
      </c>
      <c r="M25">
        <f t="shared" si="2"/>
        <v>25.210129477353011</v>
      </c>
      <c r="N25" s="80">
        <f t="shared" si="3"/>
        <v>2.2000000000000006E-3</v>
      </c>
    </row>
    <row r="26" spans="10:14" x14ac:dyDescent="0.3">
      <c r="J26" s="300">
        <f t="shared" si="4"/>
        <v>0.23000000000000007</v>
      </c>
      <c r="K26" s="80">
        <f t="shared" si="0"/>
        <v>2.3000000000000008E-3</v>
      </c>
      <c r="L26">
        <f t="shared" si="1"/>
        <v>0.36622762580361579</v>
      </c>
      <c r="M26">
        <f t="shared" si="2"/>
        <v>25.21387409620694</v>
      </c>
      <c r="N26" s="80">
        <f t="shared" si="3"/>
        <v>2.3000000000000008E-3</v>
      </c>
    </row>
    <row r="27" spans="10:14" x14ac:dyDescent="0.3">
      <c r="J27" s="300">
        <f t="shared" si="4"/>
        <v>0.24000000000000007</v>
      </c>
      <c r="K27" s="80">
        <f t="shared" si="0"/>
        <v>2.4000000000000007E-3</v>
      </c>
      <c r="L27">
        <f t="shared" si="1"/>
        <v>0.36771767014626733</v>
      </c>
      <c r="M27">
        <f t="shared" si="2"/>
        <v>25.217623638357914</v>
      </c>
      <c r="N27" s="80">
        <f t="shared" si="3"/>
        <v>2.4000000000000007E-3</v>
      </c>
    </row>
    <row r="28" spans="10:14" x14ac:dyDescent="0.3">
      <c r="J28" s="300">
        <f t="shared" si="4"/>
        <v>0.25000000000000006</v>
      </c>
      <c r="K28" s="80">
        <f t="shared" si="0"/>
        <v>2.5000000000000005E-3</v>
      </c>
      <c r="L28">
        <f t="shared" si="1"/>
        <v>0.36920571615094688</v>
      </c>
      <c r="M28">
        <f t="shared" si="2"/>
        <v>25.221378100574622</v>
      </c>
      <c r="N28" s="80">
        <f t="shared" si="3"/>
        <v>2.5000000000000005E-3</v>
      </c>
    </row>
    <row r="29" spans="10:14" x14ac:dyDescent="0.3">
      <c r="J29" s="300">
        <f t="shared" si="4"/>
        <v>0.26000000000000006</v>
      </c>
      <c r="K29" s="80">
        <f t="shared" si="0"/>
        <v>2.6000000000000007E-3</v>
      </c>
      <c r="L29">
        <f t="shared" si="1"/>
        <v>0.37069176600951276</v>
      </c>
      <c r="M29">
        <f t="shared" si="2"/>
        <v>25.225137479625992</v>
      </c>
      <c r="N29" s="80">
        <f t="shared" si="3"/>
        <v>2.6000000000000007E-3</v>
      </c>
    </row>
    <row r="30" spans="10:14" x14ac:dyDescent="0.3">
      <c r="J30" s="300">
        <f t="shared" si="4"/>
        <v>0.27000000000000007</v>
      </c>
      <c r="K30" s="80">
        <f t="shared" si="0"/>
        <v>2.7000000000000006E-3</v>
      </c>
      <c r="L30">
        <f t="shared" si="1"/>
        <v>0.37217582191226384</v>
      </c>
      <c r="M30">
        <f t="shared" si="2"/>
        <v>25.228901772281219</v>
      </c>
      <c r="N30" s="80">
        <f t="shared" si="3"/>
        <v>2.7000000000000006E-3</v>
      </c>
    </row>
    <row r="31" spans="10:14" x14ac:dyDescent="0.3">
      <c r="J31" s="300">
        <f t="shared" si="4"/>
        <v>0.28000000000000008</v>
      </c>
      <c r="K31" s="80">
        <f t="shared" si="0"/>
        <v>2.8000000000000008E-3</v>
      </c>
      <c r="L31">
        <f t="shared" si="1"/>
        <v>0.37365788604793976</v>
      </c>
      <c r="M31">
        <f t="shared" si="2"/>
        <v>25.232670975309741</v>
      </c>
      <c r="N31" s="80">
        <f t="shared" si="3"/>
        <v>2.8000000000000008E-3</v>
      </c>
    </row>
    <row r="32" spans="10:14" x14ac:dyDescent="0.3">
      <c r="J32" s="300">
        <f t="shared" si="4"/>
        <v>0.29000000000000009</v>
      </c>
      <c r="K32" s="80">
        <f t="shared" si="0"/>
        <v>2.9000000000000011E-3</v>
      </c>
      <c r="L32">
        <f t="shared" si="1"/>
        <v>0.37513796060372212</v>
      </c>
      <c r="M32">
        <f t="shared" si="2"/>
        <v>25.23644508548125</v>
      </c>
      <c r="N32" s="80">
        <f t="shared" si="3"/>
        <v>2.9000000000000011E-3</v>
      </c>
    </row>
    <row r="33" spans="10:14" x14ac:dyDescent="0.3">
      <c r="J33" s="300">
        <f t="shared" si="4"/>
        <v>0.3000000000000001</v>
      </c>
      <c r="K33" s="80">
        <f t="shared" si="0"/>
        <v>3.0000000000000009E-3</v>
      </c>
      <c r="L33">
        <f t="shared" si="1"/>
        <v>0.37661604776523461</v>
      </c>
      <c r="M33">
        <f t="shared" si="2"/>
        <v>25.240224099565694</v>
      </c>
      <c r="N33" s="80">
        <f t="shared" si="3"/>
        <v>3.0000000000000009E-3</v>
      </c>
    </row>
    <row r="34" spans="10:14" x14ac:dyDescent="0.3">
      <c r="J34" s="300">
        <f t="shared" si="4"/>
        <v>0.31000000000000011</v>
      </c>
      <c r="K34" s="80">
        <f t="shared" si="0"/>
        <v>3.1000000000000012E-3</v>
      </c>
      <c r="L34">
        <f t="shared" si="1"/>
        <v>0.37809214971654398</v>
      </c>
      <c r="M34">
        <f t="shared" si="2"/>
        <v>25.244008014333279</v>
      </c>
      <c r="N34" s="80">
        <f t="shared" si="3"/>
        <v>3.1000000000000012E-3</v>
      </c>
    </row>
    <row r="35" spans="10:14" x14ac:dyDescent="0.3">
      <c r="J35" s="300">
        <f t="shared" si="4"/>
        <v>0.32000000000000012</v>
      </c>
      <c r="K35" s="80">
        <f t="shared" si="0"/>
        <v>3.200000000000001E-3</v>
      </c>
      <c r="L35">
        <f t="shared" si="1"/>
        <v>0.37956626864016074</v>
      </c>
      <c r="M35">
        <f t="shared" si="2"/>
        <v>25.247796826554467</v>
      </c>
      <c r="N35" s="80">
        <f t="shared" si="3"/>
        <v>3.200000000000001E-3</v>
      </c>
    </row>
    <row r="36" spans="10:14" x14ac:dyDescent="0.3">
      <c r="J36" s="300">
        <f t="shared" si="4"/>
        <v>0.33000000000000013</v>
      </c>
      <c r="K36" s="80">
        <f t="shared" si="0"/>
        <v>3.3000000000000013E-3</v>
      </c>
      <c r="L36">
        <f t="shared" si="1"/>
        <v>0.38103840671703948</v>
      </c>
      <c r="M36">
        <f t="shared" si="2"/>
        <v>25.25159053299997</v>
      </c>
      <c r="N36" s="80">
        <f t="shared" si="3"/>
        <v>3.3000000000000013E-3</v>
      </c>
    </row>
    <row r="37" spans="10:14" x14ac:dyDescent="0.3">
      <c r="J37" s="300">
        <f t="shared" si="4"/>
        <v>0.34000000000000014</v>
      </c>
      <c r="K37" s="80">
        <f t="shared" si="0"/>
        <v>3.4000000000000015E-3</v>
      </c>
      <c r="L37">
        <f t="shared" si="1"/>
        <v>0.38250856612657969</v>
      </c>
      <c r="M37">
        <f t="shared" si="2"/>
        <v>25.255389130440768</v>
      </c>
      <c r="N37" s="80">
        <f t="shared" si="3"/>
        <v>3.4000000000000015E-3</v>
      </c>
    </row>
    <row r="38" spans="10:14" x14ac:dyDescent="0.3">
      <c r="J38" s="300">
        <f t="shared" si="4"/>
        <v>0.35000000000000014</v>
      </c>
      <c r="K38" s="80">
        <f t="shared" si="0"/>
        <v>3.5000000000000014E-3</v>
      </c>
      <c r="L38">
        <f t="shared" si="1"/>
        <v>0.38397674904662649</v>
      </c>
      <c r="M38">
        <f t="shared" si="2"/>
        <v>25.259192615648104</v>
      </c>
      <c r="N38" s="80">
        <f t="shared" si="3"/>
        <v>3.5000000000000014E-3</v>
      </c>
    </row>
    <row r="39" spans="10:14" x14ac:dyDescent="0.3">
      <c r="J39" s="300">
        <f t="shared" si="4"/>
        <v>0.36000000000000015</v>
      </c>
      <c r="K39" s="80">
        <f t="shared" si="0"/>
        <v>3.6000000000000016E-3</v>
      </c>
      <c r="L39">
        <f t="shared" si="1"/>
        <v>0.38544295765347125</v>
      </c>
      <c r="M39">
        <f t="shared" si="2"/>
        <v>25.263000985393465</v>
      </c>
      <c r="N39" s="80">
        <f t="shared" si="3"/>
        <v>3.6000000000000016E-3</v>
      </c>
    </row>
    <row r="40" spans="10:14" x14ac:dyDescent="0.3">
      <c r="J40" s="300">
        <f t="shared" si="4"/>
        <v>0.37000000000000016</v>
      </c>
      <c r="K40" s="80">
        <f t="shared" si="0"/>
        <v>3.7000000000000015E-3</v>
      </c>
      <c r="L40">
        <f t="shared" si="1"/>
        <v>0.38690719412185198</v>
      </c>
      <c r="M40">
        <f t="shared" si="2"/>
        <v>25.266814236448621</v>
      </c>
      <c r="N40" s="80">
        <f t="shared" si="3"/>
        <v>3.7000000000000015E-3</v>
      </c>
    </row>
    <row r="41" spans="10:14" x14ac:dyDescent="0.3">
      <c r="J41" s="300">
        <f t="shared" si="4"/>
        <v>0.38000000000000017</v>
      </c>
      <c r="K41" s="80">
        <f t="shared" si="0"/>
        <v>3.8000000000000017E-3</v>
      </c>
      <c r="L41">
        <f t="shared" si="1"/>
        <v>0.38836946062495431</v>
      </c>
      <c r="M41">
        <f t="shared" si="2"/>
        <v>25.270632365585584</v>
      </c>
      <c r="N41" s="80">
        <f t="shared" si="3"/>
        <v>3.8000000000000017E-3</v>
      </c>
    </row>
    <row r="42" spans="10:14" x14ac:dyDescent="0.3">
      <c r="J42" s="300">
        <f t="shared" si="4"/>
        <v>0.39000000000000018</v>
      </c>
      <c r="K42" s="80">
        <f t="shared" si="0"/>
        <v>3.900000000000002E-3</v>
      </c>
      <c r="L42">
        <f t="shared" si="1"/>
        <v>0.389829759334412</v>
      </c>
      <c r="M42">
        <f t="shared" si="2"/>
        <v>25.27445536957665</v>
      </c>
      <c r="N42" s="80">
        <f t="shared" si="3"/>
        <v>3.900000000000002E-3</v>
      </c>
    </row>
    <row r="43" spans="10:14" x14ac:dyDescent="0.3">
      <c r="J43" s="300">
        <f t="shared" si="4"/>
        <v>0.40000000000000019</v>
      </c>
      <c r="K43" s="80">
        <f t="shared" si="0"/>
        <v>4.0000000000000018E-3</v>
      </c>
      <c r="L43">
        <f t="shared" si="1"/>
        <v>0.39128809242030749</v>
      </c>
      <c r="M43">
        <f t="shared" si="2"/>
        <v>25.278283245194366</v>
      </c>
      <c r="N43" s="80">
        <f t="shared" si="3"/>
        <v>4.0000000000000018E-3</v>
      </c>
    </row>
    <row r="44" spans="10:14" x14ac:dyDescent="0.3">
      <c r="J44" s="300">
        <f t="shared" si="4"/>
        <v>0.4100000000000002</v>
      </c>
      <c r="K44" s="80">
        <f t="shared" si="0"/>
        <v>4.1000000000000021E-3</v>
      </c>
      <c r="L44">
        <f t="shared" si="1"/>
        <v>0.39274446205117269</v>
      </c>
      <c r="M44">
        <f t="shared" si="2"/>
        <v>25.282115989211551</v>
      </c>
      <c r="N44" s="80">
        <f t="shared" si="3"/>
        <v>4.1000000000000021E-3</v>
      </c>
    </row>
    <row r="45" spans="10:14" x14ac:dyDescent="0.3">
      <c r="J45" s="300">
        <f t="shared" si="4"/>
        <v>0.42000000000000021</v>
      </c>
      <c r="K45" s="80">
        <f t="shared" si="0"/>
        <v>4.2000000000000023E-3</v>
      </c>
      <c r="L45">
        <f t="shared" si="1"/>
        <v>0.39419887039398954</v>
      </c>
      <c r="M45">
        <f t="shared" si="2"/>
        <v>25.285953598401289</v>
      </c>
      <c r="N45" s="80">
        <f t="shared" si="3"/>
        <v>4.2000000000000023E-3</v>
      </c>
    </row>
    <row r="46" spans="10:14" x14ac:dyDescent="0.3">
      <c r="J46" s="300">
        <f t="shared" si="4"/>
        <v>0.43000000000000022</v>
      </c>
      <c r="K46" s="80">
        <f t="shared" si="0"/>
        <v>4.3000000000000017E-3</v>
      </c>
      <c r="L46">
        <f t="shared" si="1"/>
        <v>0.39565131961419064</v>
      </c>
      <c r="M46">
        <f t="shared" si="2"/>
        <v>25.28979606953693</v>
      </c>
      <c r="N46" s="80">
        <f t="shared" si="3"/>
        <v>4.3000000000000017E-3</v>
      </c>
    </row>
    <row r="47" spans="10:14" x14ac:dyDescent="0.3">
      <c r="J47" s="300">
        <f t="shared" si="4"/>
        <v>0.44000000000000022</v>
      </c>
      <c r="K47" s="80">
        <f t="shared" si="0"/>
        <v>4.400000000000002E-3</v>
      </c>
      <c r="L47">
        <f t="shared" si="1"/>
        <v>0.39710181187566002</v>
      </c>
      <c r="M47">
        <f t="shared" si="2"/>
        <v>25.293643399392103</v>
      </c>
      <c r="N47" s="80">
        <f t="shared" si="3"/>
        <v>4.400000000000002E-3</v>
      </c>
    </row>
    <row r="48" spans="10:14" x14ac:dyDescent="0.3">
      <c r="J48" s="300">
        <f t="shared" si="4"/>
        <v>0.45000000000000023</v>
      </c>
      <c r="K48" s="80">
        <f t="shared" si="0"/>
        <v>4.5000000000000023E-3</v>
      </c>
      <c r="L48">
        <f t="shared" si="1"/>
        <v>0.39855034934073358</v>
      </c>
      <c r="M48">
        <f t="shared" si="2"/>
        <v>25.297495584740691</v>
      </c>
      <c r="N48" s="80">
        <f t="shared" si="3"/>
        <v>4.5000000000000023E-3</v>
      </c>
    </row>
    <row r="49" spans="10:14" x14ac:dyDescent="0.3">
      <c r="J49" s="300">
        <f t="shared" si="4"/>
        <v>0.46000000000000024</v>
      </c>
      <c r="K49" s="80">
        <f t="shared" si="0"/>
        <v>4.6000000000000025E-3</v>
      </c>
      <c r="L49">
        <f t="shared" si="1"/>
        <v>0.39999693417019988</v>
      </c>
      <c r="M49">
        <f t="shared" si="2"/>
        <v>25.301352622356863</v>
      </c>
      <c r="N49" s="80">
        <f t="shared" si="3"/>
        <v>4.6000000000000025E-3</v>
      </c>
    </row>
    <row r="50" spans="10:14" x14ac:dyDescent="0.3">
      <c r="J50" s="300">
        <f t="shared" si="4"/>
        <v>0.47000000000000025</v>
      </c>
      <c r="K50" s="80">
        <f t="shared" si="0"/>
        <v>4.7000000000000028E-3</v>
      </c>
      <c r="L50">
        <f t="shared" si="1"/>
        <v>0.40144156852330071</v>
      </c>
      <c r="M50">
        <f t="shared" si="2"/>
        <v>25.305214509015052</v>
      </c>
      <c r="N50" s="80">
        <f t="shared" si="3"/>
        <v>4.7000000000000028E-3</v>
      </c>
    </row>
    <row r="51" spans="10:14" x14ac:dyDescent="0.3">
      <c r="J51" s="300">
        <f t="shared" si="4"/>
        <v>0.48000000000000026</v>
      </c>
      <c r="K51" s="80">
        <f t="shared" si="0"/>
        <v>4.8000000000000022E-3</v>
      </c>
      <c r="L51">
        <f t="shared" si="1"/>
        <v>0.40288425455773191</v>
      </c>
      <c r="M51">
        <f t="shared" si="2"/>
        <v>25.309081241489967</v>
      </c>
      <c r="N51" s="80">
        <f t="shared" si="3"/>
        <v>4.8000000000000022E-3</v>
      </c>
    </row>
    <row r="52" spans="10:14" x14ac:dyDescent="0.3">
      <c r="J52" s="300">
        <f t="shared" si="4"/>
        <v>0.49000000000000027</v>
      </c>
      <c r="K52" s="80">
        <f t="shared" si="0"/>
        <v>4.9000000000000024E-3</v>
      </c>
      <c r="L52">
        <f t="shared" si="1"/>
        <v>0.40432499442964365</v>
      </c>
      <c r="M52">
        <f t="shared" si="2"/>
        <v>25.312952816556592</v>
      </c>
      <c r="N52" s="80">
        <f t="shared" si="3"/>
        <v>4.9000000000000024E-3</v>
      </c>
    </row>
    <row r="53" spans="10:14" x14ac:dyDescent="0.3">
      <c r="J53" s="300">
        <f t="shared" si="4"/>
        <v>0.50000000000000022</v>
      </c>
      <c r="K53" s="80">
        <f t="shared" si="0"/>
        <v>5.0000000000000018E-3</v>
      </c>
      <c r="L53">
        <f t="shared" si="1"/>
        <v>0.4057637902936414</v>
      </c>
      <c r="M53">
        <f t="shared" si="2"/>
        <v>25.316829230990184</v>
      </c>
      <c r="N53" s="80">
        <f t="shared" si="3"/>
        <v>5.0000000000000018E-3</v>
      </c>
    </row>
    <row r="54" spans="10:14" x14ac:dyDescent="0.3">
      <c r="J54" s="300">
        <f t="shared" si="4"/>
        <v>0.51000000000000023</v>
      </c>
      <c r="K54" s="80">
        <f t="shared" si="0"/>
        <v>5.1000000000000021E-3</v>
      </c>
      <c r="L54">
        <f t="shared" si="1"/>
        <v>0.40720064430278657</v>
      </c>
      <c r="M54">
        <f t="shared" si="2"/>
        <v>25.320710481566277</v>
      </c>
      <c r="N54" s="80">
        <f t="shared" si="3"/>
        <v>5.1000000000000021E-3</v>
      </c>
    </row>
    <row r="55" spans="10:14" x14ac:dyDescent="0.3">
      <c r="J55" s="300">
        <f t="shared" si="4"/>
        <v>0.52000000000000024</v>
      </c>
      <c r="K55" s="80">
        <f t="shared" si="0"/>
        <v>5.2000000000000024E-3</v>
      </c>
      <c r="L55">
        <f t="shared" si="1"/>
        <v>0.40863555860859679</v>
      </c>
      <c r="M55">
        <f t="shared" si="2"/>
        <v>25.324596565060684</v>
      </c>
      <c r="N55" s="80">
        <f t="shared" si="3"/>
        <v>5.2000000000000024E-3</v>
      </c>
    </row>
    <row r="56" spans="10:14" x14ac:dyDescent="0.3">
      <c r="J56" s="300">
        <f t="shared" si="4"/>
        <v>0.53000000000000025</v>
      </c>
      <c r="K56" s="80">
        <f t="shared" si="0"/>
        <v>5.3000000000000026E-3</v>
      </c>
      <c r="L56">
        <f t="shared" si="1"/>
        <v>0.41006853536104698</v>
      </c>
      <c r="M56">
        <f t="shared" si="2"/>
        <v>25.328487478249496</v>
      </c>
      <c r="N56" s="80">
        <f t="shared" si="3"/>
        <v>5.3000000000000026E-3</v>
      </c>
    </row>
    <row r="57" spans="10:14" x14ac:dyDescent="0.3">
      <c r="J57" s="300">
        <f t="shared" si="4"/>
        <v>0.54000000000000026</v>
      </c>
      <c r="K57" s="80">
        <f t="shared" si="0"/>
        <v>5.4000000000000029E-3</v>
      </c>
      <c r="L57">
        <f t="shared" si="1"/>
        <v>0.41149957670856979</v>
      </c>
      <c r="M57">
        <f t="shared" si="2"/>
        <v>25.332383217909079</v>
      </c>
      <c r="N57" s="80">
        <f t="shared" si="3"/>
        <v>5.4000000000000029E-3</v>
      </c>
    </row>
    <row r="58" spans="10:14" x14ac:dyDescent="0.3">
      <c r="J58" s="300">
        <f t="shared" si="4"/>
        <v>0.55000000000000027</v>
      </c>
      <c r="K58" s="80">
        <f t="shared" si="0"/>
        <v>5.5000000000000023E-3</v>
      </c>
      <c r="L58">
        <f t="shared" si="1"/>
        <v>0.41292868479805622</v>
      </c>
      <c r="M58">
        <f t="shared" si="2"/>
        <v>25.336283780816085</v>
      </c>
      <c r="N58" s="80">
        <f t="shared" si="3"/>
        <v>5.5000000000000023E-3</v>
      </c>
    </row>
    <row r="59" spans="10:14" x14ac:dyDescent="0.3">
      <c r="J59" s="300">
        <f t="shared" si="4"/>
        <v>0.56000000000000028</v>
      </c>
      <c r="K59" s="80">
        <f t="shared" si="0"/>
        <v>5.6000000000000025E-3</v>
      </c>
      <c r="L59">
        <f t="shared" si="1"/>
        <v>0.41435586177485645</v>
      </c>
      <c r="M59">
        <f t="shared" si="2"/>
        <v>25.34018916374745</v>
      </c>
      <c r="N59" s="80">
        <f t="shared" si="3"/>
        <v>5.6000000000000025E-3</v>
      </c>
    </row>
    <row r="60" spans="10:14" x14ac:dyDescent="0.3">
      <c r="J60" s="300">
        <f t="shared" si="4"/>
        <v>0.57000000000000028</v>
      </c>
      <c r="K60" s="80">
        <f t="shared" si="0"/>
        <v>5.7000000000000028E-3</v>
      </c>
      <c r="L60">
        <f t="shared" si="1"/>
        <v>0.41578110978278005</v>
      </c>
      <c r="M60">
        <f t="shared" si="2"/>
        <v>25.344099363480382</v>
      </c>
      <c r="N60" s="80">
        <f t="shared" si="3"/>
        <v>5.7000000000000028E-3</v>
      </c>
    </row>
    <row r="61" spans="10:14" x14ac:dyDescent="0.3">
      <c r="J61" s="300">
        <f t="shared" si="4"/>
        <v>0.58000000000000029</v>
      </c>
      <c r="K61" s="80">
        <f t="shared" si="0"/>
        <v>5.8000000000000031E-3</v>
      </c>
      <c r="L61">
        <f t="shared" si="1"/>
        <v>0.41720443096409726</v>
      </c>
      <c r="M61">
        <f t="shared" si="2"/>
        <v>25.348014376792381</v>
      </c>
      <c r="N61" s="80">
        <f t="shared" si="3"/>
        <v>5.8000000000000031E-3</v>
      </c>
    </row>
    <row r="62" spans="10:14" x14ac:dyDescent="0.3">
      <c r="J62" s="300">
        <f t="shared" si="4"/>
        <v>0.5900000000000003</v>
      </c>
      <c r="K62" s="80">
        <f t="shared" si="0"/>
        <v>5.9000000000000033E-3</v>
      </c>
      <c r="L62">
        <f t="shared" si="1"/>
        <v>0.41862582745953897</v>
      </c>
      <c r="M62">
        <f t="shared" si="2"/>
        <v>25.35193420046123</v>
      </c>
      <c r="N62" s="80">
        <f t="shared" si="3"/>
        <v>5.9000000000000033E-3</v>
      </c>
    </row>
    <row r="63" spans="10:14" x14ac:dyDescent="0.3">
      <c r="J63" s="300">
        <f t="shared" si="4"/>
        <v>0.60000000000000031</v>
      </c>
      <c r="K63" s="80">
        <f t="shared" si="0"/>
        <v>6.0000000000000027E-3</v>
      </c>
      <c r="L63">
        <f t="shared" si="1"/>
        <v>0.42004530140829788</v>
      </c>
      <c r="M63">
        <f t="shared" si="2"/>
        <v>25.355858831264992</v>
      </c>
      <c r="N63" s="80">
        <f t="shared" si="3"/>
        <v>6.0000000000000027E-3</v>
      </c>
    </row>
    <row r="64" spans="10:14" x14ac:dyDescent="0.3">
      <c r="J64" s="300">
        <f t="shared" si="4"/>
        <v>0.61000000000000032</v>
      </c>
      <c r="K64" s="80">
        <f t="shared" si="0"/>
        <v>6.100000000000003E-3</v>
      </c>
      <c r="L64">
        <f t="shared" si="1"/>
        <v>0.42146285494802888</v>
      </c>
      <c r="M64">
        <f t="shared" si="2"/>
        <v>25.359788265982029</v>
      </c>
      <c r="N64" s="80">
        <f t="shared" si="3"/>
        <v>6.100000000000003E-3</v>
      </c>
    </row>
    <row r="65" spans="10:14" x14ac:dyDescent="0.3">
      <c r="J65" s="300">
        <f t="shared" si="4"/>
        <v>0.62000000000000033</v>
      </c>
      <c r="K65" s="80">
        <f t="shared" si="0"/>
        <v>6.2000000000000033E-3</v>
      </c>
      <c r="L65">
        <f t="shared" si="1"/>
        <v>0.42287849021484963</v>
      </c>
      <c r="M65">
        <f t="shared" si="2"/>
        <v>25.363722501390978</v>
      </c>
      <c r="N65" s="80">
        <f t="shared" si="3"/>
        <v>6.2000000000000033E-3</v>
      </c>
    </row>
    <row r="66" spans="10:14" x14ac:dyDescent="0.3">
      <c r="J66" s="300">
        <f t="shared" si="4"/>
        <v>0.63000000000000034</v>
      </c>
      <c r="K66" s="80">
        <f t="shared" si="0"/>
        <v>6.3000000000000035E-3</v>
      </c>
      <c r="L66">
        <f t="shared" si="1"/>
        <v>0.4242922093433415</v>
      </c>
      <c r="M66">
        <f t="shared" si="2"/>
        <v>25.367661534270773</v>
      </c>
      <c r="N66" s="80">
        <f t="shared" si="3"/>
        <v>6.3000000000000035E-3</v>
      </c>
    </row>
    <row r="67" spans="10:14" x14ac:dyDescent="0.3">
      <c r="J67" s="300">
        <f t="shared" si="4"/>
        <v>0.64000000000000035</v>
      </c>
      <c r="K67" s="80">
        <f t="shared" si="0"/>
        <v>6.4000000000000038E-3</v>
      </c>
      <c r="L67">
        <f t="shared" si="1"/>
        <v>0.42570401446654987</v>
      </c>
      <c r="M67">
        <f t="shared" si="2"/>
        <v>25.371605361400629</v>
      </c>
      <c r="N67" s="80">
        <f t="shared" si="3"/>
        <v>6.4000000000000038E-3</v>
      </c>
    </row>
    <row r="68" spans="10:14" x14ac:dyDescent="0.3">
      <c r="J68" s="300">
        <f t="shared" si="4"/>
        <v>0.65000000000000036</v>
      </c>
      <c r="K68" s="80">
        <f t="shared" ref="K68:K131" si="5">J68/100</f>
        <v>6.5000000000000032E-3</v>
      </c>
      <c r="L68">
        <f t="shared" ref="L68:L131" si="6">-156.2892*K68^6+539.4067*K68^5-656.5633*K68^4+371.7117*K68^3-102.5706*K68^2+15.3764*K68+0.3314</f>
        <v>0.42711390771598501</v>
      </c>
      <c r="M68">
        <f t="shared" ref="M68:M131" si="7">-544.6822*K68^6+873.7015*K68^5+93.9294*K68^4-539.4835*K68^3+249.8842*K68^2+36.3299*K68+25.129</f>
        <v>25.37555397956006</v>
      </c>
      <c r="N68" s="80">
        <f t="shared" ref="N68:N131" si="8">K68</f>
        <v>6.5000000000000032E-3</v>
      </c>
    </row>
    <row r="69" spans="10:14" x14ac:dyDescent="0.3">
      <c r="J69" s="300">
        <f t="shared" si="4"/>
        <v>0.66000000000000036</v>
      </c>
      <c r="K69" s="80">
        <f t="shared" si="5"/>
        <v>6.6000000000000034E-3</v>
      </c>
      <c r="L69">
        <f t="shared" si="6"/>
        <v>0.42852189122162265</v>
      </c>
      <c r="M69">
        <f t="shared" si="7"/>
        <v>25.379507385528871</v>
      </c>
      <c r="N69" s="80">
        <f t="shared" si="8"/>
        <v>6.6000000000000034E-3</v>
      </c>
    </row>
    <row r="70" spans="10:14" x14ac:dyDescent="0.3">
      <c r="J70" s="300">
        <f t="shared" ref="J70:J133" si="9">J69+0.01</f>
        <v>0.67000000000000037</v>
      </c>
      <c r="K70" s="80">
        <f t="shared" si="5"/>
        <v>6.7000000000000037E-3</v>
      </c>
      <c r="L70">
        <f t="shared" si="6"/>
        <v>0.42992796711190451</v>
      </c>
      <c r="M70">
        <f t="shared" si="7"/>
        <v>25.383465576087154</v>
      </c>
      <c r="N70" s="80">
        <f t="shared" si="8"/>
        <v>6.7000000000000037E-3</v>
      </c>
    </row>
    <row r="71" spans="10:14" x14ac:dyDescent="0.3">
      <c r="J71" s="300">
        <f t="shared" si="9"/>
        <v>0.68000000000000038</v>
      </c>
      <c r="K71" s="80">
        <f t="shared" si="5"/>
        <v>6.800000000000004E-3</v>
      </c>
      <c r="L71">
        <f t="shared" si="6"/>
        <v>0.43133213751373906</v>
      </c>
      <c r="M71">
        <f t="shared" si="7"/>
        <v>25.387428548015301</v>
      </c>
      <c r="N71" s="80">
        <f t="shared" si="8"/>
        <v>6.800000000000004E-3</v>
      </c>
    </row>
    <row r="72" spans="10:14" x14ac:dyDescent="0.3">
      <c r="J72" s="300">
        <f t="shared" si="9"/>
        <v>0.69000000000000039</v>
      </c>
      <c r="K72" s="80">
        <f t="shared" si="5"/>
        <v>6.9000000000000042E-3</v>
      </c>
      <c r="L72">
        <f t="shared" si="6"/>
        <v>0.43273440455250223</v>
      </c>
      <c r="M72">
        <f t="shared" si="7"/>
        <v>25.391396298093991</v>
      </c>
      <c r="N72" s="80">
        <f t="shared" si="8"/>
        <v>6.9000000000000042E-3</v>
      </c>
    </row>
    <row r="73" spans="10:14" x14ac:dyDescent="0.3">
      <c r="J73" s="300">
        <f t="shared" si="9"/>
        <v>0.7000000000000004</v>
      </c>
      <c r="K73" s="80">
        <f t="shared" si="5"/>
        <v>7.0000000000000036E-3</v>
      </c>
      <c r="L73">
        <f t="shared" si="6"/>
        <v>0.43413477035203785</v>
      </c>
      <c r="M73">
        <f t="shared" si="7"/>
        <v>25.39536882310421</v>
      </c>
      <c r="N73" s="80">
        <f t="shared" si="8"/>
        <v>7.0000000000000036E-3</v>
      </c>
    </row>
    <row r="74" spans="10:14" x14ac:dyDescent="0.3">
      <c r="J74" s="300">
        <f t="shared" si="9"/>
        <v>0.71000000000000041</v>
      </c>
      <c r="K74" s="80">
        <f t="shared" si="5"/>
        <v>7.1000000000000039E-3</v>
      </c>
      <c r="L74">
        <f t="shared" si="6"/>
        <v>0.43553323703465846</v>
      </c>
      <c r="M74">
        <f t="shared" si="7"/>
        <v>25.399346119827232</v>
      </c>
      <c r="N74" s="80">
        <f t="shared" si="8"/>
        <v>7.1000000000000039E-3</v>
      </c>
    </row>
    <row r="75" spans="10:14" x14ac:dyDescent="0.3">
      <c r="J75" s="300">
        <f t="shared" si="9"/>
        <v>0.72000000000000042</v>
      </c>
      <c r="K75" s="80">
        <f t="shared" si="5"/>
        <v>7.2000000000000041E-3</v>
      </c>
      <c r="L75">
        <f t="shared" si="6"/>
        <v>0.43692980672114579</v>
      </c>
      <c r="M75">
        <f t="shared" si="7"/>
        <v>25.403328185044632</v>
      </c>
      <c r="N75" s="80">
        <f t="shared" si="8"/>
        <v>7.2000000000000041E-3</v>
      </c>
    </row>
    <row r="76" spans="10:14" x14ac:dyDescent="0.3">
      <c r="J76" s="300">
        <f t="shared" si="9"/>
        <v>0.73000000000000043</v>
      </c>
      <c r="K76" s="80">
        <f t="shared" si="5"/>
        <v>7.3000000000000044E-3</v>
      </c>
      <c r="L76">
        <f t="shared" si="6"/>
        <v>0.4383244815307516</v>
      </c>
      <c r="M76">
        <f t="shared" si="7"/>
        <v>25.407315015538284</v>
      </c>
      <c r="N76" s="80">
        <f t="shared" si="8"/>
        <v>7.3000000000000044E-3</v>
      </c>
    </row>
    <row r="77" spans="10:14" x14ac:dyDescent="0.3">
      <c r="J77" s="300">
        <f t="shared" si="9"/>
        <v>0.74000000000000044</v>
      </c>
      <c r="K77" s="80">
        <f t="shared" si="5"/>
        <v>7.4000000000000047E-3</v>
      </c>
      <c r="L77">
        <f t="shared" si="6"/>
        <v>0.43971726358119811</v>
      </c>
      <c r="M77">
        <f t="shared" si="7"/>
        <v>25.41130660809036</v>
      </c>
      <c r="N77" s="80">
        <f t="shared" si="8"/>
        <v>7.4000000000000047E-3</v>
      </c>
    </row>
    <row r="78" spans="10:14" x14ac:dyDescent="0.3">
      <c r="J78" s="300">
        <f t="shared" si="9"/>
        <v>0.75000000000000044</v>
      </c>
      <c r="K78" s="80">
        <f t="shared" si="5"/>
        <v>7.5000000000000041E-3</v>
      </c>
      <c r="L78">
        <f t="shared" si="6"/>
        <v>0.44110815498867884</v>
      </c>
      <c r="M78">
        <f t="shared" si="7"/>
        <v>25.415302959483334</v>
      </c>
      <c r="N78" s="80">
        <f t="shared" si="8"/>
        <v>7.5000000000000041E-3</v>
      </c>
    </row>
    <row r="79" spans="10:14" x14ac:dyDescent="0.3">
      <c r="J79" s="300">
        <f t="shared" si="9"/>
        <v>0.76000000000000045</v>
      </c>
      <c r="K79" s="80">
        <f t="shared" si="5"/>
        <v>7.6000000000000043E-3</v>
      </c>
      <c r="L79">
        <f t="shared" si="6"/>
        <v>0.44249715786785909</v>
      </c>
      <c r="M79">
        <f t="shared" si="7"/>
        <v>25.419304066499986</v>
      </c>
      <c r="N79" s="80">
        <f t="shared" si="8"/>
        <v>7.6000000000000043E-3</v>
      </c>
    </row>
    <row r="80" spans="10:14" x14ac:dyDescent="0.3">
      <c r="J80" s="300">
        <f t="shared" si="9"/>
        <v>0.77000000000000046</v>
      </c>
      <c r="K80" s="80">
        <f t="shared" si="5"/>
        <v>7.7000000000000046E-3</v>
      </c>
      <c r="L80">
        <f t="shared" si="6"/>
        <v>0.44388427433187666</v>
      </c>
      <c r="M80">
        <f t="shared" si="7"/>
        <v>25.423309925923391</v>
      </c>
      <c r="N80" s="80">
        <f t="shared" si="8"/>
        <v>7.7000000000000046E-3</v>
      </c>
    </row>
    <row r="81" spans="10:14" x14ac:dyDescent="0.3">
      <c r="J81" s="300">
        <f t="shared" si="9"/>
        <v>0.78000000000000047</v>
      </c>
      <c r="K81" s="80">
        <f t="shared" si="5"/>
        <v>7.8000000000000048E-3</v>
      </c>
      <c r="L81">
        <f t="shared" si="6"/>
        <v>0.44526950649234243</v>
      </c>
      <c r="M81">
        <f t="shared" si="7"/>
        <v>25.427320534536932</v>
      </c>
      <c r="N81" s="80">
        <f t="shared" si="8"/>
        <v>7.8000000000000048E-3</v>
      </c>
    </row>
    <row r="82" spans="10:14" x14ac:dyDescent="0.3">
      <c r="J82" s="300">
        <f t="shared" si="9"/>
        <v>0.79000000000000048</v>
      </c>
      <c r="K82" s="80">
        <f t="shared" si="5"/>
        <v>7.9000000000000042E-3</v>
      </c>
      <c r="L82">
        <f t="shared" si="6"/>
        <v>0.44665285645934111</v>
      </c>
      <c r="M82">
        <f t="shared" si="7"/>
        <v>25.431335889124302</v>
      </c>
      <c r="N82" s="80">
        <f t="shared" si="8"/>
        <v>7.9000000000000042E-3</v>
      </c>
    </row>
    <row r="83" spans="10:14" x14ac:dyDescent="0.3">
      <c r="J83" s="300">
        <f t="shared" si="9"/>
        <v>0.80000000000000049</v>
      </c>
      <c r="K83" s="80">
        <f t="shared" si="5"/>
        <v>8.0000000000000054E-3</v>
      </c>
      <c r="L83">
        <f t="shared" si="6"/>
        <v>0.4480343263414317</v>
      </c>
      <c r="M83">
        <f t="shared" si="7"/>
        <v>25.435355986469489</v>
      </c>
      <c r="N83" s="80">
        <f t="shared" si="8"/>
        <v>8.0000000000000054E-3</v>
      </c>
    </row>
    <row r="84" spans="10:14" x14ac:dyDescent="0.3">
      <c r="J84" s="300">
        <f t="shared" si="9"/>
        <v>0.8100000000000005</v>
      </c>
      <c r="K84" s="80">
        <f t="shared" si="5"/>
        <v>8.1000000000000048E-3</v>
      </c>
      <c r="L84">
        <f t="shared" si="6"/>
        <v>0.44941391824564836</v>
      </c>
      <c r="M84">
        <f t="shared" si="7"/>
        <v>25.4393808233568</v>
      </c>
      <c r="N84" s="80">
        <f t="shared" si="8"/>
        <v>8.1000000000000048E-3</v>
      </c>
    </row>
    <row r="85" spans="10:14" x14ac:dyDescent="0.3">
      <c r="J85" s="300">
        <f t="shared" si="9"/>
        <v>0.82000000000000051</v>
      </c>
      <c r="K85" s="80">
        <f t="shared" si="5"/>
        <v>8.2000000000000059E-3</v>
      </c>
      <c r="L85">
        <f t="shared" si="6"/>
        <v>0.45079163427750074</v>
      </c>
      <c r="M85">
        <f t="shared" si="7"/>
        <v>25.44341039657084</v>
      </c>
      <c r="N85" s="80">
        <f t="shared" si="8"/>
        <v>8.2000000000000059E-3</v>
      </c>
    </row>
    <row r="86" spans="10:14" x14ac:dyDescent="0.3">
      <c r="J86" s="300">
        <f t="shared" si="9"/>
        <v>0.83000000000000052</v>
      </c>
      <c r="K86" s="80">
        <f t="shared" si="5"/>
        <v>8.3000000000000053E-3</v>
      </c>
      <c r="L86">
        <f t="shared" si="6"/>
        <v>0.452167476540975</v>
      </c>
      <c r="M86">
        <f t="shared" si="7"/>
        <v>25.447444702896526</v>
      </c>
      <c r="N86" s="80">
        <f t="shared" si="8"/>
        <v>8.3000000000000053E-3</v>
      </c>
    </row>
    <row r="87" spans="10:14" x14ac:dyDescent="0.3">
      <c r="J87" s="300">
        <f t="shared" si="9"/>
        <v>0.84000000000000052</v>
      </c>
      <c r="K87" s="80">
        <f t="shared" si="5"/>
        <v>8.4000000000000047E-3</v>
      </c>
      <c r="L87">
        <f t="shared" si="6"/>
        <v>0.45354144713853417</v>
      </c>
      <c r="M87">
        <f t="shared" si="7"/>
        <v>25.451483739119094</v>
      </c>
      <c r="N87" s="80">
        <f t="shared" si="8"/>
        <v>8.4000000000000047E-3</v>
      </c>
    </row>
    <row r="88" spans="10:14" x14ac:dyDescent="0.3">
      <c r="J88" s="300">
        <f t="shared" si="9"/>
        <v>0.85000000000000053</v>
      </c>
      <c r="K88" s="80">
        <f t="shared" si="5"/>
        <v>8.5000000000000058E-3</v>
      </c>
      <c r="L88">
        <f t="shared" si="6"/>
        <v>0.45491354817111879</v>
      </c>
      <c r="M88">
        <f t="shared" si="7"/>
        <v>25.455527502024076</v>
      </c>
      <c r="N88" s="80">
        <f t="shared" si="8"/>
        <v>8.5000000000000058E-3</v>
      </c>
    </row>
    <row r="89" spans="10:14" x14ac:dyDescent="0.3">
      <c r="J89" s="300">
        <f t="shared" si="9"/>
        <v>0.86000000000000054</v>
      </c>
      <c r="K89" s="80">
        <f t="shared" si="5"/>
        <v>8.6000000000000052E-3</v>
      </c>
      <c r="L89">
        <f t="shared" si="6"/>
        <v>0.45628378173814771</v>
      </c>
      <c r="M89">
        <f t="shared" si="7"/>
        <v>25.459575988397326</v>
      </c>
      <c r="N89" s="80">
        <f t="shared" si="8"/>
        <v>8.6000000000000052E-3</v>
      </c>
    </row>
    <row r="90" spans="10:14" x14ac:dyDescent="0.3">
      <c r="J90" s="300">
        <f t="shared" si="9"/>
        <v>0.87000000000000055</v>
      </c>
      <c r="K90" s="80">
        <f t="shared" si="5"/>
        <v>8.7000000000000063E-3</v>
      </c>
      <c r="L90">
        <f t="shared" si="6"/>
        <v>0.45765214993751863</v>
      </c>
      <c r="M90">
        <f t="shared" si="7"/>
        <v>25.46362919502501</v>
      </c>
      <c r="N90" s="80">
        <f t="shared" si="8"/>
        <v>8.7000000000000063E-3</v>
      </c>
    </row>
    <row r="91" spans="10:14" x14ac:dyDescent="0.3">
      <c r="J91" s="300">
        <f t="shared" si="9"/>
        <v>0.88000000000000056</v>
      </c>
      <c r="K91" s="80">
        <f t="shared" si="5"/>
        <v>8.8000000000000057E-3</v>
      </c>
      <c r="L91">
        <f t="shared" si="6"/>
        <v>0.45901865486560872</v>
      </c>
      <c r="M91">
        <f t="shared" si="7"/>
        <v>25.467687118693608</v>
      </c>
      <c r="N91" s="80">
        <f t="shared" si="8"/>
        <v>8.8000000000000057E-3</v>
      </c>
    </row>
    <row r="92" spans="10:14" x14ac:dyDescent="0.3">
      <c r="J92" s="300">
        <f t="shared" si="9"/>
        <v>0.89000000000000057</v>
      </c>
      <c r="K92" s="80">
        <f t="shared" si="5"/>
        <v>8.9000000000000051E-3</v>
      </c>
      <c r="L92">
        <f t="shared" si="6"/>
        <v>0.46038329861727528</v>
      </c>
      <c r="M92">
        <f t="shared" si="7"/>
        <v>25.471749756189908</v>
      </c>
      <c r="N92" s="80">
        <f t="shared" si="8"/>
        <v>8.9000000000000051E-3</v>
      </c>
    </row>
    <row r="93" spans="10:14" x14ac:dyDescent="0.3">
      <c r="J93" s="300">
        <f t="shared" si="9"/>
        <v>0.90000000000000058</v>
      </c>
      <c r="K93" s="80">
        <f t="shared" si="5"/>
        <v>9.0000000000000063E-3</v>
      </c>
      <c r="L93">
        <f t="shared" si="6"/>
        <v>0.46174608328585653</v>
      </c>
      <c r="M93">
        <f t="shared" si="7"/>
        <v>25.475817104301029</v>
      </c>
      <c r="N93" s="80">
        <f t="shared" si="8"/>
        <v>9.0000000000000063E-3</v>
      </c>
    </row>
    <row r="94" spans="10:14" x14ac:dyDescent="0.3">
      <c r="J94" s="300">
        <f t="shared" si="9"/>
        <v>0.91000000000000059</v>
      </c>
      <c r="K94" s="80">
        <f t="shared" si="5"/>
        <v>9.1000000000000057E-3</v>
      </c>
      <c r="L94">
        <f t="shared" si="6"/>
        <v>0.46310701096317175</v>
      </c>
      <c r="M94">
        <f t="shared" si="7"/>
        <v>25.479889159814391</v>
      </c>
      <c r="N94" s="80">
        <f t="shared" si="8"/>
        <v>9.1000000000000057E-3</v>
      </c>
    </row>
    <row r="95" spans="10:14" x14ac:dyDescent="0.3">
      <c r="J95" s="300">
        <f t="shared" si="9"/>
        <v>0.9200000000000006</v>
      </c>
      <c r="K95" s="80">
        <f t="shared" si="5"/>
        <v>9.2000000000000068E-3</v>
      </c>
      <c r="L95">
        <f t="shared" si="6"/>
        <v>0.46446608373952269</v>
      </c>
      <c r="M95">
        <f t="shared" si="7"/>
        <v>25.483965919517743</v>
      </c>
      <c r="N95" s="80">
        <f t="shared" si="8"/>
        <v>9.2000000000000068E-3</v>
      </c>
    </row>
    <row r="96" spans="10:14" x14ac:dyDescent="0.3">
      <c r="J96" s="300">
        <f t="shared" si="9"/>
        <v>0.9300000000000006</v>
      </c>
      <c r="K96" s="80">
        <f t="shared" si="5"/>
        <v>9.3000000000000062E-3</v>
      </c>
      <c r="L96">
        <f t="shared" si="6"/>
        <v>0.46582330370369357</v>
      </c>
      <c r="M96">
        <f t="shared" si="7"/>
        <v>25.488047380199149</v>
      </c>
      <c r="N96" s="80">
        <f t="shared" si="8"/>
        <v>9.3000000000000062E-3</v>
      </c>
    </row>
    <row r="97" spans="10:14" x14ac:dyDescent="0.3">
      <c r="J97" s="300">
        <f t="shared" si="9"/>
        <v>0.94000000000000061</v>
      </c>
      <c r="K97" s="80">
        <f t="shared" si="5"/>
        <v>9.4000000000000056E-3</v>
      </c>
      <c r="L97">
        <f t="shared" si="6"/>
        <v>0.46717867294295184</v>
      </c>
      <c r="M97">
        <f t="shared" si="7"/>
        <v>25.492133538646996</v>
      </c>
      <c r="N97" s="80">
        <f t="shared" si="8"/>
        <v>9.4000000000000056E-3</v>
      </c>
    </row>
    <row r="98" spans="10:14" x14ac:dyDescent="0.3">
      <c r="J98" s="300">
        <f t="shared" si="9"/>
        <v>0.95000000000000062</v>
      </c>
      <c r="K98" s="80">
        <f t="shared" si="5"/>
        <v>9.5000000000000067E-3</v>
      </c>
      <c r="L98">
        <f t="shared" si="6"/>
        <v>0.46853219354304915</v>
      </c>
      <c r="M98">
        <f t="shared" si="7"/>
        <v>25.496224391649989</v>
      </c>
      <c r="N98" s="80">
        <f t="shared" si="8"/>
        <v>9.5000000000000067E-3</v>
      </c>
    </row>
    <row r="99" spans="10:14" x14ac:dyDescent="0.3">
      <c r="J99" s="300">
        <f t="shared" si="9"/>
        <v>0.96000000000000063</v>
      </c>
      <c r="K99" s="80">
        <f t="shared" si="5"/>
        <v>9.6000000000000061E-3</v>
      </c>
      <c r="L99">
        <f t="shared" si="6"/>
        <v>0.46988386758822154</v>
      </c>
      <c r="M99">
        <f t="shared" si="7"/>
        <v>25.500319935997155</v>
      </c>
      <c r="N99" s="80">
        <f t="shared" si="8"/>
        <v>9.6000000000000061E-3</v>
      </c>
    </row>
    <row r="100" spans="10:14" x14ac:dyDescent="0.3">
      <c r="J100" s="300">
        <f t="shared" si="9"/>
        <v>0.97000000000000064</v>
      </c>
      <c r="K100" s="80">
        <f t="shared" si="5"/>
        <v>9.7000000000000072E-3</v>
      </c>
      <c r="L100">
        <f t="shared" si="6"/>
        <v>0.47123369716119035</v>
      </c>
      <c r="M100">
        <f t="shared" si="7"/>
        <v>25.504420168477846</v>
      </c>
      <c r="N100" s="80">
        <f t="shared" si="8"/>
        <v>9.7000000000000072E-3</v>
      </c>
    </row>
    <row r="101" spans="10:14" x14ac:dyDescent="0.3">
      <c r="J101" s="300">
        <f t="shared" si="9"/>
        <v>0.98000000000000065</v>
      </c>
      <c r="K101" s="80">
        <f t="shared" si="5"/>
        <v>9.8000000000000066E-3</v>
      </c>
      <c r="L101">
        <f t="shared" si="6"/>
        <v>0.47258168434316283</v>
      </c>
      <c r="M101">
        <f t="shared" si="7"/>
        <v>25.50852508588174</v>
      </c>
      <c r="N101" s="80">
        <f t="shared" si="8"/>
        <v>9.8000000000000066E-3</v>
      </c>
    </row>
    <row r="102" spans="10:14" x14ac:dyDescent="0.3">
      <c r="J102" s="300">
        <f t="shared" si="9"/>
        <v>0.99000000000000066</v>
      </c>
      <c r="K102" s="80">
        <f t="shared" si="5"/>
        <v>9.900000000000006E-3</v>
      </c>
      <c r="L102">
        <f t="shared" si="6"/>
        <v>0.4739278312138327</v>
      </c>
      <c r="M102">
        <f t="shared" si="7"/>
        <v>25.51263468499884</v>
      </c>
      <c r="N102" s="80">
        <f t="shared" si="8"/>
        <v>9.900000000000006E-3</v>
      </c>
    </row>
    <row r="103" spans="10:14" x14ac:dyDescent="0.3">
      <c r="J103" s="300">
        <f t="shared" si="9"/>
        <v>1.0000000000000007</v>
      </c>
      <c r="K103" s="80">
        <f t="shared" si="5"/>
        <v>1.0000000000000007E-2</v>
      </c>
      <c r="L103">
        <f t="shared" si="6"/>
        <v>0.47527213985138089</v>
      </c>
      <c r="M103">
        <f t="shared" si="7"/>
        <v>25.51674896261947</v>
      </c>
      <c r="N103" s="80">
        <f t="shared" si="8"/>
        <v>1.0000000000000007E-2</v>
      </c>
    </row>
    <row r="104" spans="10:14" x14ac:dyDescent="0.3">
      <c r="J104" s="300">
        <f t="shared" si="9"/>
        <v>1.0100000000000007</v>
      </c>
      <c r="K104" s="80">
        <f t="shared" si="5"/>
        <v>1.0100000000000007E-2</v>
      </c>
      <c r="L104">
        <f t="shared" si="6"/>
        <v>0.47661461233247593</v>
      </c>
      <c r="M104">
        <f t="shared" si="7"/>
        <v>25.520867915534286</v>
      </c>
      <c r="N104" s="80">
        <f t="shared" si="8"/>
        <v>1.0100000000000007E-2</v>
      </c>
    </row>
    <row r="105" spans="10:14" x14ac:dyDescent="0.3">
      <c r="J105" s="300">
        <f t="shared" si="9"/>
        <v>1.0200000000000007</v>
      </c>
      <c r="K105" s="80">
        <f t="shared" si="5"/>
        <v>1.0200000000000008E-2</v>
      </c>
      <c r="L105">
        <f t="shared" si="6"/>
        <v>0.47795525073227496</v>
      </c>
      <c r="M105">
        <f t="shared" si="7"/>
        <v>25.524991540534273</v>
      </c>
      <c r="N105" s="80">
        <f t="shared" si="8"/>
        <v>1.0200000000000008E-2</v>
      </c>
    </row>
    <row r="106" spans="10:14" x14ac:dyDescent="0.3">
      <c r="J106" s="300">
        <f t="shared" si="9"/>
        <v>1.0300000000000007</v>
      </c>
      <c r="K106" s="80">
        <f t="shared" si="5"/>
        <v>1.0300000000000007E-2</v>
      </c>
      <c r="L106">
        <f t="shared" si="6"/>
        <v>0.47929405712442408</v>
      </c>
      <c r="M106">
        <f t="shared" si="7"/>
        <v>25.529119834410739</v>
      </c>
      <c r="N106" s="80">
        <f t="shared" si="8"/>
        <v>1.0300000000000007E-2</v>
      </c>
    </row>
    <row r="107" spans="10:14" x14ac:dyDescent="0.3">
      <c r="J107" s="300">
        <f t="shared" si="9"/>
        <v>1.0400000000000007</v>
      </c>
      <c r="K107" s="80">
        <f t="shared" si="5"/>
        <v>1.0400000000000006E-2</v>
      </c>
      <c r="L107">
        <f t="shared" si="6"/>
        <v>0.48063103358105896</v>
      </c>
      <c r="M107">
        <f t="shared" si="7"/>
        <v>25.533252793955334</v>
      </c>
      <c r="N107" s="80">
        <f t="shared" si="8"/>
        <v>1.0400000000000006E-2</v>
      </c>
    </row>
    <row r="108" spans="10:14" x14ac:dyDescent="0.3">
      <c r="J108" s="300">
        <f t="shared" si="9"/>
        <v>1.0500000000000007</v>
      </c>
      <c r="K108" s="80">
        <f t="shared" si="5"/>
        <v>1.0500000000000008E-2</v>
      </c>
      <c r="L108">
        <f t="shared" si="6"/>
        <v>0.48196618217280596</v>
      </c>
      <c r="M108">
        <f t="shared" si="7"/>
        <v>25.537390415960026</v>
      </c>
      <c r="N108" s="80">
        <f t="shared" si="8"/>
        <v>1.0500000000000008E-2</v>
      </c>
    </row>
    <row r="109" spans="10:14" x14ac:dyDescent="0.3">
      <c r="J109" s="300">
        <f t="shared" si="9"/>
        <v>1.0600000000000007</v>
      </c>
      <c r="K109" s="80">
        <f t="shared" si="5"/>
        <v>1.0600000000000007E-2</v>
      </c>
      <c r="L109">
        <f t="shared" si="6"/>
        <v>0.48329950496878199</v>
      </c>
      <c r="M109">
        <f t="shared" si="7"/>
        <v>25.541532697217125</v>
      </c>
      <c r="N109" s="80">
        <f t="shared" si="8"/>
        <v>1.0600000000000007E-2</v>
      </c>
    </row>
    <row r="110" spans="10:14" x14ac:dyDescent="0.3">
      <c r="J110" s="300">
        <f t="shared" si="9"/>
        <v>1.0700000000000007</v>
      </c>
      <c r="K110" s="80">
        <f t="shared" si="5"/>
        <v>1.0700000000000008E-2</v>
      </c>
      <c r="L110">
        <f t="shared" si="6"/>
        <v>0.48463100403659576</v>
      </c>
      <c r="M110">
        <f t="shared" si="7"/>
        <v>25.545679634519274</v>
      </c>
      <c r="N110" s="80">
        <f t="shared" si="8"/>
        <v>1.0700000000000008E-2</v>
      </c>
    </row>
    <row r="111" spans="10:14" x14ac:dyDescent="0.3">
      <c r="J111" s="300">
        <f t="shared" si="9"/>
        <v>1.0800000000000007</v>
      </c>
      <c r="K111" s="80">
        <f t="shared" si="5"/>
        <v>1.0800000000000008E-2</v>
      </c>
      <c r="L111">
        <f t="shared" si="6"/>
        <v>0.48596068144234816</v>
      </c>
      <c r="M111">
        <f t="shared" si="7"/>
        <v>25.549831224659439</v>
      </c>
      <c r="N111" s="80">
        <f t="shared" si="8"/>
        <v>1.0800000000000008E-2</v>
      </c>
    </row>
    <row r="112" spans="10:14" x14ac:dyDescent="0.3">
      <c r="J112" s="300">
        <f t="shared" si="9"/>
        <v>1.0900000000000007</v>
      </c>
      <c r="K112" s="80">
        <f t="shared" si="5"/>
        <v>1.0900000000000007E-2</v>
      </c>
      <c r="L112">
        <f t="shared" si="6"/>
        <v>0.48728853925063292</v>
      </c>
      <c r="M112">
        <f t="shared" si="7"/>
        <v>25.553987464430936</v>
      </c>
      <c r="N112" s="80">
        <f t="shared" si="8"/>
        <v>1.0900000000000007E-2</v>
      </c>
    </row>
    <row r="113" spans="10:14" x14ac:dyDescent="0.3">
      <c r="J113" s="300">
        <f t="shared" si="9"/>
        <v>1.1000000000000008</v>
      </c>
      <c r="K113" s="80">
        <f t="shared" si="5"/>
        <v>1.1000000000000008E-2</v>
      </c>
      <c r="L113">
        <f t="shared" si="6"/>
        <v>0.48861457952453735</v>
      </c>
      <c r="M113">
        <f t="shared" si="7"/>
        <v>25.558148350627409</v>
      </c>
      <c r="N113" s="80">
        <f t="shared" si="8"/>
        <v>1.1000000000000008E-2</v>
      </c>
    </row>
    <row r="114" spans="10:14" x14ac:dyDescent="0.3">
      <c r="J114" s="300">
        <f t="shared" si="9"/>
        <v>1.1100000000000008</v>
      </c>
      <c r="K114" s="80">
        <f t="shared" si="5"/>
        <v>1.1100000000000007E-2</v>
      </c>
      <c r="L114">
        <f t="shared" si="6"/>
        <v>0.48993880432564285</v>
      </c>
      <c r="M114">
        <f t="shared" si="7"/>
        <v>25.562313880042844</v>
      </c>
      <c r="N114" s="80">
        <f t="shared" si="8"/>
        <v>1.1100000000000007E-2</v>
      </c>
    </row>
    <row r="115" spans="10:14" x14ac:dyDescent="0.3">
      <c r="J115" s="300">
        <f t="shared" si="9"/>
        <v>1.1200000000000008</v>
      </c>
      <c r="K115" s="80">
        <f t="shared" si="5"/>
        <v>1.1200000000000009E-2</v>
      </c>
      <c r="L115">
        <f t="shared" si="6"/>
        <v>0.49126121571402553</v>
      </c>
      <c r="M115">
        <f t="shared" si="7"/>
        <v>25.566484049471558</v>
      </c>
      <c r="N115" s="80">
        <f t="shared" si="8"/>
        <v>1.1200000000000009E-2</v>
      </c>
    </row>
    <row r="116" spans="10:14" x14ac:dyDescent="0.3">
      <c r="J116" s="300">
        <f t="shared" si="9"/>
        <v>1.1300000000000008</v>
      </c>
      <c r="K116" s="80">
        <f t="shared" si="5"/>
        <v>1.1300000000000008E-2</v>
      </c>
      <c r="L116">
        <f t="shared" si="6"/>
        <v>0.49258181574825699</v>
      </c>
      <c r="M116">
        <f t="shared" si="7"/>
        <v>25.570658855708217</v>
      </c>
      <c r="N116" s="80">
        <f t="shared" si="8"/>
        <v>1.1300000000000008E-2</v>
      </c>
    </row>
    <row r="117" spans="10:14" x14ac:dyDescent="0.3">
      <c r="J117" s="300">
        <f t="shared" si="9"/>
        <v>1.1400000000000008</v>
      </c>
      <c r="K117" s="80">
        <f t="shared" si="5"/>
        <v>1.1400000000000007E-2</v>
      </c>
      <c r="L117">
        <f t="shared" si="6"/>
        <v>0.49390060648540479</v>
      </c>
      <c r="M117">
        <f t="shared" si="7"/>
        <v>25.574838295547821</v>
      </c>
      <c r="N117" s="80">
        <f t="shared" si="8"/>
        <v>1.1400000000000007E-2</v>
      </c>
    </row>
    <row r="118" spans="10:14" x14ac:dyDescent="0.3">
      <c r="J118" s="300">
        <f t="shared" si="9"/>
        <v>1.1500000000000008</v>
      </c>
      <c r="K118" s="80">
        <f t="shared" si="5"/>
        <v>1.1500000000000008E-2</v>
      </c>
      <c r="L118">
        <f t="shared" si="6"/>
        <v>0.49521758998103327</v>
      </c>
      <c r="M118">
        <f t="shared" si="7"/>
        <v>25.579022365785711</v>
      </c>
      <c r="N118" s="80">
        <f t="shared" si="8"/>
        <v>1.1500000000000008E-2</v>
      </c>
    </row>
    <row r="119" spans="10:14" x14ac:dyDescent="0.3">
      <c r="J119" s="300">
        <f t="shared" si="9"/>
        <v>1.1600000000000008</v>
      </c>
      <c r="K119" s="80">
        <f t="shared" si="5"/>
        <v>1.1600000000000008E-2</v>
      </c>
      <c r="L119">
        <f t="shared" si="6"/>
        <v>0.49653276828920401</v>
      </c>
      <c r="M119">
        <f t="shared" si="7"/>
        <v>25.583211063217576</v>
      </c>
      <c r="N119" s="80">
        <f t="shared" si="8"/>
        <v>1.1600000000000008E-2</v>
      </c>
    </row>
    <row r="120" spans="10:14" x14ac:dyDescent="0.3">
      <c r="J120" s="300">
        <f t="shared" si="9"/>
        <v>1.1700000000000008</v>
      </c>
      <c r="K120" s="80">
        <f t="shared" si="5"/>
        <v>1.1700000000000009E-2</v>
      </c>
      <c r="L120">
        <f t="shared" si="6"/>
        <v>0.49784614346247646</v>
      </c>
      <c r="M120">
        <f t="shared" si="7"/>
        <v>25.587404384639445</v>
      </c>
      <c r="N120" s="80">
        <f t="shared" si="8"/>
        <v>1.1700000000000009E-2</v>
      </c>
    </row>
    <row r="121" spans="10:14" x14ac:dyDescent="0.3">
      <c r="J121" s="300">
        <f t="shared" si="9"/>
        <v>1.1800000000000008</v>
      </c>
      <c r="K121" s="80">
        <f t="shared" si="5"/>
        <v>1.1800000000000008E-2</v>
      </c>
      <c r="L121">
        <f t="shared" si="6"/>
        <v>0.4991577175519088</v>
      </c>
      <c r="M121">
        <f t="shared" si="7"/>
        <v>25.591602326847685</v>
      </c>
      <c r="N121" s="80">
        <f t="shared" si="8"/>
        <v>1.1800000000000008E-2</v>
      </c>
    </row>
    <row r="122" spans="10:14" x14ac:dyDescent="0.3">
      <c r="J122" s="300">
        <f t="shared" si="9"/>
        <v>1.1900000000000008</v>
      </c>
      <c r="K122" s="80">
        <f t="shared" si="5"/>
        <v>1.1900000000000008E-2</v>
      </c>
      <c r="L122">
        <f t="shared" si="6"/>
        <v>0.50046749260705825</v>
      </c>
      <c r="M122">
        <f t="shared" si="7"/>
        <v>25.595804886639023</v>
      </c>
      <c r="N122" s="80">
        <f t="shared" si="8"/>
        <v>1.1900000000000008E-2</v>
      </c>
    </row>
    <row r="123" spans="10:14" x14ac:dyDescent="0.3">
      <c r="J123" s="300">
        <f t="shared" si="9"/>
        <v>1.2000000000000008</v>
      </c>
      <c r="K123" s="80">
        <f t="shared" si="5"/>
        <v>1.2000000000000009E-2</v>
      </c>
      <c r="L123">
        <f t="shared" si="6"/>
        <v>0.50177547067598227</v>
      </c>
      <c r="M123">
        <f t="shared" si="7"/>
        <v>25.600012060810521</v>
      </c>
      <c r="N123" s="80">
        <f t="shared" si="8"/>
        <v>1.2000000000000009E-2</v>
      </c>
    </row>
    <row r="124" spans="10:14" x14ac:dyDescent="0.3">
      <c r="J124" s="300">
        <f t="shared" si="9"/>
        <v>1.2100000000000009</v>
      </c>
      <c r="K124" s="80">
        <f t="shared" si="5"/>
        <v>1.2100000000000008E-2</v>
      </c>
      <c r="L124">
        <f t="shared" si="6"/>
        <v>0.50308165380523806</v>
      </c>
      <c r="M124">
        <f t="shared" si="7"/>
        <v>25.604223846159588</v>
      </c>
      <c r="N124" s="80">
        <f t="shared" si="8"/>
        <v>1.2100000000000008E-2</v>
      </c>
    </row>
    <row r="125" spans="10:14" x14ac:dyDescent="0.3">
      <c r="J125" s="300">
        <f t="shared" si="9"/>
        <v>1.2200000000000009</v>
      </c>
      <c r="K125" s="80">
        <f t="shared" si="5"/>
        <v>1.2200000000000009E-2</v>
      </c>
      <c r="L125">
        <f t="shared" si="6"/>
        <v>0.50438604403988463</v>
      </c>
      <c r="M125">
        <f t="shared" si="7"/>
        <v>25.60844023948399</v>
      </c>
      <c r="N125" s="80">
        <f t="shared" si="8"/>
        <v>1.2200000000000009E-2</v>
      </c>
    </row>
    <row r="126" spans="10:14" x14ac:dyDescent="0.3">
      <c r="J126" s="300">
        <f t="shared" si="9"/>
        <v>1.2300000000000009</v>
      </c>
      <c r="K126" s="80">
        <f t="shared" si="5"/>
        <v>1.2300000000000009E-2</v>
      </c>
      <c r="L126">
        <f t="shared" si="6"/>
        <v>0.50568864342348241</v>
      </c>
      <c r="M126">
        <f t="shared" si="7"/>
        <v>25.612661237581833</v>
      </c>
      <c r="N126" s="80">
        <f t="shared" si="8"/>
        <v>1.2300000000000009E-2</v>
      </c>
    </row>
    <row r="127" spans="10:14" x14ac:dyDescent="0.3">
      <c r="J127" s="300">
        <f t="shared" si="9"/>
        <v>1.2400000000000009</v>
      </c>
      <c r="K127" s="80">
        <f t="shared" si="5"/>
        <v>1.2400000000000008E-2</v>
      </c>
      <c r="L127">
        <f t="shared" si="6"/>
        <v>0.50698945399809436</v>
      </c>
      <c r="M127">
        <f t="shared" si="7"/>
        <v>25.616886837251581</v>
      </c>
      <c r="N127" s="80">
        <f t="shared" si="8"/>
        <v>1.2400000000000008E-2</v>
      </c>
    </row>
    <row r="128" spans="10:14" x14ac:dyDescent="0.3">
      <c r="J128" s="300">
        <f t="shared" si="9"/>
        <v>1.2500000000000009</v>
      </c>
      <c r="K128" s="80">
        <f t="shared" si="5"/>
        <v>1.2500000000000009E-2</v>
      </c>
      <c r="L128">
        <f t="shared" si="6"/>
        <v>0.50828847780428632</v>
      </c>
      <c r="M128">
        <f t="shared" si="7"/>
        <v>25.621117035292048</v>
      </c>
      <c r="N128" s="80">
        <f t="shared" si="8"/>
        <v>1.2500000000000009E-2</v>
      </c>
    </row>
    <row r="129" spans="10:14" x14ac:dyDescent="0.3">
      <c r="J129" s="300">
        <f t="shared" si="9"/>
        <v>1.2600000000000009</v>
      </c>
      <c r="K129" s="80">
        <f t="shared" si="5"/>
        <v>1.2600000000000009E-2</v>
      </c>
      <c r="L129">
        <f t="shared" si="6"/>
        <v>0.50958571688112775</v>
      </c>
      <c r="M129">
        <f t="shared" si="7"/>
        <v>25.625351828502392</v>
      </c>
      <c r="N129" s="80">
        <f t="shared" si="8"/>
        <v>1.2600000000000009E-2</v>
      </c>
    </row>
    <row r="130" spans="10:14" x14ac:dyDescent="0.3">
      <c r="J130" s="300">
        <f t="shared" si="9"/>
        <v>1.2700000000000009</v>
      </c>
      <c r="K130" s="80">
        <f t="shared" si="5"/>
        <v>1.270000000000001E-2</v>
      </c>
      <c r="L130">
        <f t="shared" si="6"/>
        <v>0.51088117326619253</v>
      </c>
      <c r="M130">
        <f t="shared" si="7"/>
        <v>25.629591213682136</v>
      </c>
      <c r="N130" s="80">
        <f t="shared" si="8"/>
        <v>1.270000000000001E-2</v>
      </c>
    </row>
    <row r="131" spans="10:14" x14ac:dyDescent="0.3">
      <c r="J131" s="300">
        <f t="shared" si="9"/>
        <v>1.2800000000000009</v>
      </c>
      <c r="K131" s="80">
        <f t="shared" si="5"/>
        <v>1.2800000000000009E-2</v>
      </c>
      <c r="L131">
        <f t="shared" si="6"/>
        <v>0.51217484899555932</v>
      </c>
      <c r="M131">
        <f t="shared" si="7"/>
        <v>25.633835187631153</v>
      </c>
      <c r="N131" s="80">
        <f t="shared" si="8"/>
        <v>1.2800000000000009E-2</v>
      </c>
    </row>
    <row r="132" spans="10:14" x14ac:dyDescent="0.3">
      <c r="J132" s="300">
        <f t="shared" si="9"/>
        <v>1.2900000000000009</v>
      </c>
      <c r="K132" s="80">
        <f t="shared" ref="K132:K195" si="10">J132/100</f>
        <v>1.2900000000000009E-2</v>
      </c>
      <c r="L132">
        <f t="shared" ref="L132:L195" si="11">-156.2892*K132^6+539.4067*K132^5-656.5633*K132^4+371.7117*K132^3-102.5706*K132^2+15.3764*K132+0.3314</f>
        <v>0.51346674610381249</v>
      </c>
      <c r="M132">
        <f t="shared" ref="M132:M195" si="12">-544.6822*K132^6+873.7015*K132^5+93.9294*K132^4-539.4835*K132^3+249.8842*K132^2+36.3299*K132+25.129</f>
        <v>25.638083747149668</v>
      </c>
      <c r="N132" s="80">
        <f t="shared" ref="N132:N195" si="13">K132</f>
        <v>1.2900000000000009E-2</v>
      </c>
    </row>
    <row r="133" spans="10:14" x14ac:dyDescent="0.3">
      <c r="J133" s="300">
        <f t="shared" si="9"/>
        <v>1.3000000000000009</v>
      </c>
      <c r="K133" s="80">
        <f t="shared" si="10"/>
        <v>1.300000000000001E-2</v>
      </c>
      <c r="L133">
        <f t="shared" si="11"/>
        <v>0.51475686662404252</v>
      </c>
      <c r="M133">
        <f t="shared" si="12"/>
        <v>25.642336889038269</v>
      </c>
      <c r="N133" s="80">
        <f t="shared" si="13"/>
        <v>1.300000000000001E-2</v>
      </c>
    </row>
    <row r="134" spans="10:14" x14ac:dyDescent="0.3">
      <c r="J134" s="300">
        <f t="shared" ref="J134:J197" si="14">J133+0.01</f>
        <v>1.3100000000000009</v>
      </c>
      <c r="K134" s="80">
        <f t="shared" si="10"/>
        <v>1.3100000000000009E-2</v>
      </c>
      <c r="L134">
        <f t="shared" si="11"/>
        <v>0.51604521258784664</v>
      </c>
      <c r="M134">
        <f t="shared" si="12"/>
        <v>25.646594610097896</v>
      </c>
      <c r="N134" s="80">
        <f t="shared" si="13"/>
        <v>1.3100000000000009E-2</v>
      </c>
    </row>
    <row r="135" spans="10:14" x14ac:dyDescent="0.3">
      <c r="J135" s="300">
        <f t="shared" si="14"/>
        <v>1.320000000000001</v>
      </c>
      <c r="K135" s="80">
        <f t="shared" si="10"/>
        <v>1.320000000000001E-2</v>
      </c>
      <c r="L135">
        <f t="shared" si="11"/>
        <v>0.51733178602532948</v>
      </c>
      <c r="M135">
        <f t="shared" si="12"/>
        <v>25.650856907129846</v>
      </c>
      <c r="N135" s="80">
        <f t="shared" si="13"/>
        <v>1.320000000000001E-2</v>
      </c>
    </row>
    <row r="136" spans="10:14" x14ac:dyDescent="0.3">
      <c r="J136" s="300">
        <f t="shared" si="14"/>
        <v>1.330000000000001</v>
      </c>
      <c r="K136" s="80">
        <f t="shared" si="10"/>
        <v>1.330000000000001E-2</v>
      </c>
      <c r="L136">
        <f t="shared" si="11"/>
        <v>0.51861658896510388</v>
      </c>
      <c r="M136">
        <f t="shared" si="12"/>
        <v>25.655123776935781</v>
      </c>
      <c r="N136" s="80">
        <f t="shared" si="13"/>
        <v>1.330000000000001E-2</v>
      </c>
    </row>
    <row r="137" spans="10:14" x14ac:dyDescent="0.3">
      <c r="J137" s="300">
        <f t="shared" si="14"/>
        <v>1.340000000000001</v>
      </c>
      <c r="K137" s="80">
        <f t="shared" si="10"/>
        <v>1.3400000000000009E-2</v>
      </c>
      <c r="L137">
        <f t="shared" si="11"/>
        <v>0.5198996234342913</v>
      </c>
      <c r="M137">
        <f t="shared" si="12"/>
        <v>25.659395216317723</v>
      </c>
      <c r="N137" s="80">
        <f t="shared" si="13"/>
        <v>1.3400000000000009E-2</v>
      </c>
    </row>
    <row r="138" spans="10:14" x14ac:dyDescent="0.3">
      <c r="J138" s="300">
        <f t="shared" si="14"/>
        <v>1.350000000000001</v>
      </c>
      <c r="K138" s="80">
        <f t="shared" si="10"/>
        <v>1.350000000000001E-2</v>
      </c>
      <c r="L138">
        <f t="shared" si="11"/>
        <v>0.52118089145852275</v>
      </c>
      <c r="M138">
        <f t="shared" si="12"/>
        <v>25.663671222078051</v>
      </c>
      <c r="N138" s="80">
        <f t="shared" si="13"/>
        <v>1.350000000000001E-2</v>
      </c>
    </row>
    <row r="139" spans="10:14" x14ac:dyDescent="0.3">
      <c r="J139" s="300">
        <f t="shared" si="14"/>
        <v>1.360000000000001</v>
      </c>
      <c r="K139" s="80">
        <f t="shared" si="10"/>
        <v>1.360000000000001E-2</v>
      </c>
      <c r="L139">
        <f t="shared" si="11"/>
        <v>0.52246039506193886</v>
      </c>
      <c r="M139">
        <f t="shared" si="12"/>
        <v>25.667951791019508</v>
      </c>
      <c r="N139" s="80">
        <f t="shared" si="13"/>
        <v>1.360000000000001E-2</v>
      </c>
    </row>
    <row r="140" spans="10:14" x14ac:dyDescent="0.3">
      <c r="J140" s="300">
        <f t="shared" si="14"/>
        <v>1.370000000000001</v>
      </c>
      <c r="K140" s="80">
        <f t="shared" si="10"/>
        <v>1.3700000000000011E-2</v>
      </c>
      <c r="L140">
        <f t="shared" si="11"/>
        <v>0.52373813626719112</v>
      </c>
      <c r="M140">
        <f t="shared" si="12"/>
        <v>25.672236919945206</v>
      </c>
      <c r="N140" s="80">
        <f t="shared" si="13"/>
        <v>1.3700000000000011E-2</v>
      </c>
    </row>
    <row r="141" spans="10:14" x14ac:dyDescent="0.3">
      <c r="J141" s="300">
        <f t="shared" si="14"/>
        <v>1.380000000000001</v>
      </c>
      <c r="K141" s="80">
        <f t="shared" si="10"/>
        <v>1.380000000000001E-2</v>
      </c>
      <c r="L141">
        <f t="shared" si="11"/>
        <v>0.5250141170954421</v>
      </c>
      <c r="M141">
        <f t="shared" si="12"/>
        <v>25.676526605658612</v>
      </c>
      <c r="N141" s="80">
        <f t="shared" si="13"/>
        <v>1.380000000000001E-2</v>
      </c>
    </row>
    <row r="142" spans="10:14" x14ac:dyDescent="0.3">
      <c r="J142" s="300">
        <f t="shared" si="14"/>
        <v>1.390000000000001</v>
      </c>
      <c r="K142" s="80">
        <f t="shared" si="10"/>
        <v>1.390000000000001E-2</v>
      </c>
      <c r="L142">
        <f t="shared" si="11"/>
        <v>0.52628833956636645</v>
      </c>
      <c r="M142">
        <f t="shared" si="12"/>
        <v>25.680820844963563</v>
      </c>
      <c r="N142" s="80">
        <f t="shared" si="13"/>
        <v>1.390000000000001E-2</v>
      </c>
    </row>
    <row r="143" spans="10:14" x14ac:dyDescent="0.3">
      <c r="J143" s="300">
        <f t="shared" si="14"/>
        <v>1.400000000000001</v>
      </c>
      <c r="K143" s="80">
        <f t="shared" si="10"/>
        <v>1.4000000000000011E-2</v>
      </c>
      <c r="L143">
        <f t="shared" si="11"/>
        <v>0.52756080569815111</v>
      </c>
      <c r="M143">
        <f t="shared" si="12"/>
        <v>25.685119634664265</v>
      </c>
      <c r="N143" s="80">
        <f t="shared" si="13"/>
        <v>1.4000000000000011E-2</v>
      </c>
    </row>
    <row r="144" spans="10:14" x14ac:dyDescent="0.3">
      <c r="J144" s="300">
        <f t="shared" si="14"/>
        <v>1.410000000000001</v>
      </c>
      <c r="K144" s="80">
        <f t="shared" si="10"/>
        <v>1.410000000000001E-2</v>
      </c>
      <c r="L144">
        <f t="shared" si="11"/>
        <v>0.52883151750749646</v>
      </c>
      <c r="M144">
        <f t="shared" si="12"/>
        <v>25.689422971565286</v>
      </c>
      <c r="N144" s="80">
        <f t="shared" si="13"/>
        <v>1.410000000000001E-2</v>
      </c>
    </row>
    <row r="145" spans="10:14" x14ac:dyDescent="0.3">
      <c r="J145" s="300">
        <f t="shared" si="14"/>
        <v>1.420000000000001</v>
      </c>
      <c r="K145" s="80">
        <f t="shared" si="10"/>
        <v>1.4200000000000011E-2</v>
      </c>
      <c r="L145">
        <f t="shared" si="11"/>
        <v>0.53010047700961616</v>
      </c>
      <c r="M145">
        <f t="shared" si="12"/>
        <v>25.693730852471564</v>
      </c>
      <c r="N145" s="80">
        <f t="shared" si="13"/>
        <v>1.4200000000000011E-2</v>
      </c>
    </row>
    <row r="146" spans="10:14" x14ac:dyDescent="0.3">
      <c r="J146" s="300">
        <f t="shared" si="14"/>
        <v>1.430000000000001</v>
      </c>
      <c r="K146" s="80">
        <f t="shared" si="10"/>
        <v>1.4300000000000011E-2</v>
      </c>
      <c r="L146">
        <f t="shared" si="11"/>
        <v>0.5313676862182386</v>
      </c>
      <c r="M146">
        <f t="shared" si="12"/>
        <v>25.698043274188414</v>
      </c>
      <c r="N146" s="80">
        <f t="shared" si="13"/>
        <v>1.4300000000000011E-2</v>
      </c>
    </row>
    <row r="147" spans="10:14" x14ac:dyDescent="0.3">
      <c r="J147" s="300">
        <f t="shared" si="14"/>
        <v>1.4400000000000011</v>
      </c>
      <c r="K147" s="80">
        <f t="shared" si="10"/>
        <v>1.440000000000001E-2</v>
      </c>
      <c r="L147">
        <f t="shared" si="11"/>
        <v>0.53263314714560728</v>
      </c>
      <c r="M147">
        <f t="shared" si="12"/>
        <v>25.702360233521507</v>
      </c>
      <c r="N147" s="80">
        <f t="shared" si="13"/>
        <v>1.440000000000001E-2</v>
      </c>
    </row>
    <row r="148" spans="10:14" x14ac:dyDescent="0.3">
      <c r="J148" s="300">
        <f t="shared" si="14"/>
        <v>1.4500000000000011</v>
      </c>
      <c r="K148" s="80">
        <f t="shared" si="10"/>
        <v>1.4500000000000011E-2</v>
      </c>
      <c r="L148">
        <f t="shared" si="11"/>
        <v>0.53389686180248108</v>
      </c>
      <c r="M148">
        <f t="shared" si="12"/>
        <v>25.706681727276901</v>
      </c>
      <c r="N148" s="80">
        <f t="shared" si="13"/>
        <v>1.4500000000000011E-2</v>
      </c>
    </row>
    <row r="149" spans="10:14" x14ac:dyDescent="0.3">
      <c r="J149" s="300">
        <f t="shared" si="14"/>
        <v>1.4600000000000011</v>
      </c>
      <c r="K149" s="80">
        <f t="shared" si="10"/>
        <v>1.4600000000000011E-2</v>
      </c>
      <c r="L149">
        <f t="shared" si="11"/>
        <v>0.53515883219813531</v>
      </c>
      <c r="M149">
        <f t="shared" si="12"/>
        <v>25.711007752261011</v>
      </c>
      <c r="N149" s="80">
        <f t="shared" si="13"/>
        <v>1.4600000000000011E-2</v>
      </c>
    </row>
    <row r="150" spans="10:14" x14ac:dyDescent="0.3">
      <c r="J150" s="300">
        <f t="shared" si="14"/>
        <v>1.4700000000000011</v>
      </c>
      <c r="K150" s="80">
        <f t="shared" si="10"/>
        <v>1.4700000000000012E-2</v>
      </c>
      <c r="L150">
        <f t="shared" si="11"/>
        <v>0.53641906034036224</v>
      </c>
      <c r="M150">
        <f t="shared" si="12"/>
        <v>25.715338305280635</v>
      </c>
      <c r="N150" s="80">
        <f t="shared" si="13"/>
        <v>1.4700000000000012E-2</v>
      </c>
    </row>
    <row r="151" spans="10:14" x14ac:dyDescent="0.3">
      <c r="J151" s="300">
        <f t="shared" si="14"/>
        <v>1.4800000000000011</v>
      </c>
      <c r="K151" s="80">
        <f t="shared" si="10"/>
        <v>1.4800000000000011E-2</v>
      </c>
      <c r="L151">
        <f t="shared" si="11"/>
        <v>0.53767754823547176</v>
      </c>
      <c r="M151">
        <f t="shared" si="12"/>
        <v>25.719673383142947</v>
      </c>
      <c r="N151" s="80">
        <f t="shared" si="13"/>
        <v>1.4800000000000011E-2</v>
      </c>
    </row>
    <row r="152" spans="10:14" x14ac:dyDescent="0.3">
      <c r="J152" s="300">
        <f t="shared" si="14"/>
        <v>1.4900000000000011</v>
      </c>
      <c r="K152" s="80">
        <f t="shared" si="10"/>
        <v>1.490000000000001E-2</v>
      </c>
      <c r="L152">
        <f t="shared" si="11"/>
        <v>0.53893429788829161</v>
      </c>
      <c r="M152">
        <f t="shared" si="12"/>
        <v>25.724012982655488</v>
      </c>
      <c r="N152" s="80">
        <f t="shared" si="13"/>
        <v>1.490000000000001E-2</v>
      </c>
    </row>
    <row r="153" spans="10:14" x14ac:dyDescent="0.3">
      <c r="J153" s="300">
        <f t="shared" si="14"/>
        <v>1.5000000000000011</v>
      </c>
      <c r="K153" s="80">
        <f t="shared" si="10"/>
        <v>1.5000000000000012E-2</v>
      </c>
      <c r="L153">
        <f t="shared" si="11"/>
        <v>0.54018931130216874</v>
      </c>
      <c r="M153">
        <f t="shared" si="12"/>
        <v>25.728357100626184</v>
      </c>
      <c r="N153" s="80">
        <f t="shared" si="13"/>
        <v>1.5000000000000012E-2</v>
      </c>
    </row>
    <row r="154" spans="10:14" x14ac:dyDescent="0.3">
      <c r="J154" s="300">
        <f t="shared" si="14"/>
        <v>1.5100000000000011</v>
      </c>
      <c r="K154" s="80">
        <f t="shared" si="10"/>
        <v>1.5100000000000011E-2</v>
      </c>
      <c r="L154">
        <f t="shared" si="11"/>
        <v>0.54144259047896925</v>
      </c>
      <c r="M154">
        <f t="shared" si="12"/>
        <v>25.732705733863327</v>
      </c>
      <c r="N154" s="80">
        <f t="shared" si="13"/>
        <v>1.5100000000000011E-2</v>
      </c>
    </row>
    <row r="155" spans="10:14" x14ac:dyDescent="0.3">
      <c r="J155" s="300">
        <f t="shared" si="14"/>
        <v>1.5200000000000011</v>
      </c>
      <c r="K155" s="80">
        <f t="shared" si="10"/>
        <v>1.5200000000000012E-2</v>
      </c>
      <c r="L155">
        <f t="shared" si="11"/>
        <v>0.54269413741907968</v>
      </c>
      <c r="M155">
        <f t="shared" si="12"/>
        <v>25.737058879175603</v>
      </c>
      <c r="N155" s="80">
        <f t="shared" si="13"/>
        <v>1.5200000000000012E-2</v>
      </c>
    </row>
    <row r="156" spans="10:14" x14ac:dyDescent="0.3">
      <c r="J156" s="300">
        <f t="shared" si="14"/>
        <v>1.5300000000000011</v>
      </c>
      <c r="K156" s="80">
        <f t="shared" si="10"/>
        <v>1.5300000000000012E-2</v>
      </c>
      <c r="L156">
        <f t="shared" si="11"/>
        <v>0.54394395412140673</v>
      </c>
      <c r="M156">
        <f t="shared" si="12"/>
        <v>25.741416533372064</v>
      </c>
      <c r="N156" s="80">
        <f t="shared" si="13"/>
        <v>1.5300000000000012E-2</v>
      </c>
    </row>
    <row r="157" spans="10:14" x14ac:dyDescent="0.3">
      <c r="J157" s="300">
        <f t="shared" si="14"/>
        <v>1.5400000000000011</v>
      </c>
      <c r="K157" s="80">
        <f t="shared" si="10"/>
        <v>1.5400000000000011E-2</v>
      </c>
      <c r="L157">
        <f t="shared" si="11"/>
        <v>0.54519204258337894</v>
      </c>
      <c r="M157">
        <f t="shared" si="12"/>
        <v>25.745778693262146</v>
      </c>
      <c r="N157" s="80">
        <f t="shared" si="13"/>
        <v>1.5400000000000011E-2</v>
      </c>
    </row>
    <row r="158" spans="10:14" x14ac:dyDescent="0.3">
      <c r="J158" s="300">
        <f t="shared" si="14"/>
        <v>1.5500000000000012</v>
      </c>
      <c r="K158" s="80">
        <f t="shared" si="10"/>
        <v>1.5500000000000012E-2</v>
      </c>
      <c r="L158">
        <f t="shared" si="11"/>
        <v>0.54643840480094652</v>
      </c>
      <c r="M158">
        <f t="shared" si="12"/>
        <v>25.750145355655668</v>
      </c>
      <c r="N158" s="80">
        <f t="shared" si="13"/>
        <v>1.5500000000000012E-2</v>
      </c>
    </row>
    <row r="159" spans="10:14" x14ac:dyDescent="0.3">
      <c r="J159" s="300">
        <f t="shared" si="14"/>
        <v>1.5600000000000012</v>
      </c>
      <c r="K159" s="80">
        <f t="shared" si="10"/>
        <v>1.5600000000000011E-2</v>
      </c>
      <c r="L159">
        <f t="shared" si="11"/>
        <v>0.54768304276858248</v>
      </c>
      <c r="M159">
        <f t="shared" si="12"/>
        <v>25.754516517362831</v>
      </c>
      <c r="N159" s="80">
        <f t="shared" si="13"/>
        <v>1.5600000000000011E-2</v>
      </c>
    </row>
    <row r="160" spans="10:14" x14ac:dyDescent="0.3">
      <c r="J160" s="300">
        <f t="shared" si="14"/>
        <v>1.5700000000000012</v>
      </c>
      <c r="K160" s="80">
        <f t="shared" si="10"/>
        <v>1.5700000000000013E-2</v>
      </c>
      <c r="L160">
        <f t="shared" si="11"/>
        <v>0.54892595847928283</v>
      </c>
      <c r="M160">
        <f t="shared" si="12"/>
        <v>25.758892175194219</v>
      </c>
      <c r="N160" s="80">
        <f t="shared" si="13"/>
        <v>1.5700000000000013E-2</v>
      </c>
    </row>
    <row r="161" spans="10:14" x14ac:dyDescent="0.3">
      <c r="J161" s="300">
        <f t="shared" si="14"/>
        <v>1.5800000000000012</v>
      </c>
      <c r="K161" s="80">
        <f t="shared" si="10"/>
        <v>1.5800000000000012E-2</v>
      </c>
      <c r="L161">
        <f t="shared" si="11"/>
        <v>0.55016715392456761</v>
      </c>
      <c r="M161">
        <f t="shared" si="12"/>
        <v>25.763272325960799</v>
      </c>
      <c r="N161" s="80">
        <f t="shared" si="13"/>
        <v>1.5800000000000012E-2</v>
      </c>
    </row>
    <row r="162" spans="10:14" x14ac:dyDescent="0.3">
      <c r="J162" s="300">
        <f t="shared" si="14"/>
        <v>1.5900000000000012</v>
      </c>
      <c r="K162" s="80">
        <f t="shared" si="10"/>
        <v>1.5900000000000011E-2</v>
      </c>
      <c r="L162">
        <f t="shared" si="11"/>
        <v>0.5514066310944814</v>
      </c>
      <c r="M162">
        <f t="shared" si="12"/>
        <v>25.767656966473922</v>
      </c>
      <c r="N162" s="80">
        <f t="shared" si="13"/>
        <v>1.5900000000000011E-2</v>
      </c>
    </row>
    <row r="163" spans="10:14" x14ac:dyDescent="0.3">
      <c r="J163" s="300">
        <f t="shared" si="14"/>
        <v>1.6000000000000012</v>
      </c>
      <c r="K163" s="80">
        <f t="shared" si="10"/>
        <v>1.6000000000000011E-2</v>
      </c>
      <c r="L163">
        <f t="shared" si="11"/>
        <v>0.55264439197759352</v>
      </c>
      <c r="M163">
        <f t="shared" si="12"/>
        <v>25.772046093545335</v>
      </c>
      <c r="N163" s="80">
        <f t="shared" si="13"/>
        <v>1.6000000000000011E-2</v>
      </c>
    </row>
    <row r="164" spans="10:14" x14ac:dyDescent="0.3">
      <c r="J164" s="300">
        <f t="shared" si="14"/>
        <v>1.6100000000000012</v>
      </c>
      <c r="K164" s="80">
        <f t="shared" si="10"/>
        <v>1.6100000000000014E-2</v>
      </c>
      <c r="L164">
        <f t="shared" si="11"/>
        <v>0.55388043856099956</v>
      </c>
      <c r="M164">
        <f t="shared" si="12"/>
        <v>25.776439703987155</v>
      </c>
      <c r="N164" s="80">
        <f t="shared" si="13"/>
        <v>1.6100000000000014E-2</v>
      </c>
    </row>
    <row r="165" spans="10:14" x14ac:dyDescent="0.3">
      <c r="J165" s="300">
        <f t="shared" si="14"/>
        <v>1.6200000000000012</v>
      </c>
      <c r="K165" s="80">
        <f t="shared" si="10"/>
        <v>1.6200000000000013E-2</v>
      </c>
      <c r="L165">
        <f t="shared" si="11"/>
        <v>0.55511477283032107</v>
      </c>
      <c r="M165">
        <f t="shared" si="12"/>
        <v>25.780837794611902</v>
      </c>
      <c r="N165" s="80">
        <f t="shared" si="13"/>
        <v>1.6200000000000013E-2</v>
      </c>
    </row>
    <row r="166" spans="10:14" x14ac:dyDescent="0.3">
      <c r="J166" s="300">
        <f t="shared" si="14"/>
        <v>1.6300000000000012</v>
      </c>
      <c r="K166" s="80">
        <f t="shared" si="10"/>
        <v>1.6300000000000012E-2</v>
      </c>
      <c r="L166">
        <f t="shared" si="11"/>
        <v>0.55634739676970679</v>
      </c>
      <c r="M166">
        <f t="shared" si="12"/>
        <v>25.785240362232475</v>
      </c>
      <c r="N166" s="80">
        <f t="shared" si="13"/>
        <v>1.6300000000000012E-2</v>
      </c>
    </row>
    <row r="167" spans="10:14" x14ac:dyDescent="0.3">
      <c r="J167" s="300">
        <f t="shared" si="14"/>
        <v>1.6400000000000012</v>
      </c>
      <c r="K167" s="80">
        <f t="shared" si="10"/>
        <v>1.6400000000000012E-2</v>
      </c>
      <c r="L167">
        <f t="shared" si="11"/>
        <v>0.55757831236183319</v>
      </c>
      <c r="M167">
        <f t="shared" si="12"/>
        <v>25.789647403662173</v>
      </c>
      <c r="N167" s="80">
        <f t="shared" si="13"/>
        <v>1.6400000000000012E-2</v>
      </c>
    </row>
    <row r="168" spans="10:14" x14ac:dyDescent="0.3">
      <c r="J168" s="300">
        <f t="shared" si="14"/>
        <v>1.6500000000000012</v>
      </c>
      <c r="K168" s="80">
        <f t="shared" si="10"/>
        <v>1.6500000000000011E-2</v>
      </c>
      <c r="L168">
        <f t="shared" si="11"/>
        <v>0.5588075215879047</v>
      </c>
      <c r="M168">
        <f t="shared" si="12"/>
        <v>25.794058915714679</v>
      </c>
      <c r="N168" s="80">
        <f t="shared" si="13"/>
        <v>1.6500000000000011E-2</v>
      </c>
    </row>
    <row r="169" spans="10:14" x14ac:dyDescent="0.3">
      <c r="J169" s="300">
        <f t="shared" si="14"/>
        <v>1.6600000000000013</v>
      </c>
      <c r="K169" s="80">
        <f t="shared" si="10"/>
        <v>1.6600000000000014E-2</v>
      </c>
      <c r="L169">
        <f t="shared" si="11"/>
        <v>0.56003502642765479</v>
      </c>
      <c r="M169">
        <f t="shared" si="12"/>
        <v>25.798474895204073</v>
      </c>
      <c r="N169" s="80">
        <f t="shared" si="13"/>
        <v>1.6600000000000014E-2</v>
      </c>
    </row>
    <row r="170" spans="10:14" x14ac:dyDescent="0.3">
      <c r="J170" s="300">
        <f t="shared" si="14"/>
        <v>1.6700000000000013</v>
      </c>
      <c r="K170" s="80">
        <f t="shared" si="10"/>
        <v>1.6700000000000013E-2</v>
      </c>
      <c r="L170">
        <f t="shared" si="11"/>
        <v>0.56126082885934669</v>
      </c>
      <c r="M170">
        <f t="shared" si="12"/>
        <v>25.802895338944818</v>
      </c>
      <c r="N170" s="80">
        <f t="shared" si="13"/>
        <v>1.6700000000000013E-2</v>
      </c>
    </row>
    <row r="171" spans="10:14" x14ac:dyDescent="0.3">
      <c r="J171" s="300">
        <f t="shared" si="14"/>
        <v>1.6800000000000013</v>
      </c>
      <c r="K171" s="80">
        <f t="shared" si="10"/>
        <v>1.6800000000000013E-2</v>
      </c>
      <c r="L171">
        <f t="shared" si="11"/>
        <v>0.56248493085977336</v>
      </c>
      <c r="M171">
        <f t="shared" si="12"/>
        <v>25.807320243751782</v>
      </c>
      <c r="N171" s="80">
        <f t="shared" si="13"/>
        <v>1.6800000000000013E-2</v>
      </c>
    </row>
    <row r="172" spans="10:14" x14ac:dyDescent="0.3">
      <c r="J172" s="300">
        <f t="shared" si="14"/>
        <v>1.6900000000000013</v>
      </c>
      <c r="K172" s="80">
        <f t="shared" si="10"/>
        <v>1.6900000000000012E-2</v>
      </c>
      <c r="L172">
        <f t="shared" si="11"/>
        <v>0.5637073344042588</v>
      </c>
      <c r="M172">
        <f t="shared" si="12"/>
        <v>25.811749606440227</v>
      </c>
      <c r="N172" s="80">
        <f t="shared" si="13"/>
        <v>1.6900000000000012E-2</v>
      </c>
    </row>
    <row r="173" spans="10:14" x14ac:dyDescent="0.3">
      <c r="J173" s="300">
        <f t="shared" si="14"/>
        <v>1.7000000000000013</v>
      </c>
      <c r="K173" s="80">
        <f t="shared" si="10"/>
        <v>1.7000000000000012E-2</v>
      </c>
      <c r="L173">
        <f t="shared" si="11"/>
        <v>0.56492804146665831</v>
      </c>
      <c r="M173">
        <f t="shared" si="12"/>
        <v>25.816183423825805</v>
      </c>
      <c r="N173" s="80">
        <f t="shared" si="13"/>
        <v>1.7000000000000012E-2</v>
      </c>
    </row>
    <row r="174" spans="10:14" x14ac:dyDescent="0.3">
      <c r="J174" s="300">
        <f t="shared" si="14"/>
        <v>1.7100000000000013</v>
      </c>
      <c r="K174" s="80">
        <f t="shared" si="10"/>
        <v>1.7100000000000014E-2</v>
      </c>
      <c r="L174">
        <f t="shared" si="11"/>
        <v>0.56614705401935939</v>
      </c>
      <c r="M174">
        <f t="shared" si="12"/>
        <v>25.820621692724568</v>
      </c>
      <c r="N174" s="80">
        <f t="shared" si="13"/>
        <v>1.7100000000000014E-2</v>
      </c>
    </row>
    <row r="175" spans="10:14" x14ac:dyDescent="0.3">
      <c r="J175" s="300">
        <f t="shared" si="14"/>
        <v>1.7200000000000013</v>
      </c>
      <c r="K175" s="80">
        <f t="shared" si="10"/>
        <v>1.7200000000000014E-2</v>
      </c>
      <c r="L175">
        <f t="shared" si="11"/>
        <v>0.56736437403328188</v>
      </c>
      <c r="M175">
        <f t="shared" si="12"/>
        <v>25.825064409952972</v>
      </c>
      <c r="N175" s="80">
        <f t="shared" si="13"/>
        <v>1.7200000000000014E-2</v>
      </c>
    </row>
    <row r="176" spans="10:14" x14ac:dyDescent="0.3">
      <c r="J176" s="300">
        <f t="shared" si="14"/>
        <v>1.7300000000000013</v>
      </c>
      <c r="K176" s="80">
        <f t="shared" si="10"/>
        <v>1.7300000000000013E-2</v>
      </c>
      <c r="L176">
        <f t="shared" si="11"/>
        <v>0.56858000347787918</v>
      </c>
      <c r="M176">
        <f t="shared" si="12"/>
        <v>25.829511572327856</v>
      </c>
      <c r="N176" s="80">
        <f t="shared" si="13"/>
        <v>1.7300000000000013E-2</v>
      </c>
    </row>
    <row r="177" spans="10:14" x14ac:dyDescent="0.3">
      <c r="J177" s="300">
        <f t="shared" si="14"/>
        <v>1.7400000000000013</v>
      </c>
      <c r="K177" s="80">
        <f t="shared" si="10"/>
        <v>1.7400000000000013E-2</v>
      </c>
      <c r="L177">
        <f t="shared" si="11"/>
        <v>0.56979394432113861</v>
      </c>
      <c r="M177">
        <f t="shared" si="12"/>
        <v>25.833963176666479</v>
      </c>
      <c r="N177" s="80">
        <f t="shared" si="13"/>
        <v>1.7400000000000013E-2</v>
      </c>
    </row>
    <row r="178" spans="10:14" x14ac:dyDescent="0.3">
      <c r="J178" s="300">
        <f t="shared" si="14"/>
        <v>1.7500000000000013</v>
      </c>
      <c r="K178" s="80">
        <f t="shared" si="10"/>
        <v>1.7500000000000012E-2</v>
      </c>
      <c r="L178">
        <f t="shared" si="11"/>
        <v>0.57100619852958179</v>
      </c>
      <c r="M178">
        <f t="shared" si="12"/>
        <v>25.838419219786484</v>
      </c>
      <c r="N178" s="80">
        <f t="shared" si="13"/>
        <v>1.7500000000000012E-2</v>
      </c>
    </row>
    <row r="179" spans="10:14" x14ac:dyDescent="0.3">
      <c r="J179" s="300">
        <f t="shared" si="14"/>
        <v>1.7600000000000013</v>
      </c>
      <c r="K179" s="80">
        <f t="shared" si="10"/>
        <v>1.7600000000000015E-2</v>
      </c>
      <c r="L179">
        <f t="shared" si="11"/>
        <v>0.57221676806826594</v>
      </c>
      <c r="M179">
        <f t="shared" si="12"/>
        <v>25.842879698505929</v>
      </c>
      <c r="N179" s="80">
        <f t="shared" si="13"/>
        <v>1.7600000000000015E-2</v>
      </c>
    </row>
    <row r="180" spans="10:14" x14ac:dyDescent="0.3">
      <c r="J180" s="300">
        <f t="shared" si="14"/>
        <v>1.7700000000000014</v>
      </c>
      <c r="K180" s="80">
        <f t="shared" si="10"/>
        <v>1.7700000000000014E-2</v>
      </c>
      <c r="L180">
        <f t="shared" si="11"/>
        <v>0.57342565490078345</v>
      </c>
      <c r="M180">
        <f t="shared" si="12"/>
        <v>25.847344609643265</v>
      </c>
      <c r="N180" s="80">
        <f t="shared" si="13"/>
        <v>1.7700000000000014E-2</v>
      </c>
    </row>
    <row r="181" spans="10:14" x14ac:dyDescent="0.3">
      <c r="J181" s="300">
        <f t="shared" si="14"/>
        <v>1.7800000000000014</v>
      </c>
      <c r="K181" s="80">
        <f t="shared" si="10"/>
        <v>1.7800000000000014E-2</v>
      </c>
      <c r="L181">
        <f t="shared" si="11"/>
        <v>0.57463286098926381</v>
      </c>
      <c r="M181">
        <f t="shared" si="12"/>
        <v>25.851813950017352</v>
      </c>
      <c r="N181" s="80">
        <f t="shared" si="13"/>
        <v>1.7800000000000014E-2</v>
      </c>
    </row>
    <row r="182" spans="10:14" x14ac:dyDescent="0.3">
      <c r="J182" s="300">
        <f t="shared" si="14"/>
        <v>1.7900000000000014</v>
      </c>
      <c r="K182" s="80">
        <f t="shared" si="10"/>
        <v>1.7900000000000013E-2</v>
      </c>
      <c r="L182">
        <f t="shared" si="11"/>
        <v>0.57583838829437317</v>
      </c>
      <c r="M182">
        <f t="shared" si="12"/>
        <v>25.856287716447454</v>
      </c>
      <c r="N182" s="80">
        <f t="shared" si="13"/>
        <v>1.7900000000000013E-2</v>
      </c>
    </row>
    <row r="183" spans="10:14" x14ac:dyDescent="0.3">
      <c r="J183" s="300">
        <f t="shared" si="14"/>
        <v>1.8000000000000014</v>
      </c>
      <c r="K183" s="80">
        <f t="shared" si="10"/>
        <v>1.8000000000000013E-2</v>
      </c>
      <c r="L183">
        <f t="shared" si="11"/>
        <v>0.57704223877531535</v>
      </c>
      <c r="M183">
        <f t="shared" si="12"/>
        <v>25.86076590575324</v>
      </c>
      <c r="N183" s="80">
        <f t="shared" si="13"/>
        <v>1.8000000000000013E-2</v>
      </c>
    </row>
    <row r="184" spans="10:14" x14ac:dyDescent="0.3">
      <c r="J184" s="300">
        <f t="shared" si="14"/>
        <v>1.8100000000000014</v>
      </c>
      <c r="K184" s="80">
        <f t="shared" si="10"/>
        <v>1.8100000000000015E-2</v>
      </c>
      <c r="L184">
        <f t="shared" si="11"/>
        <v>0.57824441438983276</v>
      </c>
      <c r="M184">
        <f t="shared" si="12"/>
        <v>25.865248514754786</v>
      </c>
      <c r="N184" s="80">
        <f t="shared" si="13"/>
        <v>1.8100000000000015E-2</v>
      </c>
    </row>
    <row r="185" spans="10:14" x14ac:dyDescent="0.3">
      <c r="J185" s="300">
        <f t="shared" si="14"/>
        <v>1.8200000000000014</v>
      </c>
      <c r="K185" s="80">
        <f t="shared" si="10"/>
        <v>1.8200000000000015E-2</v>
      </c>
      <c r="L185">
        <f t="shared" si="11"/>
        <v>0.57944491709420642</v>
      </c>
      <c r="M185">
        <f t="shared" si="12"/>
        <v>25.869735540272579</v>
      </c>
      <c r="N185" s="80">
        <f t="shared" si="13"/>
        <v>1.8200000000000015E-2</v>
      </c>
    </row>
    <row r="186" spans="10:14" x14ac:dyDescent="0.3">
      <c r="J186" s="300">
        <f t="shared" si="14"/>
        <v>1.8300000000000014</v>
      </c>
      <c r="K186" s="80">
        <f t="shared" si="10"/>
        <v>1.8300000000000014E-2</v>
      </c>
      <c r="L186">
        <f t="shared" si="11"/>
        <v>0.58064374884325709</v>
      </c>
      <c r="M186">
        <f t="shared" si="12"/>
        <v>25.87422697912751</v>
      </c>
      <c r="N186" s="80">
        <f t="shared" si="13"/>
        <v>1.8300000000000014E-2</v>
      </c>
    </row>
    <row r="187" spans="10:14" x14ac:dyDescent="0.3">
      <c r="J187" s="300">
        <f t="shared" si="14"/>
        <v>1.8400000000000014</v>
      </c>
      <c r="K187" s="80">
        <f t="shared" si="10"/>
        <v>1.8400000000000014E-2</v>
      </c>
      <c r="L187">
        <f t="shared" si="11"/>
        <v>0.58184091159034568</v>
      </c>
      <c r="M187">
        <f t="shared" si="12"/>
        <v>25.87872282814088</v>
      </c>
      <c r="N187" s="80">
        <f t="shared" si="13"/>
        <v>1.8400000000000014E-2</v>
      </c>
    </row>
    <row r="188" spans="10:14" x14ac:dyDescent="0.3">
      <c r="J188" s="300">
        <f t="shared" si="14"/>
        <v>1.8500000000000014</v>
      </c>
      <c r="K188" s="80">
        <f t="shared" si="10"/>
        <v>1.8500000000000013E-2</v>
      </c>
      <c r="L188">
        <f t="shared" si="11"/>
        <v>0.58303640728737394</v>
      </c>
      <c r="M188">
        <f t="shared" si="12"/>
        <v>25.883223084134407</v>
      </c>
      <c r="N188" s="80">
        <f t="shared" si="13"/>
        <v>1.8500000000000013E-2</v>
      </c>
    </row>
    <row r="189" spans="10:14" x14ac:dyDescent="0.3">
      <c r="J189" s="300">
        <f t="shared" si="14"/>
        <v>1.8600000000000014</v>
      </c>
      <c r="K189" s="80">
        <f t="shared" si="10"/>
        <v>1.8600000000000016E-2</v>
      </c>
      <c r="L189">
        <f t="shared" si="11"/>
        <v>0.58423023788478523</v>
      </c>
      <c r="M189">
        <f t="shared" si="12"/>
        <v>25.887727743930213</v>
      </c>
      <c r="N189" s="80">
        <f t="shared" si="13"/>
        <v>1.8600000000000016E-2</v>
      </c>
    </row>
    <row r="190" spans="10:14" x14ac:dyDescent="0.3">
      <c r="J190" s="300">
        <f t="shared" si="14"/>
        <v>1.8700000000000014</v>
      </c>
      <c r="K190" s="80">
        <f t="shared" si="10"/>
        <v>1.8700000000000015E-2</v>
      </c>
      <c r="L190">
        <f t="shared" si="11"/>
        <v>0.58542240533156464</v>
      </c>
      <c r="M190">
        <f t="shared" si="12"/>
        <v>25.892236804350834</v>
      </c>
      <c r="N190" s="80">
        <f t="shared" si="13"/>
        <v>1.8700000000000015E-2</v>
      </c>
    </row>
    <row r="191" spans="10:14" x14ac:dyDescent="0.3">
      <c r="J191" s="300">
        <f t="shared" si="14"/>
        <v>1.8800000000000014</v>
      </c>
      <c r="K191" s="80">
        <f t="shared" si="10"/>
        <v>1.8800000000000015E-2</v>
      </c>
      <c r="L191">
        <f t="shared" si="11"/>
        <v>0.58661291157524009</v>
      </c>
      <c r="M191">
        <f t="shared" si="12"/>
        <v>25.896750262219225</v>
      </c>
      <c r="N191" s="80">
        <f t="shared" si="13"/>
        <v>1.8800000000000015E-2</v>
      </c>
    </row>
    <row r="192" spans="10:14" x14ac:dyDescent="0.3">
      <c r="J192" s="300">
        <f t="shared" si="14"/>
        <v>1.8900000000000015</v>
      </c>
      <c r="K192" s="80">
        <f t="shared" si="10"/>
        <v>1.8900000000000014E-2</v>
      </c>
      <c r="L192">
        <f t="shared" si="11"/>
        <v>0.58780175856188288</v>
      </c>
      <c r="M192">
        <f t="shared" si="12"/>
        <v>25.901268114358754</v>
      </c>
      <c r="N192" s="80">
        <f t="shared" si="13"/>
        <v>1.8900000000000014E-2</v>
      </c>
    </row>
    <row r="193" spans="10:14" x14ac:dyDescent="0.3">
      <c r="J193" s="300">
        <f t="shared" si="14"/>
        <v>1.9000000000000015</v>
      </c>
      <c r="K193" s="80">
        <f t="shared" si="10"/>
        <v>1.9000000000000013E-2</v>
      </c>
      <c r="L193">
        <f t="shared" si="11"/>
        <v>0.58898894823610815</v>
      </c>
      <c r="M193">
        <f t="shared" si="12"/>
        <v>25.905790357593197</v>
      </c>
      <c r="N193" s="80">
        <f t="shared" si="13"/>
        <v>1.9000000000000013E-2</v>
      </c>
    </row>
    <row r="194" spans="10:14" x14ac:dyDescent="0.3">
      <c r="J194" s="300">
        <f t="shared" si="14"/>
        <v>1.9100000000000015</v>
      </c>
      <c r="K194" s="80">
        <f t="shared" si="10"/>
        <v>1.9100000000000016E-2</v>
      </c>
      <c r="L194">
        <f t="shared" si="11"/>
        <v>0.59017448254107596</v>
      </c>
      <c r="M194">
        <f t="shared" si="12"/>
        <v>25.910316988746754</v>
      </c>
      <c r="N194" s="80">
        <f t="shared" si="13"/>
        <v>1.9100000000000016E-2</v>
      </c>
    </row>
    <row r="195" spans="10:14" x14ac:dyDescent="0.3">
      <c r="J195" s="300">
        <f t="shared" si="14"/>
        <v>1.9200000000000015</v>
      </c>
      <c r="K195" s="80">
        <f t="shared" si="10"/>
        <v>1.9200000000000016E-2</v>
      </c>
      <c r="L195">
        <f t="shared" si="11"/>
        <v>0.59135836341849113</v>
      </c>
      <c r="M195">
        <f t="shared" si="12"/>
        <v>25.914848004644043</v>
      </c>
      <c r="N195" s="80">
        <f t="shared" si="13"/>
        <v>1.9200000000000016E-2</v>
      </c>
    </row>
    <row r="196" spans="10:14" x14ac:dyDescent="0.3">
      <c r="J196" s="300">
        <f t="shared" si="14"/>
        <v>1.9300000000000015</v>
      </c>
      <c r="K196" s="80">
        <f t="shared" ref="K196:K259" si="15">J196/100</f>
        <v>1.9300000000000015E-2</v>
      </c>
      <c r="L196">
        <f t="shared" ref="L196:L259" si="16">-156.2892*K196^6+539.4067*K196^5-656.5633*K196^4+371.7117*K196^3-102.5706*K196^2+15.3764*K196+0.3314</f>
        <v>0.5925405928086046</v>
      </c>
      <c r="M196">
        <f t="shared" ref="M196:M259" si="17">-544.6822*K196^6+873.7015*K196^5+93.9294*K196^4-539.4835*K196^3+249.8842*K196^2+36.3299*K196+25.129</f>
        <v>25.919383402110096</v>
      </c>
      <c r="N196" s="80">
        <f t="shared" ref="N196:N259" si="18">K196</f>
        <v>1.9300000000000015E-2</v>
      </c>
    </row>
    <row r="197" spans="10:14" x14ac:dyDescent="0.3">
      <c r="J197" s="300">
        <f t="shared" si="14"/>
        <v>1.9400000000000015</v>
      </c>
      <c r="K197" s="80">
        <f t="shared" si="15"/>
        <v>1.9400000000000014E-2</v>
      </c>
      <c r="L197">
        <f t="shared" si="16"/>
        <v>0.5937211726502134</v>
      </c>
      <c r="M197">
        <f t="shared" si="17"/>
        <v>25.923923177970373</v>
      </c>
      <c r="N197" s="80">
        <f t="shared" si="18"/>
        <v>1.9400000000000014E-2</v>
      </c>
    </row>
    <row r="198" spans="10:14" x14ac:dyDescent="0.3">
      <c r="J198" s="300">
        <f t="shared" ref="J198:J261" si="19">J197+0.01</f>
        <v>1.9500000000000015</v>
      </c>
      <c r="K198" s="80">
        <f t="shared" si="15"/>
        <v>1.9500000000000014E-2</v>
      </c>
      <c r="L198">
        <f t="shared" si="16"/>
        <v>0.59490010488066225</v>
      </c>
      <c r="M198">
        <f t="shared" si="17"/>
        <v>25.92846732905074</v>
      </c>
      <c r="N198" s="80">
        <f t="shared" si="18"/>
        <v>1.9500000000000014E-2</v>
      </c>
    </row>
    <row r="199" spans="10:14" x14ac:dyDescent="0.3">
      <c r="J199" s="300">
        <f t="shared" si="19"/>
        <v>1.9600000000000015</v>
      </c>
      <c r="K199" s="80">
        <f t="shared" si="15"/>
        <v>1.9600000000000017E-2</v>
      </c>
      <c r="L199">
        <f t="shared" si="16"/>
        <v>0.59607739143584304</v>
      </c>
      <c r="M199">
        <f t="shared" si="17"/>
        <v>25.933015852177498</v>
      </c>
      <c r="N199" s="80">
        <f t="shared" si="18"/>
        <v>1.9600000000000017E-2</v>
      </c>
    </row>
    <row r="200" spans="10:14" x14ac:dyDescent="0.3">
      <c r="J200" s="300">
        <f t="shared" si="19"/>
        <v>1.9700000000000015</v>
      </c>
      <c r="K200" s="80">
        <f t="shared" si="15"/>
        <v>1.9700000000000016E-2</v>
      </c>
      <c r="L200">
        <f t="shared" si="16"/>
        <v>0.59725303425019605</v>
      </c>
      <c r="M200">
        <f t="shared" si="17"/>
        <v>25.937568744177362</v>
      </c>
      <c r="N200" s="80">
        <f t="shared" si="18"/>
        <v>1.9700000000000016E-2</v>
      </c>
    </row>
    <row r="201" spans="10:14" x14ac:dyDescent="0.3">
      <c r="J201" s="300">
        <f t="shared" si="19"/>
        <v>1.9800000000000015</v>
      </c>
      <c r="K201" s="80">
        <f t="shared" si="15"/>
        <v>1.9800000000000016E-2</v>
      </c>
      <c r="L201">
        <f t="shared" si="16"/>
        <v>0.59842703525671082</v>
      </c>
      <c r="M201">
        <f t="shared" si="17"/>
        <v>25.942126001877476</v>
      </c>
      <c r="N201" s="80">
        <f t="shared" si="18"/>
        <v>1.9800000000000016E-2</v>
      </c>
    </row>
    <row r="202" spans="10:14" x14ac:dyDescent="0.3">
      <c r="J202" s="300">
        <f t="shared" si="19"/>
        <v>1.9900000000000015</v>
      </c>
      <c r="K202" s="80">
        <f t="shared" si="15"/>
        <v>1.9900000000000015E-2</v>
      </c>
      <c r="L202">
        <f t="shared" si="16"/>
        <v>0.59959939638692616</v>
      </c>
      <c r="M202">
        <f t="shared" si="17"/>
        <v>25.946687622105404</v>
      </c>
      <c r="N202" s="80">
        <f t="shared" si="18"/>
        <v>1.9900000000000015E-2</v>
      </c>
    </row>
    <row r="203" spans="10:14" x14ac:dyDescent="0.3">
      <c r="J203" s="300">
        <f t="shared" si="19"/>
        <v>2.0000000000000013</v>
      </c>
      <c r="K203" s="80">
        <f t="shared" si="15"/>
        <v>2.0000000000000014E-2</v>
      </c>
      <c r="L203">
        <f t="shared" si="16"/>
        <v>0.6007701195709314</v>
      </c>
      <c r="M203">
        <f t="shared" si="17"/>
        <v>25.951253601689142</v>
      </c>
      <c r="N203" s="80">
        <f t="shared" si="18"/>
        <v>2.0000000000000014E-2</v>
      </c>
    </row>
    <row r="204" spans="10:14" x14ac:dyDescent="0.3">
      <c r="J204" s="300">
        <f t="shared" si="19"/>
        <v>2.0100000000000011</v>
      </c>
      <c r="K204" s="80">
        <f t="shared" si="15"/>
        <v>2.010000000000001E-2</v>
      </c>
      <c r="L204">
        <f t="shared" si="16"/>
        <v>0.60193920673736612</v>
      </c>
      <c r="M204">
        <f t="shared" si="17"/>
        <v>25.955823937457101</v>
      </c>
      <c r="N204" s="80">
        <f t="shared" si="18"/>
        <v>2.010000000000001E-2</v>
      </c>
    </row>
    <row r="205" spans="10:14" x14ac:dyDescent="0.3">
      <c r="J205" s="300">
        <f t="shared" si="19"/>
        <v>2.0200000000000009</v>
      </c>
      <c r="K205" s="80">
        <f t="shared" si="15"/>
        <v>2.020000000000001E-2</v>
      </c>
      <c r="L205">
        <f t="shared" si="16"/>
        <v>0.60310665981342215</v>
      </c>
      <c r="M205">
        <f t="shared" si="17"/>
        <v>25.960398626238131</v>
      </c>
      <c r="N205" s="80">
        <f t="shared" si="18"/>
        <v>2.020000000000001E-2</v>
      </c>
    </row>
    <row r="206" spans="10:14" x14ac:dyDescent="0.3">
      <c r="J206" s="300">
        <f t="shared" si="19"/>
        <v>2.0300000000000007</v>
      </c>
      <c r="K206" s="80">
        <f t="shared" si="15"/>
        <v>2.0300000000000006E-2</v>
      </c>
      <c r="L206">
        <f t="shared" si="16"/>
        <v>0.60427248072484274</v>
      </c>
      <c r="M206">
        <f t="shared" si="17"/>
        <v>25.964977664861504</v>
      </c>
      <c r="N206" s="80">
        <f t="shared" si="18"/>
        <v>2.0300000000000006E-2</v>
      </c>
    </row>
    <row r="207" spans="10:14" x14ac:dyDescent="0.3">
      <c r="J207" s="300">
        <f t="shared" si="19"/>
        <v>2.0400000000000005</v>
      </c>
      <c r="K207" s="80">
        <f t="shared" si="15"/>
        <v>2.0400000000000005E-2</v>
      </c>
      <c r="L207">
        <f t="shared" si="16"/>
        <v>0.60543667139592428</v>
      </c>
      <c r="M207">
        <f t="shared" si="17"/>
        <v>25.969561050156923</v>
      </c>
      <c r="N207" s="80">
        <f t="shared" si="18"/>
        <v>2.0400000000000005E-2</v>
      </c>
    </row>
    <row r="208" spans="10:14" x14ac:dyDescent="0.3">
      <c r="J208" s="300">
        <f t="shared" si="19"/>
        <v>2.0500000000000003</v>
      </c>
      <c r="K208" s="80">
        <f t="shared" si="15"/>
        <v>2.0500000000000004E-2</v>
      </c>
      <c r="L208">
        <f t="shared" si="16"/>
        <v>0.60659923374951619</v>
      </c>
      <c r="M208">
        <f t="shared" si="17"/>
        <v>25.974148778954518</v>
      </c>
      <c r="N208" s="80">
        <f t="shared" si="18"/>
        <v>2.0500000000000004E-2</v>
      </c>
    </row>
    <row r="209" spans="10:14" x14ac:dyDescent="0.3">
      <c r="J209" s="300">
        <f t="shared" si="19"/>
        <v>2.06</v>
      </c>
      <c r="K209" s="80">
        <f t="shared" si="15"/>
        <v>2.06E-2</v>
      </c>
      <c r="L209">
        <f t="shared" si="16"/>
        <v>0.60776016970702196</v>
      </c>
      <c r="M209">
        <f t="shared" si="17"/>
        <v>25.978740848084854</v>
      </c>
      <c r="N209" s="80">
        <f t="shared" si="18"/>
        <v>2.06E-2</v>
      </c>
    </row>
    <row r="210" spans="10:14" x14ac:dyDescent="0.3">
      <c r="J210" s="300">
        <f t="shared" si="19"/>
        <v>2.0699999999999998</v>
      </c>
      <c r="K210" s="80">
        <f t="shared" si="15"/>
        <v>2.07E-2</v>
      </c>
      <c r="L210">
        <f t="shared" si="16"/>
        <v>0.60891948118839978</v>
      </c>
      <c r="M210">
        <f t="shared" si="17"/>
        <v>25.983337254378927</v>
      </c>
      <c r="N210" s="80">
        <f t="shared" si="18"/>
        <v>2.07E-2</v>
      </c>
    </row>
    <row r="211" spans="10:14" x14ac:dyDescent="0.3">
      <c r="J211" s="300">
        <f t="shared" si="19"/>
        <v>2.0799999999999996</v>
      </c>
      <c r="K211" s="80">
        <f t="shared" si="15"/>
        <v>2.0799999999999996E-2</v>
      </c>
      <c r="L211">
        <f t="shared" si="16"/>
        <v>0.61007717011216256</v>
      </c>
      <c r="M211">
        <f t="shared" si="17"/>
        <v>25.987937994668169</v>
      </c>
      <c r="N211" s="80">
        <f t="shared" si="18"/>
        <v>2.0799999999999996E-2</v>
      </c>
    </row>
    <row r="212" spans="10:14" x14ac:dyDescent="0.3">
      <c r="J212" s="300">
        <f t="shared" si="19"/>
        <v>2.0899999999999994</v>
      </c>
      <c r="K212" s="80">
        <f t="shared" si="15"/>
        <v>2.0899999999999995E-2</v>
      </c>
      <c r="L212">
        <f t="shared" si="16"/>
        <v>0.61123323839537991</v>
      </c>
      <c r="M212">
        <f t="shared" si="17"/>
        <v>25.992543065784439</v>
      </c>
      <c r="N212" s="80">
        <f t="shared" si="18"/>
        <v>2.0899999999999995E-2</v>
      </c>
    </row>
    <row r="213" spans="10:14" x14ac:dyDescent="0.3">
      <c r="J213" s="300">
        <f t="shared" si="19"/>
        <v>2.0999999999999992</v>
      </c>
      <c r="K213" s="80">
        <f t="shared" si="15"/>
        <v>2.0999999999999991E-2</v>
      </c>
      <c r="L213">
        <f t="shared" si="16"/>
        <v>0.61238768795367693</v>
      </c>
      <c r="M213">
        <f t="shared" si="17"/>
        <v>25.997152464560031</v>
      </c>
      <c r="N213" s="80">
        <f t="shared" si="18"/>
        <v>2.0999999999999991E-2</v>
      </c>
    </row>
    <row r="214" spans="10:14" x14ac:dyDescent="0.3">
      <c r="J214" s="300">
        <f t="shared" si="19"/>
        <v>2.109999999999999</v>
      </c>
      <c r="K214" s="80">
        <f t="shared" si="15"/>
        <v>2.109999999999999E-2</v>
      </c>
      <c r="L214">
        <f t="shared" si="16"/>
        <v>0.61354052070123666</v>
      </c>
      <c r="M214">
        <f t="shared" si="17"/>
        <v>26.001766187827691</v>
      </c>
      <c r="N214" s="80">
        <f t="shared" si="18"/>
        <v>2.109999999999999E-2</v>
      </c>
    </row>
    <row r="215" spans="10:14" x14ac:dyDescent="0.3">
      <c r="J215" s="300">
        <f t="shared" si="19"/>
        <v>2.1199999999999988</v>
      </c>
      <c r="K215" s="80">
        <f t="shared" si="15"/>
        <v>2.1199999999999986E-2</v>
      </c>
      <c r="L215">
        <f t="shared" si="16"/>
        <v>0.61469173855079906</v>
      </c>
      <c r="M215">
        <f t="shared" si="17"/>
        <v>26.006384232420579</v>
      </c>
      <c r="N215" s="80">
        <f t="shared" si="18"/>
        <v>2.1199999999999986E-2</v>
      </c>
    </row>
    <row r="216" spans="10:14" x14ac:dyDescent="0.3">
      <c r="J216" s="300">
        <f t="shared" si="19"/>
        <v>2.1299999999999986</v>
      </c>
      <c r="K216" s="80">
        <f t="shared" si="15"/>
        <v>2.1299999999999986E-2</v>
      </c>
      <c r="L216">
        <f t="shared" si="16"/>
        <v>0.61584134341366292</v>
      </c>
      <c r="M216">
        <f t="shared" si="17"/>
        <v>26.011006595172308</v>
      </c>
      <c r="N216" s="80">
        <f t="shared" si="18"/>
        <v>2.1299999999999986E-2</v>
      </c>
    </row>
    <row r="217" spans="10:14" x14ac:dyDescent="0.3">
      <c r="J217" s="300">
        <f t="shared" si="19"/>
        <v>2.1399999999999983</v>
      </c>
      <c r="K217" s="80">
        <f t="shared" si="15"/>
        <v>2.1399999999999985E-2</v>
      </c>
      <c r="L217">
        <f t="shared" si="16"/>
        <v>0.61698933719968574</v>
      </c>
      <c r="M217">
        <f t="shared" si="17"/>
        <v>26.015633272916926</v>
      </c>
      <c r="N217" s="80">
        <f t="shared" si="18"/>
        <v>2.1399999999999985E-2</v>
      </c>
    </row>
    <row r="218" spans="10:14" x14ac:dyDescent="0.3">
      <c r="J218" s="300">
        <f t="shared" si="19"/>
        <v>2.1499999999999981</v>
      </c>
      <c r="K218" s="80">
        <f t="shared" si="15"/>
        <v>2.1499999999999981E-2</v>
      </c>
      <c r="L218">
        <f t="shared" si="16"/>
        <v>0.61813572181728471</v>
      </c>
      <c r="M218">
        <f t="shared" si="17"/>
        <v>26.020264262488922</v>
      </c>
      <c r="N218" s="80">
        <f t="shared" si="18"/>
        <v>2.1499999999999981E-2</v>
      </c>
    </row>
    <row r="219" spans="10:14" x14ac:dyDescent="0.3">
      <c r="J219" s="300">
        <f t="shared" si="19"/>
        <v>2.1599999999999979</v>
      </c>
      <c r="K219" s="80">
        <f t="shared" si="15"/>
        <v>2.159999999999998E-2</v>
      </c>
      <c r="L219">
        <f t="shared" si="16"/>
        <v>0.61928049917343708</v>
      </c>
      <c r="M219">
        <f t="shared" si="17"/>
        <v>26.02489956072322</v>
      </c>
      <c r="N219" s="80">
        <f t="shared" si="18"/>
        <v>2.159999999999998E-2</v>
      </c>
    </row>
    <row r="220" spans="10:14" x14ac:dyDescent="0.3">
      <c r="J220" s="300">
        <f t="shared" si="19"/>
        <v>2.1699999999999977</v>
      </c>
      <c r="K220" s="80">
        <f t="shared" si="15"/>
        <v>2.1699999999999976E-2</v>
      </c>
      <c r="L220">
        <f t="shared" si="16"/>
        <v>0.62042367117368125</v>
      </c>
      <c r="M220">
        <f t="shared" si="17"/>
        <v>26.029539164455198</v>
      </c>
      <c r="N220" s="80">
        <f t="shared" si="18"/>
        <v>2.1699999999999976E-2</v>
      </c>
    </row>
    <row r="221" spans="10:14" x14ac:dyDescent="0.3">
      <c r="J221" s="300">
        <f t="shared" si="19"/>
        <v>2.1799999999999975</v>
      </c>
      <c r="K221" s="80">
        <f t="shared" si="15"/>
        <v>2.1799999999999976E-2</v>
      </c>
      <c r="L221">
        <f t="shared" si="16"/>
        <v>0.62156523972211675</v>
      </c>
      <c r="M221">
        <f t="shared" si="17"/>
        <v>26.034183070520658</v>
      </c>
      <c r="N221" s="80">
        <f t="shared" si="18"/>
        <v>2.1799999999999976E-2</v>
      </c>
    </row>
    <row r="222" spans="10:14" x14ac:dyDescent="0.3">
      <c r="J222" s="300">
        <f t="shared" si="19"/>
        <v>2.1899999999999973</v>
      </c>
      <c r="K222" s="80">
        <f t="shared" si="15"/>
        <v>2.1899999999999972E-2</v>
      </c>
      <c r="L222">
        <f t="shared" si="16"/>
        <v>0.62270520672140495</v>
      </c>
      <c r="M222">
        <f t="shared" si="17"/>
        <v>26.038831275755868</v>
      </c>
      <c r="N222" s="80">
        <f t="shared" si="18"/>
        <v>2.1899999999999972E-2</v>
      </c>
    </row>
    <row r="223" spans="10:14" x14ac:dyDescent="0.3">
      <c r="J223" s="300">
        <f t="shared" si="19"/>
        <v>2.1999999999999971</v>
      </c>
      <c r="K223" s="80">
        <f t="shared" si="15"/>
        <v>2.1999999999999971E-2</v>
      </c>
      <c r="L223">
        <f t="shared" si="16"/>
        <v>0.62384357407277047</v>
      </c>
      <c r="M223">
        <f t="shared" si="17"/>
        <v>26.043483776997519</v>
      </c>
      <c r="N223" s="80">
        <f t="shared" si="18"/>
        <v>2.1999999999999971E-2</v>
      </c>
    </row>
    <row r="224" spans="10:14" x14ac:dyDescent="0.3">
      <c r="J224" s="300">
        <f t="shared" si="19"/>
        <v>2.2099999999999969</v>
      </c>
      <c r="K224" s="80">
        <f t="shared" si="15"/>
        <v>2.2099999999999967E-2</v>
      </c>
      <c r="L224">
        <f t="shared" si="16"/>
        <v>0.62498034367600086</v>
      </c>
      <c r="M224">
        <f t="shared" si="17"/>
        <v>26.048140571082765</v>
      </c>
      <c r="N224" s="80">
        <f t="shared" si="18"/>
        <v>2.2099999999999967E-2</v>
      </c>
    </row>
    <row r="225" spans="10:14" x14ac:dyDescent="0.3">
      <c r="J225" s="300">
        <f t="shared" si="19"/>
        <v>2.2199999999999966</v>
      </c>
      <c r="K225" s="80">
        <f t="shared" si="15"/>
        <v>2.2199999999999966E-2</v>
      </c>
      <c r="L225">
        <f t="shared" si="16"/>
        <v>0.62611551742944771</v>
      </c>
      <c r="M225">
        <f t="shared" si="17"/>
        <v>26.052801654849198</v>
      </c>
      <c r="N225" s="80">
        <f t="shared" si="18"/>
        <v>2.2199999999999966E-2</v>
      </c>
    </row>
    <row r="226" spans="10:14" x14ac:dyDescent="0.3">
      <c r="J226" s="300">
        <f t="shared" si="19"/>
        <v>2.2299999999999964</v>
      </c>
      <c r="K226" s="80">
        <f t="shared" si="15"/>
        <v>2.2299999999999966E-2</v>
      </c>
      <c r="L226">
        <f t="shared" si="16"/>
        <v>0.62724909723002709</v>
      </c>
      <c r="M226">
        <f t="shared" si="17"/>
        <v>26.057467025134859</v>
      </c>
      <c r="N226" s="80">
        <f t="shared" si="18"/>
        <v>2.2299999999999966E-2</v>
      </c>
    </row>
    <row r="227" spans="10:14" x14ac:dyDescent="0.3">
      <c r="J227" s="300">
        <f t="shared" si="19"/>
        <v>2.2399999999999962</v>
      </c>
      <c r="K227" s="80">
        <f t="shared" si="15"/>
        <v>2.2399999999999962E-2</v>
      </c>
      <c r="L227">
        <f t="shared" si="16"/>
        <v>0.62838108497322032</v>
      </c>
      <c r="M227">
        <f t="shared" si="17"/>
        <v>26.062136678778238</v>
      </c>
      <c r="N227" s="80">
        <f t="shared" si="18"/>
        <v>2.2399999999999962E-2</v>
      </c>
    </row>
    <row r="228" spans="10:14" x14ac:dyDescent="0.3">
      <c r="J228" s="300">
        <f t="shared" si="19"/>
        <v>2.249999999999996</v>
      </c>
      <c r="K228" s="80">
        <f t="shared" si="15"/>
        <v>2.2499999999999961E-2</v>
      </c>
      <c r="L228">
        <f t="shared" si="16"/>
        <v>0.62951148255307432</v>
      </c>
      <c r="M228">
        <f t="shared" si="17"/>
        <v>26.066810612618273</v>
      </c>
      <c r="N228" s="80">
        <f t="shared" si="18"/>
        <v>2.2499999999999961E-2</v>
      </c>
    </row>
    <row r="229" spans="10:14" x14ac:dyDescent="0.3">
      <c r="J229" s="300">
        <f t="shared" si="19"/>
        <v>2.2599999999999958</v>
      </c>
      <c r="K229" s="80">
        <f t="shared" si="15"/>
        <v>2.2599999999999957E-2</v>
      </c>
      <c r="L229">
        <f t="shared" si="16"/>
        <v>0.63064029186220294</v>
      </c>
      <c r="M229">
        <f t="shared" si="17"/>
        <v>26.071488823494352</v>
      </c>
      <c r="N229" s="80">
        <f t="shared" si="18"/>
        <v>2.2599999999999957E-2</v>
      </c>
    </row>
    <row r="230" spans="10:14" x14ac:dyDescent="0.3">
      <c r="J230" s="300">
        <f t="shared" si="19"/>
        <v>2.2699999999999956</v>
      </c>
      <c r="K230" s="80">
        <f t="shared" si="15"/>
        <v>2.2699999999999956E-2</v>
      </c>
      <c r="L230">
        <f t="shared" si="16"/>
        <v>0.6317675147917865</v>
      </c>
      <c r="M230">
        <f t="shared" si="17"/>
        <v>26.07617130824632</v>
      </c>
      <c r="N230" s="80">
        <f t="shared" si="18"/>
        <v>2.2699999999999956E-2</v>
      </c>
    </row>
    <row r="231" spans="10:14" x14ac:dyDescent="0.3">
      <c r="J231" s="300">
        <f t="shared" si="19"/>
        <v>2.2799999999999954</v>
      </c>
      <c r="K231" s="80">
        <f t="shared" si="15"/>
        <v>2.2799999999999952E-2</v>
      </c>
      <c r="L231">
        <f t="shared" si="16"/>
        <v>0.63289315323157325</v>
      </c>
      <c r="M231">
        <f t="shared" si="17"/>
        <v>26.080858063714466</v>
      </c>
      <c r="N231" s="80">
        <f t="shared" si="18"/>
        <v>2.2799999999999952E-2</v>
      </c>
    </row>
    <row r="232" spans="10:14" x14ac:dyDescent="0.3">
      <c r="J232" s="300">
        <f t="shared" si="19"/>
        <v>2.2899999999999952</v>
      </c>
      <c r="K232" s="80">
        <f t="shared" si="15"/>
        <v>2.2899999999999952E-2</v>
      </c>
      <c r="L232">
        <f t="shared" si="16"/>
        <v>0.63401720906987968</v>
      </c>
      <c r="M232">
        <f t="shared" si="17"/>
        <v>26.08554908673954</v>
      </c>
      <c r="N232" s="80">
        <f t="shared" si="18"/>
        <v>2.2899999999999952E-2</v>
      </c>
    </row>
    <row r="233" spans="10:14" x14ac:dyDescent="0.3">
      <c r="J233" s="300">
        <f t="shared" si="19"/>
        <v>2.2999999999999949</v>
      </c>
      <c r="K233" s="80">
        <f t="shared" si="15"/>
        <v>2.2999999999999951E-2</v>
      </c>
      <c r="L233">
        <f t="shared" si="16"/>
        <v>0.63513968419359113</v>
      </c>
      <c r="M233">
        <f t="shared" si="17"/>
        <v>26.090244374162744</v>
      </c>
      <c r="N233" s="80">
        <f t="shared" si="18"/>
        <v>2.2999999999999951E-2</v>
      </c>
    </row>
    <row r="234" spans="10:14" x14ac:dyDescent="0.3">
      <c r="J234" s="300">
        <f t="shared" si="19"/>
        <v>2.3099999999999947</v>
      </c>
      <c r="K234" s="80">
        <f t="shared" si="15"/>
        <v>2.3099999999999947E-2</v>
      </c>
      <c r="L234">
        <f t="shared" si="16"/>
        <v>0.63626058048816259</v>
      </c>
      <c r="M234">
        <f t="shared" si="17"/>
        <v>26.094943922825731</v>
      </c>
      <c r="N234" s="80">
        <f t="shared" si="18"/>
        <v>2.3099999999999947E-2</v>
      </c>
    </row>
    <row r="235" spans="10:14" x14ac:dyDescent="0.3">
      <c r="J235" s="300">
        <f t="shared" si="19"/>
        <v>2.3199999999999945</v>
      </c>
      <c r="K235" s="80">
        <f t="shared" si="15"/>
        <v>2.3199999999999946E-2</v>
      </c>
      <c r="L235">
        <f t="shared" si="16"/>
        <v>0.63737989983761922</v>
      </c>
      <c r="M235">
        <f t="shared" si="17"/>
        <v>26.099647729570616</v>
      </c>
      <c r="N235" s="80">
        <f t="shared" si="18"/>
        <v>2.3199999999999946E-2</v>
      </c>
    </row>
    <row r="236" spans="10:14" x14ac:dyDescent="0.3">
      <c r="J236" s="300">
        <f t="shared" si="19"/>
        <v>2.3299999999999943</v>
      </c>
      <c r="K236" s="80">
        <f t="shared" si="15"/>
        <v>2.3299999999999942E-2</v>
      </c>
      <c r="L236">
        <f t="shared" si="16"/>
        <v>0.63849764412455656</v>
      </c>
      <c r="M236">
        <f t="shared" si="17"/>
        <v>26.104355791239964</v>
      </c>
      <c r="N236" s="80">
        <f t="shared" si="18"/>
        <v>2.3299999999999942E-2</v>
      </c>
    </row>
    <row r="237" spans="10:14" x14ac:dyDescent="0.3">
      <c r="J237" s="300">
        <f t="shared" si="19"/>
        <v>2.3399999999999941</v>
      </c>
      <c r="K237" s="80">
        <f t="shared" si="15"/>
        <v>2.3399999999999942E-2</v>
      </c>
      <c r="L237">
        <f t="shared" si="16"/>
        <v>0.63961381523014205</v>
      </c>
      <c r="M237">
        <f t="shared" si="17"/>
        <v>26.109068104676808</v>
      </c>
      <c r="N237" s="80">
        <f t="shared" si="18"/>
        <v>2.3399999999999942E-2</v>
      </c>
    </row>
    <row r="238" spans="10:14" x14ac:dyDescent="0.3">
      <c r="J238" s="300">
        <f t="shared" si="19"/>
        <v>2.3499999999999939</v>
      </c>
      <c r="K238" s="80">
        <f t="shared" si="15"/>
        <v>2.3499999999999938E-2</v>
      </c>
      <c r="L238">
        <f t="shared" si="16"/>
        <v>0.64072841503411504</v>
      </c>
      <c r="M238">
        <f t="shared" si="17"/>
        <v>26.113784666724634</v>
      </c>
      <c r="N238" s="80">
        <f t="shared" si="18"/>
        <v>2.3499999999999938E-2</v>
      </c>
    </row>
    <row r="239" spans="10:14" x14ac:dyDescent="0.3">
      <c r="J239" s="300">
        <f t="shared" si="19"/>
        <v>2.3599999999999937</v>
      </c>
      <c r="K239" s="80">
        <f t="shared" si="15"/>
        <v>2.3599999999999937E-2</v>
      </c>
      <c r="L239">
        <f t="shared" si="16"/>
        <v>0.64184144541478716</v>
      </c>
      <c r="M239">
        <f t="shared" si="17"/>
        <v>26.118505474227383</v>
      </c>
      <c r="N239" s="80">
        <f t="shared" si="18"/>
        <v>2.3599999999999937E-2</v>
      </c>
    </row>
    <row r="240" spans="10:14" x14ac:dyDescent="0.3">
      <c r="J240" s="300">
        <f t="shared" si="19"/>
        <v>2.3699999999999934</v>
      </c>
      <c r="K240" s="80">
        <f t="shared" si="15"/>
        <v>2.3699999999999933E-2</v>
      </c>
      <c r="L240">
        <f t="shared" si="16"/>
        <v>0.64295290824904361</v>
      </c>
      <c r="M240">
        <f t="shared" si="17"/>
        <v>26.123230524029474</v>
      </c>
      <c r="N240" s="80">
        <f t="shared" si="18"/>
        <v>2.3699999999999933E-2</v>
      </c>
    </row>
    <row r="241" spans="10:14" x14ac:dyDescent="0.3">
      <c r="J241" s="300">
        <f t="shared" si="19"/>
        <v>2.3799999999999932</v>
      </c>
      <c r="K241" s="80">
        <f t="shared" si="15"/>
        <v>2.3799999999999932E-2</v>
      </c>
      <c r="L241">
        <f t="shared" si="16"/>
        <v>0.6440628054123434</v>
      </c>
      <c r="M241">
        <f t="shared" si="17"/>
        <v>26.127959812975764</v>
      </c>
      <c r="N241" s="80">
        <f t="shared" si="18"/>
        <v>2.3799999999999932E-2</v>
      </c>
    </row>
    <row r="242" spans="10:14" x14ac:dyDescent="0.3">
      <c r="J242" s="300">
        <f t="shared" si="19"/>
        <v>2.389999999999993</v>
      </c>
      <c r="K242" s="80">
        <f t="shared" si="15"/>
        <v>2.3899999999999932E-2</v>
      </c>
      <c r="L242">
        <f t="shared" si="16"/>
        <v>0.64517113877872023</v>
      </c>
      <c r="M242">
        <f t="shared" si="17"/>
        <v>26.132693337911594</v>
      </c>
      <c r="N242" s="80">
        <f t="shared" si="18"/>
        <v>2.3899999999999932E-2</v>
      </c>
    </row>
    <row r="243" spans="10:14" x14ac:dyDescent="0.3">
      <c r="J243" s="300">
        <f t="shared" si="19"/>
        <v>2.3999999999999928</v>
      </c>
      <c r="K243" s="80">
        <f t="shared" si="15"/>
        <v>2.3999999999999928E-2</v>
      </c>
      <c r="L243">
        <f t="shared" si="16"/>
        <v>0.64627791022078229</v>
      </c>
      <c r="M243">
        <f t="shared" si="17"/>
        <v>26.137431095682757</v>
      </c>
      <c r="N243" s="80">
        <f t="shared" si="18"/>
        <v>2.3999999999999928E-2</v>
      </c>
    </row>
    <row r="244" spans="10:14" x14ac:dyDescent="0.3">
      <c r="J244" s="300">
        <f t="shared" si="19"/>
        <v>2.4099999999999926</v>
      </c>
      <c r="K244" s="80">
        <f t="shared" si="15"/>
        <v>2.4099999999999927E-2</v>
      </c>
      <c r="L244">
        <f t="shared" si="16"/>
        <v>0.64738312160971434</v>
      </c>
      <c r="M244">
        <f t="shared" si="17"/>
        <v>26.142173083135514</v>
      </c>
      <c r="N244" s="80">
        <f t="shared" si="18"/>
        <v>2.4099999999999927E-2</v>
      </c>
    </row>
    <row r="245" spans="10:14" x14ac:dyDescent="0.3">
      <c r="J245" s="300">
        <f t="shared" si="19"/>
        <v>2.4199999999999924</v>
      </c>
      <c r="K245" s="80">
        <f t="shared" si="15"/>
        <v>2.4199999999999923E-2</v>
      </c>
      <c r="L245">
        <f t="shared" si="16"/>
        <v>0.64848677481527672</v>
      </c>
      <c r="M245">
        <f t="shared" si="17"/>
        <v>26.146919297116593</v>
      </c>
      <c r="N245" s="80">
        <f t="shared" si="18"/>
        <v>2.4199999999999923E-2</v>
      </c>
    </row>
    <row r="246" spans="10:14" x14ac:dyDescent="0.3">
      <c r="J246" s="300">
        <f t="shared" si="19"/>
        <v>2.4299999999999922</v>
      </c>
      <c r="K246" s="80">
        <f t="shared" si="15"/>
        <v>2.4299999999999922E-2</v>
      </c>
      <c r="L246">
        <f t="shared" si="16"/>
        <v>0.64958887170580748</v>
      </c>
      <c r="M246">
        <f t="shared" si="17"/>
        <v>26.151669734473188</v>
      </c>
      <c r="N246" s="80">
        <f t="shared" si="18"/>
        <v>2.4299999999999922E-2</v>
      </c>
    </row>
    <row r="247" spans="10:14" x14ac:dyDescent="0.3">
      <c r="J247" s="300">
        <f t="shared" si="19"/>
        <v>2.439999999999992</v>
      </c>
      <c r="K247" s="80">
        <f t="shared" si="15"/>
        <v>2.4399999999999918E-2</v>
      </c>
      <c r="L247">
        <f t="shared" si="16"/>
        <v>0.65068941414822157</v>
      </c>
      <c r="M247">
        <f t="shared" si="17"/>
        <v>26.156424392052962</v>
      </c>
      <c r="N247" s="80">
        <f t="shared" si="18"/>
        <v>2.4399999999999918E-2</v>
      </c>
    </row>
    <row r="248" spans="10:14" x14ac:dyDescent="0.3">
      <c r="J248" s="300">
        <f t="shared" si="19"/>
        <v>2.4499999999999917</v>
      </c>
      <c r="K248" s="80">
        <f t="shared" si="15"/>
        <v>2.4499999999999918E-2</v>
      </c>
      <c r="L248">
        <f t="shared" si="16"/>
        <v>0.65178840400801263</v>
      </c>
      <c r="M248">
        <f t="shared" si="17"/>
        <v>26.161183266704043</v>
      </c>
      <c r="N248" s="80">
        <f t="shared" si="18"/>
        <v>2.4499999999999918E-2</v>
      </c>
    </row>
    <row r="249" spans="10:14" x14ac:dyDescent="0.3">
      <c r="J249" s="300">
        <f t="shared" si="19"/>
        <v>2.4599999999999915</v>
      </c>
      <c r="K249" s="80">
        <f t="shared" si="15"/>
        <v>2.4599999999999914E-2</v>
      </c>
      <c r="L249">
        <f t="shared" si="16"/>
        <v>0.65288584314925302</v>
      </c>
      <c r="M249">
        <f t="shared" si="17"/>
        <v>26.165946355275032</v>
      </c>
      <c r="N249" s="80">
        <f t="shared" si="18"/>
        <v>2.4599999999999914E-2</v>
      </c>
    </row>
    <row r="250" spans="10:14" x14ac:dyDescent="0.3">
      <c r="J250" s="300">
        <f t="shared" si="19"/>
        <v>2.4699999999999913</v>
      </c>
      <c r="K250" s="80">
        <f t="shared" si="15"/>
        <v>2.4699999999999913E-2</v>
      </c>
      <c r="L250">
        <f t="shared" si="16"/>
        <v>0.65398173343459454</v>
      </c>
      <c r="M250">
        <f t="shared" si="17"/>
        <v>26.170713654614996</v>
      </c>
      <c r="N250" s="80">
        <f t="shared" si="18"/>
        <v>2.4699999999999913E-2</v>
      </c>
    </row>
    <row r="251" spans="10:14" x14ac:dyDescent="0.3">
      <c r="J251" s="300">
        <f t="shared" si="19"/>
        <v>2.4799999999999911</v>
      </c>
      <c r="K251" s="80">
        <f t="shared" si="15"/>
        <v>2.4799999999999912E-2</v>
      </c>
      <c r="L251">
        <f t="shared" si="16"/>
        <v>0.65507607672526902</v>
      </c>
      <c r="M251">
        <f t="shared" si="17"/>
        <v>26.17548516157348</v>
      </c>
      <c r="N251" s="80">
        <f t="shared" si="18"/>
        <v>2.4799999999999912E-2</v>
      </c>
    </row>
    <row r="252" spans="10:14" x14ac:dyDescent="0.3">
      <c r="J252" s="300">
        <f t="shared" si="19"/>
        <v>2.4899999999999909</v>
      </c>
      <c r="K252" s="80">
        <f t="shared" si="15"/>
        <v>2.4899999999999908E-2</v>
      </c>
      <c r="L252">
        <f t="shared" si="16"/>
        <v>0.65616887488108888</v>
      </c>
      <c r="M252">
        <f t="shared" si="17"/>
        <v>26.180260873000496</v>
      </c>
      <c r="N252" s="80">
        <f t="shared" si="18"/>
        <v>2.4899999999999908E-2</v>
      </c>
    </row>
    <row r="253" spans="10:14" x14ac:dyDescent="0.3">
      <c r="J253" s="300">
        <f t="shared" si="19"/>
        <v>2.4999999999999907</v>
      </c>
      <c r="K253" s="80">
        <f t="shared" si="15"/>
        <v>2.4999999999999908E-2</v>
      </c>
      <c r="L253">
        <f t="shared" si="16"/>
        <v>0.65726012976044812</v>
      </c>
      <c r="M253">
        <f t="shared" si="17"/>
        <v>26.18504078574653</v>
      </c>
      <c r="N253" s="80">
        <f t="shared" si="18"/>
        <v>2.4999999999999908E-2</v>
      </c>
    </row>
    <row r="254" spans="10:14" x14ac:dyDescent="0.3">
      <c r="J254" s="300">
        <f t="shared" si="19"/>
        <v>2.5099999999999905</v>
      </c>
      <c r="K254" s="80">
        <f t="shared" si="15"/>
        <v>2.5099999999999904E-2</v>
      </c>
      <c r="L254">
        <f t="shared" si="16"/>
        <v>0.65834984322032264</v>
      </c>
      <c r="M254">
        <f t="shared" si="17"/>
        <v>26.189824896662547</v>
      </c>
      <c r="N254" s="80">
        <f t="shared" si="18"/>
        <v>2.5099999999999904E-2</v>
      </c>
    </row>
    <row r="255" spans="10:14" x14ac:dyDescent="0.3">
      <c r="J255" s="300">
        <f t="shared" si="19"/>
        <v>2.5199999999999902</v>
      </c>
      <c r="K255" s="80">
        <f t="shared" si="15"/>
        <v>2.5199999999999903E-2</v>
      </c>
      <c r="L255">
        <f t="shared" si="16"/>
        <v>0.65943801711627059</v>
      </c>
      <c r="M255">
        <f t="shared" si="17"/>
        <v>26.194613202599985</v>
      </c>
      <c r="N255" s="80">
        <f t="shared" si="18"/>
        <v>2.5199999999999903E-2</v>
      </c>
    </row>
    <row r="256" spans="10:14" x14ac:dyDescent="0.3">
      <c r="J256" s="300">
        <f t="shared" si="19"/>
        <v>2.52999999999999</v>
      </c>
      <c r="K256" s="80">
        <f t="shared" si="15"/>
        <v>2.5299999999999899E-2</v>
      </c>
      <c r="L256">
        <f t="shared" si="16"/>
        <v>0.6605246533024336</v>
      </c>
      <c r="M256">
        <f t="shared" si="17"/>
        <v>26.199405700410754</v>
      </c>
      <c r="N256" s="80">
        <f t="shared" si="18"/>
        <v>2.5299999999999899E-2</v>
      </c>
    </row>
    <row r="257" spans="10:14" x14ac:dyDescent="0.3">
      <c r="J257" s="300">
        <f t="shared" si="19"/>
        <v>2.5399999999999898</v>
      </c>
      <c r="K257" s="80">
        <f t="shared" si="15"/>
        <v>2.5399999999999898E-2</v>
      </c>
      <c r="L257">
        <f t="shared" si="16"/>
        <v>0.66160975363153707</v>
      </c>
      <c r="M257">
        <f t="shared" si="17"/>
        <v>26.204202386947244</v>
      </c>
      <c r="N257" s="80">
        <f t="shared" si="18"/>
        <v>2.5399999999999898E-2</v>
      </c>
    </row>
    <row r="258" spans="10:14" x14ac:dyDescent="0.3">
      <c r="J258" s="300">
        <f t="shared" si="19"/>
        <v>2.5499999999999896</v>
      </c>
      <c r="K258" s="80">
        <f t="shared" si="15"/>
        <v>2.5499999999999898E-2</v>
      </c>
      <c r="L258">
        <f t="shared" si="16"/>
        <v>0.66269331995489078</v>
      </c>
      <c r="M258">
        <f t="shared" si="17"/>
        <v>26.209003259062328</v>
      </c>
      <c r="N258" s="80">
        <f t="shared" si="18"/>
        <v>2.5499999999999898E-2</v>
      </c>
    </row>
    <row r="259" spans="10:14" x14ac:dyDescent="0.3">
      <c r="J259" s="300">
        <f t="shared" si="19"/>
        <v>2.5599999999999894</v>
      </c>
      <c r="K259" s="80">
        <f t="shared" si="15"/>
        <v>2.5599999999999894E-2</v>
      </c>
      <c r="L259">
        <f t="shared" si="16"/>
        <v>0.66377535412238919</v>
      </c>
      <c r="M259">
        <f t="shared" si="17"/>
        <v>26.213808313609348</v>
      </c>
      <c r="N259" s="80">
        <f t="shared" si="18"/>
        <v>2.5599999999999894E-2</v>
      </c>
    </row>
    <row r="260" spans="10:14" x14ac:dyDescent="0.3">
      <c r="J260" s="300">
        <f t="shared" si="19"/>
        <v>2.5699999999999892</v>
      </c>
      <c r="K260" s="80">
        <f t="shared" ref="K260:K323" si="20">J260/100</f>
        <v>2.5699999999999893E-2</v>
      </c>
      <c r="L260">
        <f t="shared" ref="L260:L323" si="21">-156.2892*K260^6+539.4067*K260^5-656.5633*K260^4+371.7117*K260^3-102.5706*K260^2+15.3764*K260+0.3314</f>
        <v>0.66485585798251301</v>
      </c>
      <c r="M260">
        <f t="shared" ref="M260:M323" si="22">-544.6822*K260^6+873.7015*K260^5+93.9294*K260^4-539.4835*K260^3+249.8842*K260^2+36.3299*K260+25.129</f>
        <v>26.218617547442136</v>
      </c>
      <c r="N260" s="80">
        <f t="shared" ref="N260:N323" si="23">K260</f>
        <v>2.5699999999999893E-2</v>
      </c>
    </row>
    <row r="261" spans="10:14" x14ac:dyDescent="0.3">
      <c r="J261" s="300">
        <f t="shared" si="19"/>
        <v>2.579999999999989</v>
      </c>
      <c r="K261" s="80">
        <f t="shared" si="20"/>
        <v>2.5799999999999889E-2</v>
      </c>
      <c r="L261">
        <f t="shared" si="21"/>
        <v>0.66593483338232873</v>
      </c>
      <c r="M261">
        <f t="shared" si="22"/>
        <v>26.223430957415001</v>
      </c>
      <c r="N261" s="80">
        <f t="shared" si="23"/>
        <v>2.5799999999999889E-2</v>
      </c>
    </row>
    <row r="262" spans="10:14" x14ac:dyDescent="0.3">
      <c r="J262" s="300">
        <f t="shared" ref="J262:J325" si="24">J261+0.01</f>
        <v>2.5899999999999888</v>
      </c>
      <c r="K262" s="80">
        <f t="shared" si="20"/>
        <v>2.5899999999999888E-2</v>
      </c>
      <c r="L262">
        <f t="shared" si="21"/>
        <v>0.6670122821674902</v>
      </c>
      <c r="M262">
        <f t="shared" si="22"/>
        <v>26.228248540382729</v>
      </c>
      <c r="N262" s="80">
        <f t="shared" si="23"/>
        <v>2.5899999999999888E-2</v>
      </c>
    </row>
    <row r="263" spans="10:14" x14ac:dyDescent="0.3">
      <c r="J263" s="300">
        <f t="shared" si="24"/>
        <v>2.5999999999999885</v>
      </c>
      <c r="K263" s="80">
        <f t="shared" si="20"/>
        <v>2.5999999999999884E-2</v>
      </c>
      <c r="L263">
        <f t="shared" si="21"/>
        <v>0.66808820618223796</v>
      </c>
      <c r="M263">
        <f t="shared" si="22"/>
        <v>26.233070293200598</v>
      </c>
      <c r="N263" s="80">
        <f t="shared" si="23"/>
        <v>2.5999999999999884E-2</v>
      </c>
    </row>
    <row r="264" spans="10:14" x14ac:dyDescent="0.3">
      <c r="J264" s="300">
        <f t="shared" si="24"/>
        <v>2.6099999999999883</v>
      </c>
      <c r="K264" s="80">
        <f t="shared" si="20"/>
        <v>2.6099999999999884E-2</v>
      </c>
      <c r="L264">
        <f t="shared" si="21"/>
        <v>0.66916260726940191</v>
      </c>
      <c r="M264">
        <f t="shared" si="22"/>
        <v>26.237896212724365</v>
      </c>
      <c r="N264" s="80">
        <f t="shared" si="23"/>
        <v>2.6099999999999884E-2</v>
      </c>
    </row>
    <row r="265" spans="10:14" x14ac:dyDescent="0.3">
      <c r="J265" s="300">
        <f t="shared" si="24"/>
        <v>2.6199999999999881</v>
      </c>
      <c r="K265" s="80">
        <f t="shared" si="20"/>
        <v>2.619999999999988E-2</v>
      </c>
      <c r="L265">
        <f t="shared" si="21"/>
        <v>0.67023548727039928</v>
      </c>
      <c r="M265">
        <f t="shared" si="22"/>
        <v>26.242726295810272</v>
      </c>
      <c r="N265" s="80">
        <f t="shared" si="23"/>
        <v>2.619999999999988E-2</v>
      </c>
    </row>
    <row r="266" spans="10:14" x14ac:dyDescent="0.3">
      <c r="J266" s="300">
        <f t="shared" si="24"/>
        <v>2.6299999999999879</v>
      </c>
      <c r="K266" s="80">
        <f t="shared" si="20"/>
        <v>2.6299999999999879E-2</v>
      </c>
      <c r="L266">
        <f t="shared" si="21"/>
        <v>0.67130684802523777</v>
      </c>
      <c r="M266">
        <f t="shared" si="22"/>
        <v>26.247560539315042</v>
      </c>
      <c r="N266" s="80">
        <f t="shared" si="23"/>
        <v>2.6299999999999879E-2</v>
      </c>
    </row>
    <row r="267" spans="10:14" x14ac:dyDescent="0.3">
      <c r="J267" s="300">
        <f t="shared" si="24"/>
        <v>2.6399999999999877</v>
      </c>
      <c r="K267" s="80">
        <f t="shared" si="20"/>
        <v>2.6399999999999878E-2</v>
      </c>
      <c r="L267">
        <f t="shared" si="21"/>
        <v>0.67237669137251466</v>
      </c>
      <c r="M267">
        <f t="shared" si="22"/>
        <v>26.252398940095894</v>
      </c>
      <c r="N267" s="80">
        <f t="shared" si="23"/>
        <v>2.6399999999999878E-2</v>
      </c>
    </row>
    <row r="268" spans="10:14" x14ac:dyDescent="0.3">
      <c r="J268" s="300">
        <f t="shared" si="24"/>
        <v>2.6499999999999875</v>
      </c>
      <c r="K268" s="80">
        <f t="shared" si="20"/>
        <v>2.6499999999999874E-2</v>
      </c>
      <c r="L268">
        <f t="shared" si="21"/>
        <v>0.67344501914941746</v>
      </c>
      <c r="M268">
        <f t="shared" si="22"/>
        <v>26.257241495010529</v>
      </c>
      <c r="N268" s="80">
        <f t="shared" si="23"/>
        <v>2.6499999999999874E-2</v>
      </c>
    </row>
    <row r="269" spans="10:14" x14ac:dyDescent="0.3">
      <c r="J269" s="300">
        <f t="shared" si="24"/>
        <v>2.6599999999999873</v>
      </c>
      <c r="K269" s="80">
        <f t="shared" si="20"/>
        <v>2.6599999999999874E-2</v>
      </c>
      <c r="L269">
        <f t="shared" si="21"/>
        <v>0.6745118331917257</v>
      </c>
      <c r="M269">
        <f t="shared" si="22"/>
        <v>26.262088200917141</v>
      </c>
      <c r="N269" s="80">
        <f t="shared" si="23"/>
        <v>2.6599999999999874E-2</v>
      </c>
    </row>
    <row r="270" spans="10:14" x14ac:dyDescent="0.3">
      <c r="J270" s="300">
        <f t="shared" si="24"/>
        <v>2.6699999999999871</v>
      </c>
      <c r="K270" s="80">
        <f t="shared" si="20"/>
        <v>2.669999999999987E-2</v>
      </c>
      <c r="L270">
        <f t="shared" si="21"/>
        <v>0.67557713533380981</v>
      </c>
      <c r="M270">
        <f t="shared" si="22"/>
        <v>26.266939054674403</v>
      </c>
      <c r="N270" s="80">
        <f t="shared" si="23"/>
        <v>2.669999999999987E-2</v>
      </c>
    </row>
    <row r="271" spans="10:14" x14ac:dyDescent="0.3">
      <c r="J271" s="300">
        <f t="shared" si="24"/>
        <v>2.6799999999999868</v>
      </c>
      <c r="K271" s="80">
        <f t="shared" si="20"/>
        <v>2.6799999999999869E-2</v>
      </c>
      <c r="L271">
        <f t="shared" si="21"/>
        <v>0.67664092740863357</v>
      </c>
      <c r="M271">
        <f t="shared" si="22"/>
        <v>26.271794053141495</v>
      </c>
      <c r="N271" s="80">
        <f t="shared" si="23"/>
        <v>2.6799999999999869E-2</v>
      </c>
    </row>
    <row r="272" spans="10:14" x14ac:dyDescent="0.3">
      <c r="J272" s="300">
        <f t="shared" si="24"/>
        <v>2.6899999999999866</v>
      </c>
      <c r="K272" s="80">
        <f t="shared" si="20"/>
        <v>2.6899999999999865E-2</v>
      </c>
      <c r="L272">
        <f t="shared" si="21"/>
        <v>0.67770321124775301</v>
      </c>
      <c r="M272">
        <f t="shared" si="22"/>
        <v>26.27665319317807</v>
      </c>
      <c r="N272" s="80">
        <f t="shared" si="23"/>
        <v>2.6899999999999865E-2</v>
      </c>
    </row>
    <row r="273" spans="10:14" x14ac:dyDescent="0.3">
      <c r="J273" s="300">
        <f t="shared" si="24"/>
        <v>2.6999999999999864</v>
      </c>
      <c r="K273" s="80">
        <f t="shared" si="20"/>
        <v>2.6999999999999864E-2</v>
      </c>
      <c r="L273">
        <f t="shared" si="21"/>
        <v>0.67876398868131838</v>
      </c>
      <c r="M273">
        <f t="shared" si="22"/>
        <v>26.281516471644284</v>
      </c>
      <c r="N273" s="80">
        <f t="shared" si="23"/>
        <v>2.6999999999999864E-2</v>
      </c>
    </row>
    <row r="274" spans="10:14" x14ac:dyDescent="0.3">
      <c r="J274" s="300">
        <f t="shared" si="24"/>
        <v>2.7099999999999862</v>
      </c>
      <c r="K274" s="80">
        <f t="shared" si="20"/>
        <v>2.709999999999986E-2</v>
      </c>
      <c r="L274">
        <f t="shared" si="21"/>
        <v>0.67982326153807415</v>
      </c>
      <c r="M274">
        <f t="shared" si="22"/>
        <v>26.286383885400788</v>
      </c>
      <c r="N274" s="80">
        <f t="shared" si="23"/>
        <v>2.709999999999986E-2</v>
      </c>
    </row>
    <row r="275" spans="10:14" x14ac:dyDescent="0.3">
      <c r="J275" s="300">
        <f t="shared" si="24"/>
        <v>2.719999999999986</v>
      </c>
      <c r="K275" s="80">
        <f t="shared" si="20"/>
        <v>2.719999999999986E-2</v>
      </c>
      <c r="L275">
        <f t="shared" si="21"/>
        <v>0.6808810316453594</v>
      </c>
      <c r="M275">
        <f t="shared" si="22"/>
        <v>26.291255431308727</v>
      </c>
      <c r="N275" s="80">
        <f t="shared" si="23"/>
        <v>2.719999999999986E-2</v>
      </c>
    </row>
    <row r="276" spans="10:14" x14ac:dyDescent="0.3">
      <c r="J276" s="300">
        <f t="shared" si="24"/>
        <v>2.7299999999999858</v>
      </c>
      <c r="K276" s="80">
        <f t="shared" si="20"/>
        <v>2.7299999999999859E-2</v>
      </c>
      <c r="L276">
        <f t="shared" si="21"/>
        <v>0.68193730082910919</v>
      </c>
      <c r="M276">
        <f t="shared" si="22"/>
        <v>26.296131106229726</v>
      </c>
      <c r="N276" s="80">
        <f t="shared" si="23"/>
        <v>2.7299999999999859E-2</v>
      </c>
    </row>
    <row r="277" spans="10:14" x14ac:dyDescent="0.3">
      <c r="J277" s="300">
        <f t="shared" si="24"/>
        <v>2.7399999999999856</v>
      </c>
      <c r="K277" s="80">
        <f t="shared" si="20"/>
        <v>2.7399999999999855E-2</v>
      </c>
      <c r="L277">
        <f t="shared" si="21"/>
        <v>0.68299207091385417</v>
      </c>
      <c r="M277">
        <f t="shared" si="22"/>
        <v>26.30101090702593</v>
      </c>
      <c r="N277" s="80">
        <f t="shared" si="23"/>
        <v>2.7399999999999855E-2</v>
      </c>
    </row>
    <row r="278" spans="10:14" x14ac:dyDescent="0.3">
      <c r="J278" s="300">
        <f t="shared" si="24"/>
        <v>2.7499999999999853</v>
      </c>
      <c r="K278" s="80">
        <f t="shared" si="20"/>
        <v>2.7499999999999854E-2</v>
      </c>
      <c r="L278">
        <f t="shared" si="21"/>
        <v>0.6840453437227223</v>
      </c>
      <c r="M278">
        <f t="shared" si="22"/>
        <v>26.305894830559964</v>
      </c>
      <c r="N278" s="80">
        <f t="shared" si="23"/>
        <v>2.7499999999999854E-2</v>
      </c>
    </row>
    <row r="279" spans="10:14" x14ac:dyDescent="0.3">
      <c r="J279" s="300">
        <f t="shared" si="24"/>
        <v>2.7599999999999851</v>
      </c>
      <c r="K279" s="80">
        <f t="shared" si="20"/>
        <v>2.759999999999985E-2</v>
      </c>
      <c r="L279">
        <f t="shared" si="21"/>
        <v>0.68509712107743881</v>
      </c>
      <c r="M279">
        <f t="shared" si="22"/>
        <v>26.310782873694954</v>
      </c>
      <c r="N279" s="80">
        <f t="shared" si="23"/>
        <v>2.759999999999985E-2</v>
      </c>
    </row>
    <row r="280" spans="10:14" x14ac:dyDescent="0.3">
      <c r="J280" s="300">
        <f t="shared" si="24"/>
        <v>2.7699999999999849</v>
      </c>
      <c r="K280" s="80">
        <f t="shared" si="20"/>
        <v>2.769999999999985E-2</v>
      </c>
      <c r="L280">
        <f t="shared" si="21"/>
        <v>0.6861474047983267</v>
      </c>
      <c r="M280">
        <f t="shared" si="22"/>
        <v>26.315675033294532</v>
      </c>
      <c r="N280" s="80">
        <f t="shared" si="23"/>
        <v>2.769999999999985E-2</v>
      </c>
    </row>
    <row r="281" spans="10:14" x14ac:dyDescent="0.3">
      <c r="J281" s="300">
        <f t="shared" si="24"/>
        <v>2.7799999999999847</v>
      </c>
      <c r="K281" s="80">
        <f t="shared" si="20"/>
        <v>2.7799999999999846E-2</v>
      </c>
      <c r="L281">
        <f t="shared" si="21"/>
        <v>0.68719619670430743</v>
      </c>
      <c r="M281">
        <f t="shared" si="22"/>
        <v>26.320571306222821</v>
      </c>
      <c r="N281" s="80">
        <f t="shared" si="23"/>
        <v>2.7799999999999846E-2</v>
      </c>
    </row>
    <row r="282" spans="10:14" x14ac:dyDescent="0.3">
      <c r="J282" s="300">
        <f t="shared" si="24"/>
        <v>2.7899999999999845</v>
      </c>
      <c r="K282" s="80">
        <f t="shared" si="20"/>
        <v>2.7899999999999845E-2</v>
      </c>
      <c r="L282">
        <f t="shared" si="21"/>
        <v>0.68824349861290235</v>
      </c>
      <c r="M282">
        <f t="shared" si="22"/>
        <v>26.325471689344447</v>
      </c>
      <c r="N282" s="80">
        <f t="shared" si="23"/>
        <v>2.7899999999999845E-2</v>
      </c>
    </row>
    <row r="283" spans="10:14" x14ac:dyDescent="0.3">
      <c r="J283" s="300">
        <f t="shared" si="24"/>
        <v>2.7999999999999843</v>
      </c>
      <c r="K283" s="80">
        <f t="shared" si="20"/>
        <v>2.7999999999999844E-2</v>
      </c>
      <c r="L283">
        <f t="shared" si="21"/>
        <v>0.68928931234023216</v>
      </c>
      <c r="M283">
        <f t="shared" si="22"/>
        <v>26.330376179524546</v>
      </c>
      <c r="N283" s="80">
        <f t="shared" si="23"/>
        <v>2.7999999999999844E-2</v>
      </c>
    </row>
    <row r="284" spans="10:14" x14ac:dyDescent="0.3">
      <c r="J284" s="300">
        <f t="shared" si="24"/>
        <v>2.8099999999999841</v>
      </c>
      <c r="K284" s="80">
        <f t="shared" si="20"/>
        <v>2.809999999999984E-2</v>
      </c>
      <c r="L284">
        <f t="shared" si="21"/>
        <v>0.69033363970101802</v>
      </c>
      <c r="M284">
        <f t="shared" si="22"/>
        <v>26.335284773628747</v>
      </c>
      <c r="N284" s="80">
        <f t="shared" si="23"/>
        <v>2.809999999999984E-2</v>
      </c>
    </row>
    <row r="285" spans="10:14" x14ac:dyDescent="0.3">
      <c r="J285" s="300">
        <f t="shared" si="24"/>
        <v>2.8199999999999839</v>
      </c>
      <c r="K285" s="80">
        <f t="shared" si="20"/>
        <v>2.819999999999984E-2</v>
      </c>
      <c r="L285">
        <f t="shared" si="21"/>
        <v>0.69137648250858219</v>
      </c>
      <c r="M285">
        <f t="shared" si="22"/>
        <v>26.340197468523183</v>
      </c>
      <c r="N285" s="80">
        <f t="shared" si="23"/>
        <v>2.819999999999984E-2</v>
      </c>
    </row>
    <row r="286" spans="10:14" x14ac:dyDescent="0.3">
      <c r="J286" s="300">
        <f t="shared" si="24"/>
        <v>2.8299999999999836</v>
      </c>
      <c r="K286" s="80">
        <f t="shared" si="20"/>
        <v>2.8299999999999836E-2</v>
      </c>
      <c r="L286">
        <f t="shared" si="21"/>
        <v>0.69241784257484906</v>
      </c>
      <c r="M286">
        <f t="shared" si="22"/>
        <v>26.345114261074496</v>
      </c>
      <c r="N286" s="80">
        <f t="shared" si="23"/>
        <v>2.8299999999999836E-2</v>
      </c>
    </row>
    <row r="287" spans="10:14" x14ac:dyDescent="0.3">
      <c r="J287" s="300">
        <f t="shared" si="24"/>
        <v>2.8399999999999834</v>
      </c>
      <c r="K287" s="80">
        <f t="shared" si="20"/>
        <v>2.8399999999999835E-2</v>
      </c>
      <c r="L287">
        <f t="shared" si="21"/>
        <v>0.69345772171034459</v>
      </c>
      <c r="M287">
        <f t="shared" si="22"/>
        <v>26.350035148149832</v>
      </c>
      <c r="N287" s="80">
        <f t="shared" si="23"/>
        <v>2.8399999999999835E-2</v>
      </c>
    </row>
    <row r="288" spans="10:14" x14ac:dyDescent="0.3">
      <c r="J288" s="300">
        <f t="shared" si="24"/>
        <v>2.8499999999999832</v>
      </c>
      <c r="K288" s="80">
        <f t="shared" si="20"/>
        <v>2.8499999999999831E-2</v>
      </c>
      <c r="L288">
        <f t="shared" si="21"/>
        <v>0.69449612172419839</v>
      </c>
      <c r="M288">
        <f t="shared" si="22"/>
        <v>26.354960126616845</v>
      </c>
      <c r="N288" s="80">
        <f t="shared" si="23"/>
        <v>2.8499999999999831E-2</v>
      </c>
    </row>
    <row r="289" spans="10:14" x14ac:dyDescent="0.3">
      <c r="J289" s="300">
        <f t="shared" si="24"/>
        <v>2.859999999999983</v>
      </c>
      <c r="K289" s="80">
        <f t="shared" si="20"/>
        <v>2.859999999999983E-2</v>
      </c>
      <c r="L289">
        <f t="shared" si="21"/>
        <v>0.69553304442414299</v>
      </c>
      <c r="M289">
        <f t="shared" si="22"/>
        <v>26.35988919334369</v>
      </c>
      <c r="N289" s="80">
        <f t="shared" si="23"/>
        <v>2.859999999999983E-2</v>
      </c>
    </row>
    <row r="290" spans="10:14" x14ac:dyDescent="0.3">
      <c r="J290" s="300">
        <f t="shared" si="24"/>
        <v>2.8699999999999828</v>
      </c>
      <c r="K290" s="80">
        <f t="shared" si="20"/>
        <v>2.8699999999999826E-2</v>
      </c>
      <c r="L290">
        <f t="shared" si="21"/>
        <v>0.69656849161651557</v>
      </c>
      <c r="M290">
        <f t="shared" si="22"/>
        <v>26.364822345199041</v>
      </c>
      <c r="N290" s="80">
        <f t="shared" si="23"/>
        <v>2.8699999999999826E-2</v>
      </c>
    </row>
    <row r="291" spans="10:14" x14ac:dyDescent="0.3">
      <c r="J291" s="300">
        <f t="shared" si="24"/>
        <v>2.8799999999999826</v>
      </c>
      <c r="K291" s="80">
        <f t="shared" si="20"/>
        <v>2.8799999999999826E-2</v>
      </c>
      <c r="L291">
        <f t="shared" si="21"/>
        <v>0.69760246510625756</v>
      </c>
      <c r="M291">
        <f t="shared" si="22"/>
        <v>26.369759579052069</v>
      </c>
      <c r="N291" s="80">
        <f t="shared" si="23"/>
        <v>2.8799999999999826E-2</v>
      </c>
    </row>
    <row r="292" spans="10:14" x14ac:dyDescent="0.3">
      <c r="J292" s="300">
        <f t="shared" si="24"/>
        <v>2.8899999999999824</v>
      </c>
      <c r="K292" s="80">
        <f t="shared" si="20"/>
        <v>2.8899999999999825E-2</v>
      </c>
      <c r="L292">
        <f t="shared" si="21"/>
        <v>0.69863496669691649</v>
      </c>
      <c r="M292">
        <f t="shared" si="22"/>
        <v>26.374700891772466</v>
      </c>
      <c r="N292" s="80">
        <f t="shared" si="23"/>
        <v>2.8899999999999825E-2</v>
      </c>
    </row>
    <row r="293" spans="10:14" x14ac:dyDescent="0.3">
      <c r="J293" s="300">
        <f t="shared" si="24"/>
        <v>2.8999999999999821</v>
      </c>
      <c r="K293" s="80">
        <f t="shared" si="20"/>
        <v>2.8999999999999821E-2</v>
      </c>
      <c r="L293">
        <f t="shared" si="21"/>
        <v>0.69966599819064512</v>
      </c>
      <c r="M293">
        <f t="shared" si="22"/>
        <v>26.379646280230428</v>
      </c>
      <c r="N293" s="80">
        <f t="shared" si="23"/>
        <v>2.8999999999999821E-2</v>
      </c>
    </row>
    <row r="294" spans="10:14" x14ac:dyDescent="0.3">
      <c r="J294" s="300">
        <f t="shared" si="24"/>
        <v>2.9099999999999819</v>
      </c>
      <c r="K294" s="80">
        <f t="shared" si="20"/>
        <v>2.909999999999982E-2</v>
      </c>
      <c r="L294">
        <f t="shared" si="21"/>
        <v>0.70069556138820355</v>
      </c>
      <c r="M294">
        <f t="shared" si="22"/>
        <v>26.384595741296664</v>
      </c>
      <c r="N294" s="80">
        <f t="shared" si="23"/>
        <v>2.909999999999982E-2</v>
      </c>
    </row>
    <row r="295" spans="10:14" x14ac:dyDescent="0.3">
      <c r="J295" s="300">
        <f t="shared" si="24"/>
        <v>2.9199999999999817</v>
      </c>
      <c r="K295" s="80">
        <f t="shared" si="20"/>
        <v>2.9199999999999816E-2</v>
      </c>
      <c r="L295">
        <f t="shared" si="21"/>
        <v>0.70172365808895831</v>
      </c>
      <c r="M295">
        <f t="shared" si="22"/>
        <v>26.389549271842402</v>
      </c>
      <c r="N295" s="80">
        <f t="shared" si="23"/>
        <v>2.9199999999999816E-2</v>
      </c>
    </row>
    <row r="296" spans="10:14" x14ac:dyDescent="0.3">
      <c r="J296" s="300">
        <f t="shared" si="24"/>
        <v>2.9299999999999815</v>
      </c>
      <c r="K296" s="80">
        <f t="shared" si="20"/>
        <v>2.9299999999999816E-2</v>
      </c>
      <c r="L296">
        <f t="shared" si="21"/>
        <v>0.70275029009088441</v>
      </c>
      <c r="M296">
        <f t="shared" si="22"/>
        <v>26.394506868739377</v>
      </c>
      <c r="N296" s="80">
        <f t="shared" si="23"/>
        <v>2.9299999999999816E-2</v>
      </c>
    </row>
    <row r="297" spans="10:14" x14ac:dyDescent="0.3">
      <c r="J297" s="300">
        <f t="shared" si="24"/>
        <v>2.9399999999999813</v>
      </c>
      <c r="K297" s="80">
        <f t="shared" si="20"/>
        <v>2.9399999999999812E-2</v>
      </c>
      <c r="L297">
        <f t="shared" si="21"/>
        <v>0.70377545919056528</v>
      </c>
      <c r="M297">
        <f t="shared" si="22"/>
        <v>26.399468528859838</v>
      </c>
      <c r="N297" s="80">
        <f t="shared" si="23"/>
        <v>2.9399999999999812E-2</v>
      </c>
    </row>
    <row r="298" spans="10:14" x14ac:dyDescent="0.3">
      <c r="J298" s="300">
        <f t="shared" si="24"/>
        <v>2.9499999999999811</v>
      </c>
      <c r="K298" s="80">
        <f t="shared" si="20"/>
        <v>2.9499999999999811E-2</v>
      </c>
      <c r="L298">
        <f t="shared" si="21"/>
        <v>0.70479916718319302</v>
      </c>
      <c r="M298">
        <f t="shared" si="22"/>
        <v>26.404434249076559</v>
      </c>
      <c r="N298" s="80">
        <f t="shared" si="23"/>
        <v>2.9499999999999811E-2</v>
      </c>
    </row>
    <row r="299" spans="10:14" x14ac:dyDescent="0.3">
      <c r="J299" s="300">
        <f t="shared" si="24"/>
        <v>2.9599999999999809</v>
      </c>
      <c r="K299" s="80">
        <f t="shared" si="20"/>
        <v>2.9599999999999807E-2</v>
      </c>
      <c r="L299">
        <f t="shared" si="21"/>
        <v>0.70582141586256997</v>
      </c>
      <c r="M299">
        <f t="shared" si="22"/>
        <v>26.40940402626282</v>
      </c>
      <c r="N299" s="80">
        <f t="shared" si="23"/>
        <v>2.9599999999999807E-2</v>
      </c>
    </row>
    <row r="300" spans="10:14" x14ac:dyDescent="0.3">
      <c r="J300" s="300">
        <f t="shared" si="24"/>
        <v>2.9699999999999807</v>
      </c>
      <c r="K300" s="80">
        <f t="shared" si="20"/>
        <v>2.9699999999999806E-2</v>
      </c>
      <c r="L300">
        <f t="shared" si="21"/>
        <v>0.706842207021108</v>
      </c>
      <c r="M300">
        <f t="shared" si="22"/>
        <v>26.414377857292425</v>
      </c>
      <c r="N300" s="80">
        <f t="shared" si="23"/>
        <v>2.9699999999999806E-2</v>
      </c>
    </row>
    <row r="301" spans="10:14" x14ac:dyDescent="0.3">
      <c r="J301" s="300">
        <f t="shared" si="24"/>
        <v>2.9799999999999804</v>
      </c>
      <c r="K301" s="80">
        <f t="shared" si="20"/>
        <v>2.9799999999999806E-2</v>
      </c>
      <c r="L301">
        <f t="shared" si="21"/>
        <v>0.70786154244983068</v>
      </c>
      <c r="M301">
        <f t="shared" si="22"/>
        <v>26.419355739039698</v>
      </c>
      <c r="N301" s="80">
        <f t="shared" si="23"/>
        <v>2.9799999999999806E-2</v>
      </c>
    </row>
    <row r="302" spans="10:14" x14ac:dyDescent="0.3">
      <c r="J302" s="300">
        <f t="shared" si="24"/>
        <v>2.9899999999999802</v>
      </c>
      <c r="K302" s="80">
        <f t="shared" si="20"/>
        <v>2.9899999999999802E-2</v>
      </c>
      <c r="L302">
        <f t="shared" si="21"/>
        <v>0.70887942393837289</v>
      </c>
      <c r="M302">
        <f t="shared" si="22"/>
        <v>26.424337668379476</v>
      </c>
      <c r="N302" s="80">
        <f t="shared" si="23"/>
        <v>2.9899999999999802E-2</v>
      </c>
    </row>
    <row r="303" spans="10:14" x14ac:dyDescent="0.3">
      <c r="J303" s="300">
        <f t="shared" si="24"/>
        <v>2.99999999999998</v>
      </c>
      <c r="K303" s="80">
        <f t="shared" si="20"/>
        <v>2.9999999999999801E-2</v>
      </c>
      <c r="L303">
        <f t="shared" si="21"/>
        <v>0.70989585327498106</v>
      </c>
      <c r="M303">
        <f t="shared" si="22"/>
        <v>26.429323642187118</v>
      </c>
      <c r="N303" s="80">
        <f t="shared" si="23"/>
        <v>2.9999999999999801E-2</v>
      </c>
    </row>
    <row r="304" spans="10:14" x14ac:dyDescent="0.3">
      <c r="J304" s="300">
        <f t="shared" si="24"/>
        <v>3.0099999999999798</v>
      </c>
      <c r="K304" s="80">
        <f t="shared" si="20"/>
        <v>3.0099999999999797E-2</v>
      </c>
      <c r="L304">
        <f t="shared" si="21"/>
        <v>0.71091083224651541</v>
      </c>
      <c r="M304">
        <f t="shared" si="22"/>
        <v>26.43431365733851</v>
      </c>
      <c r="N304" s="80">
        <f t="shared" si="23"/>
        <v>3.0099999999999797E-2</v>
      </c>
    </row>
    <row r="305" spans="10:14" x14ac:dyDescent="0.3">
      <c r="J305" s="300">
        <f t="shared" si="24"/>
        <v>3.0199999999999796</v>
      </c>
      <c r="K305" s="80">
        <f t="shared" si="20"/>
        <v>3.0199999999999796E-2</v>
      </c>
      <c r="L305">
        <f t="shared" si="21"/>
        <v>0.71192436263844883</v>
      </c>
      <c r="M305">
        <f t="shared" si="22"/>
        <v>26.439307710710057</v>
      </c>
      <c r="N305" s="80">
        <f t="shared" si="23"/>
        <v>3.0199999999999796E-2</v>
      </c>
    </row>
    <row r="306" spans="10:14" x14ac:dyDescent="0.3">
      <c r="J306" s="300">
        <f t="shared" si="24"/>
        <v>3.0299999999999794</v>
      </c>
      <c r="K306" s="80">
        <f t="shared" si="20"/>
        <v>3.0299999999999792E-2</v>
      </c>
      <c r="L306">
        <f t="shared" si="21"/>
        <v>0.71293644623486807</v>
      </c>
      <c r="M306">
        <f t="shared" si="22"/>
        <v>26.444305799178686</v>
      </c>
      <c r="N306" s="80">
        <f t="shared" si="23"/>
        <v>3.0299999999999792E-2</v>
      </c>
    </row>
    <row r="307" spans="10:14" x14ac:dyDescent="0.3">
      <c r="J307" s="300">
        <f t="shared" si="24"/>
        <v>3.0399999999999792</v>
      </c>
      <c r="K307" s="80">
        <f t="shared" si="20"/>
        <v>3.0399999999999792E-2</v>
      </c>
      <c r="L307">
        <f t="shared" si="21"/>
        <v>0.71394708481847502</v>
      </c>
      <c r="M307">
        <f t="shared" si="22"/>
        <v>26.449307919621848</v>
      </c>
      <c r="N307" s="80">
        <f t="shared" si="23"/>
        <v>3.0399999999999792E-2</v>
      </c>
    </row>
    <row r="308" spans="10:14" x14ac:dyDescent="0.3">
      <c r="J308" s="300">
        <f t="shared" si="24"/>
        <v>3.049999999999979</v>
      </c>
      <c r="K308" s="80">
        <f t="shared" si="20"/>
        <v>3.0499999999999791E-2</v>
      </c>
      <c r="L308">
        <f t="shared" si="21"/>
        <v>0.71495628017058654</v>
      </c>
      <c r="M308">
        <f t="shared" si="22"/>
        <v>26.454314068917519</v>
      </c>
      <c r="N308" s="80">
        <f t="shared" si="23"/>
        <v>3.0499999999999791E-2</v>
      </c>
    </row>
    <row r="309" spans="10:14" x14ac:dyDescent="0.3">
      <c r="J309" s="300">
        <f t="shared" si="24"/>
        <v>3.0599999999999787</v>
      </c>
      <c r="K309" s="80">
        <f t="shared" si="20"/>
        <v>3.0599999999999787E-2</v>
      </c>
      <c r="L309">
        <f t="shared" si="21"/>
        <v>0.71596403407113518</v>
      </c>
      <c r="M309">
        <f t="shared" si="22"/>
        <v>26.459324243944206</v>
      </c>
      <c r="N309" s="80">
        <f t="shared" si="23"/>
        <v>3.0599999999999787E-2</v>
      </c>
    </row>
    <row r="310" spans="10:14" x14ac:dyDescent="0.3">
      <c r="J310" s="300">
        <f t="shared" si="24"/>
        <v>3.0699999999999785</v>
      </c>
      <c r="K310" s="80">
        <f t="shared" si="20"/>
        <v>3.0699999999999786E-2</v>
      </c>
      <c r="L310">
        <f t="shared" si="21"/>
        <v>0.71697034829867023</v>
      </c>
      <c r="M310">
        <f t="shared" si="22"/>
        <v>26.464338441580939</v>
      </c>
      <c r="N310" s="80">
        <f t="shared" si="23"/>
        <v>3.0699999999999786E-2</v>
      </c>
    </row>
    <row r="311" spans="10:14" x14ac:dyDescent="0.3">
      <c r="J311" s="300">
        <f t="shared" si="24"/>
        <v>3.0799999999999783</v>
      </c>
      <c r="K311" s="80">
        <f t="shared" si="20"/>
        <v>3.0799999999999782E-2</v>
      </c>
      <c r="L311">
        <f t="shared" si="21"/>
        <v>0.71797522463035746</v>
      </c>
      <c r="M311">
        <f t="shared" si="22"/>
        <v>26.46935665870727</v>
      </c>
      <c r="N311" s="80">
        <f t="shared" si="23"/>
        <v>3.0799999999999782E-2</v>
      </c>
    </row>
    <row r="312" spans="10:14" x14ac:dyDescent="0.3">
      <c r="J312" s="300">
        <f t="shared" si="24"/>
        <v>3.0899999999999781</v>
      </c>
      <c r="K312" s="80">
        <f t="shared" si="20"/>
        <v>3.0899999999999782E-2</v>
      </c>
      <c r="L312">
        <f t="shared" si="21"/>
        <v>0.71897866484198103</v>
      </c>
      <c r="M312">
        <f t="shared" si="22"/>
        <v>26.474378892203294</v>
      </c>
      <c r="N312" s="80">
        <f t="shared" si="23"/>
        <v>3.0899999999999782E-2</v>
      </c>
    </row>
    <row r="313" spans="10:14" x14ac:dyDescent="0.3">
      <c r="J313" s="300">
        <f t="shared" si="24"/>
        <v>3.0999999999999779</v>
      </c>
      <c r="K313" s="80">
        <f t="shared" si="20"/>
        <v>3.0999999999999778E-2</v>
      </c>
      <c r="L313">
        <f t="shared" si="21"/>
        <v>0.7199806707079428</v>
      </c>
      <c r="M313">
        <f t="shared" si="22"/>
        <v>26.479405138949623</v>
      </c>
      <c r="N313" s="80">
        <f t="shared" si="23"/>
        <v>3.0999999999999778E-2</v>
      </c>
    </row>
    <row r="314" spans="10:14" x14ac:dyDescent="0.3">
      <c r="J314" s="300">
        <f t="shared" si="24"/>
        <v>3.1099999999999777</v>
      </c>
      <c r="K314" s="80">
        <f t="shared" si="20"/>
        <v>3.1099999999999777E-2</v>
      </c>
      <c r="L314">
        <f t="shared" si="21"/>
        <v>0.72098124400126395</v>
      </c>
      <c r="M314">
        <f t="shared" si="22"/>
        <v>26.484435395827404</v>
      </c>
      <c r="N314" s="80">
        <f t="shared" si="23"/>
        <v>3.1099999999999777E-2</v>
      </c>
    </row>
    <row r="315" spans="10:14" x14ac:dyDescent="0.3">
      <c r="J315" s="300">
        <f t="shared" si="24"/>
        <v>3.1199999999999775</v>
      </c>
      <c r="K315" s="80">
        <f t="shared" si="20"/>
        <v>3.1199999999999773E-2</v>
      </c>
      <c r="L315">
        <f t="shared" si="21"/>
        <v>0.72198038649358498</v>
      </c>
      <c r="M315">
        <f t="shared" si="22"/>
        <v>26.489469659718321</v>
      </c>
      <c r="N315" s="80">
        <f t="shared" si="23"/>
        <v>3.1199999999999773E-2</v>
      </c>
    </row>
    <row r="316" spans="10:14" x14ac:dyDescent="0.3">
      <c r="J316" s="300">
        <f t="shared" si="24"/>
        <v>3.1299999999999772</v>
      </c>
      <c r="K316" s="80">
        <f t="shared" si="20"/>
        <v>3.1299999999999772E-2</v>
      </c>
      <c r="L316">
        <f t="shared" si="21"/>
        <v>0.72297809995516626</v>
      </c>
      <c r="M316">
        <f t="shared" si="22"/>
        <v>26.494507927504579</v>
      </c>
      <c r="N316" s="80">
        <f t="shared" si="23"/>
        <v>3.1299999999999772E-2</v>
      </c>
    </row>
    <row r="317" spans="10:14" x14ac:dyDescent="0.3">
      <c r="J317" s="300">
        <f t="shared" si="24"/>
        <v>3.139999999999977</v>
      </c>
      <c r="K317" s="80">
        <f t="shared" si="20"/>
        <v>3.1399999999999768E-2</v>
      </c>
      <c r="L317">
        <f t="shared" si="21"/>
        <v>0.72397438615488929</v>
      </c>
      <c r="M317">
        <f t="shared" si="22"/>
        <v>26.499550196068924</v>
      </c>
      <c r="N317" s="80">
        <f t="shared" si="23"/>
        <v>3.1399999999999768E-2</v>
      </c>
    </row>
    <row r="318" spans="10:14" x14ac:dyDescent="0.3">
      <c r="J318" s="300">
        <f t="shared" si="24"/>
        <v>3.1499999999999768</v>
      </c>
      <c r="K318" s="80">
        <f t="shared" si="20"/>
        <v>3.1499999999999771E-2</v>
      </c>
      <c r="L318">
        <f t="shared" si="21"/>
        <v>0.72496924686025666</v>
      </c>
      <c r="M318">
        <f t="shared" si="22"/>
        <v>26.504596462294639</v>
      </c>
      <c r="N318" s="80">
        <f t="shared" si="23"/>
        <v>3.1499999999999771E-2</v>
      </c>
    </row>
    <row r="319" spans="10:14" x14ac:dyDescent="0.3">
      <c r="J319" s="300">
        <f t="shared" si="24"/>
        <v>3.1599999999999766</v>
      </c>
      <c r="K319" s="80">
        <f t="shared" si="20"/>
        <v>3.1599999999999767E-2</v>
      </c>
      <c r="L319">
        <f t="shared" si="21"/>
        <v>0.72596268383739282</v>
      </c>
      <c r="M319">
        <f t="shared" si="22"/>
        <v>26.509646723065536</v>
      </c>
      <c r="N319" s="80">
        <f t="shared" si="23"/>
        <v>3.1599999999999767E-2</v>
      </c>
    </row>
    <row r="320" spans="10:14" x14ac:dyDescent="0.3">
      <c r="J320" s="300">
        <f t="shared" si="24"/>
        <v>3.1699999999999764</v>
      </c>
      <c r="K320" s="80">
        <f t="shared" si="20"/>
        <v>3.1699999999999763E-2</v>
      </c>
      <c r="L320">
        <f t="shared" si="21"/>
        <v>0.72695469885104513</v>
      </c>
      <c r="M320">
        <f t="shared" si="22"/>
        <v>26.514700975265971</v>
      </c>
      <c r="N320" s="80">
        <f t="shared" si="23"/>
        <v>3.1699999999999763E-2</v>
      </c>
    </row>
    <row r="321" spans="10:14" x14ac:dyDescent="0.3">
      <c r="J321" s="300">
        <f t="shared" si="24"/>
        <v>3.1799999999999762</v>
      </c>
      <c r="K321" s="80">
        <f t="shared" si="20"/>
        <v>3.1799999999999759E-2</v>
      </c>
      <c r="L321">
        <f t="shared" si="21"/>
        <v>0.72794529366458394</v>
      </c>
      <c r="M321">
        <f t="shared" si="22"/>
        <v>26.519759215780823</v>
      </c>
      <c r="N321" s="80">
        <f t="shared" si="23"/>
        <v>3.1799999999999759E-2</v>
      </c>
    </row>
    <row r="322" spans="10:14" x14ac:dyDescent="0.3">
      <c r="J322" s="300">
        <f t="shared" si="24"/>
        <v>3.189999999999976</v>
      </c>
      <c r="K322" s="80">
        <f t="shared" si="20"/>
        <v>3.1899999999999762E-2</v>
      </c>
      <c r="L322">
        <f t="shared" si="21"/>
        <v>0.72893447004000334</v>
      </c>
      <c r="M322">
        <f t="shared" si="22"/>
        <v>26.524821441495522</v>
      </c>
      <c r="N322" s="80">
        <f t="shared" si="23"/>
        <v>3.1899999999999762E-2</v>
      </c>
    </row>
    <row r="323" spans="10:14" x14ac:dyDescent="0.3">
      <c r="J323" s="300">
        <f t="shared" si="24"/>
        <v>3.1999999999999758</v>
      </c>
      <c r="K323" s="80">
        <f t="shared" si="20"/>
        <v>3.1999999999999758E-2</v>
      </c>
      <c r="L323">
        <f t="shared" si="21"/>
        <v>0.72992222973792154</v>
      </c>
      <c r="M323">
        <f t="shared" si="22"/>
        <v>26.529887649296036</v>
      </c>
      <c r="N323" s="80">
        <f t="shared" si="23"/>
        <v>3.1999999999999758E-2</v>
      </c>
    </row>
    <row r="324" spans="10:14" x14ac:dyDescent="0.3">
      <c r="J324" s="300">
        <f t="shared" si="24"/>
        <v>3.2099999999999755</v>
      </c>
      <c r="K324" s="80">
        <f t="shared" ref="K324:K387" si="25">J324/100</f>
        <v>3.2099999999999754E-2</v>
      </c>
      <c r="L324">
        <f t="shared" ref="L324:L387" si="26">-156.2892*K324^6+539.4067*K324^5-656.5633*K324^4+371.7117*K324^3-102.5706*K324^2+15.3764*K324+0.3314</f>
        <v>0.73090857451758251</v>
      </c>
      <c r="M324">
        <f t="shared" ref="M324:M387" si="27">-544.6822*K324^6+873.7015*K324^5+93.9294*K324^4-539.4835*K324^3+249.8842*K324^2+36.3299*K324+25.129</f>
        <v>26.534957836068866</v>
      </c>
      <c r="N324" s="80">
        <f t="shared" ref="N324:N387" si="28">K324</f>
        <v>3.2099999999999754E-2</v>
      </c>
    </row>
    <row r="325" spans="10:14" x14ac:dyDescent="0.3">
      <c r="J325" s="300">
        <f t="shared" si="24"/>
        <v>3.2199999999999753</v>
      </c>
      <c r="K325" s="80">
        <f t="shared" si="25"/>
        <v>3.2199999999999757E-2</v>
      </c>
      <c r="L325">
        <f t="shared" si="26"/>
        <v>0.73189350613685522</v>
      </c>
      <c r="M325">
        <f t="shared" si="27"/>
        <v>26.54003199870106</v>
      </c>
      <c r="N325" s="80">
        <f t="shared" si="28"/>
        <v>3.2199999999999757E-2</v>
      </c>
    </row>
    <row r="326" spans="10:14" x14ac:dyDescent="0.3">
      <c r="J326" s="300">
        <f t="shared" ref="J326:J389" si="29">J325+0.01</f>
        <v>3.2299999999999751</v>
      </c>
      <c r="K326" s="80">
        <f t="shared" si="25"/>
        <v>3.2299999999999753E-2</v>
      </c>
      <c r="L326">
        <f t="shared" si="26"/>
        <v>0.73287702635223506</v>
      </c>
      <c r="M326">
        <f t="shared" si="27"/>
        <v>26.545110134080204</v>
      </c>
      <c r="N326" s="80">
        <f t="shared" si="28"/>
        <v>3.2299999999999753E-2</v>
      </c>
    </row>
    <row r="327" spans="10:14" x14ac:dyDescent="0.3">
      <c r="J327" s="300">
        <f t="shared" si="29"/>
        <v>3.2399999999999749</v>
      </c>
      <c r="K327" s="80">
        <f t="shared" si="25"/>
        <v>3.2399999999999748E-2</v>
      </c>
      <c r="L327">
        <f t="shared" si="26"/>
        <v>0.73385913691884408</v>
      </c>
      <c r="M327">
        <f t="shared" si="27"/>
        <v>26.550192239094432</v>
      </c>
      <c r="N327" s="80">
        <f t="shared" si="28"/>
        <v>3.2399999999999748E-2</v>
      </c>
    </row>
    <row r="328" spans="10:14" x14ac:dyDescent="0.3">
      <c r="J328" s="300">
        <f t="shared" si="29"/>
        <v>3.2499999999999747</v>
      </c>
      <c r="K328" s="80">
        <f t="shared" si="25"/>
        <v>3.2499999999999744E-2</v>
      </c>
      <c r="L328">
        <f t="shared" si="26"/>
        <v>0.73483983959043209</v>
      </c>
      <c r="M328">
        <f t="shared" si="27"/>
        <v>26.555278310632414</v>
      </c>
      <c r="N328" s="80">
        <f t="shared" si="28"/>
        <v>3.2499999999999744E-2</v>
      </c>
    </row>
    <row r="329" spans="10:14" x14ac:dyDescent="0.3">
      <c r="J329" s="300">
        <f t="shared" si="29"/>
        <v>3.2599999999999745</v>
      </c>
      <c r="K329" s="80">
        <f t="shared" si="25"/>
        <v>3.2599999999999747E-2</v>
      </c>
      <c r="L329">
        <f t="shared" si="26"/>
        <v>0.73581913611937688</v>
      </c>
      <c r="M329">
        <f t="shared" si="27"/>
        <v>26.56036834558337</v>
      </c>
      <c r="N329" s="80">
        <f t="shared" si="28"/>
        <v>3.2599999999999747E-2</v>
      </c>
    </row>
    <row r="330" spans="10:14" x14ac:dyDescent="0.3">
      <c r="J330" s="300">
        <f t="shared" si="29"/>
        <v>3.2699999999999743</v>
      </c>
      <c r="K330" s="80">
        <f t="shared" si="25"/>
        <v>3.2699999999999743E-2</v>
      </c>
      <c r="L330">
        <f t="shared" si="26"/>
        <v>0.73679702825668469</v>
      </c>
      <c r="M330">
        <f t="shared" si="27"/>
        <v>26.565462340837065</v>
      </c>
      <c r="N330" s="80">
        <f t="shared" si="28"/>
        <v>3.2699999999999743E-2</v>
      </c>
    </row>
    <row r="331" spans="10:14" x14ac:dyDescent="0.3">
      <c r="J331" s="300">
        <f t="shared" si="29"/>
        <v>3.279999999999974</v>
      </c>
      <c r="K331" s="80">
        <f t="shared" si="25"/>
        <v>3.2799999999999739E-2</v>
      </c>
      <c r="L331">
        <f t="shared" si="26"/>
        <v>0.73777351775199129</v>
      </c>
      <c r="M331">
        <f t="shared" si="27"/>
        <v>26.570560293283808</v>
      </c>
      <c r="N331" s="80">
        <f t="shared" si="28"/>
        <v>3.2799999999999739E-2</v>
      </c>
    </row>
    <row r="332" spans="10:14" x14ac:dyDescent="0.3">
      <c r="J332" s="300">
        <f t="shared" si="29"/>
        <v>3.2899999999999738</v>
      </c>
      <c r="K332" s="80">
        <f t="shared" si="25"/>
        <v>3.2899999999999735E-2</v>
      </c>
      <c r="L332">
        <f t="shared" si="26"/>
        <v>0.73874860635356221</v>
      </c>
      <c r="M332">
        <f t="shared" si="27"/>
        <v>26.575662199814456</v>
      </c>
      <c r="N332" s="80">
        <f t="shared" si="28"/>
        <v>3.2899999999999735E-2</v>
      </c>
    </row>
    <row r="333" spans="10:14" x14ac:dyDescent="0.3">
      <c r="J333" s="300">
        <f t="shared" si="29"/>
        <v>3.2999999999999736</v>
      </c>
      <c r="K333" s="80">
        <f t="shared" si="25"/>
        <v>3.2999999999999738E-2</v>
      </c>
      <c r="L333">
        <f t="shared" si="26"/>
        <v>0.73972229580829385</v>
      </c>
      <c r="M333">
        <f t="shared" si="27"/>
        <v>26.580768057320419</v>
      </c>
      <c r="N333" s="80">
        <f t="shared" si="28"/>
        <v>3.2999999999999738E-2</v>
      </c>
    </row>
    <row r="334" spans="10:14" x14ac:dyDescent="0.3">
      <c r="J334" s="300">
        <f t="shared" si="29"/>
        <v>3.3099999999999734</v>
      </c>
      <c r="K334" s="80">
        <f t="shared" si="25"/>
        <v>3.3099999999999734E-2</v>
      </c>
      <c r="L334">
        <f t="shared" si="26"/>
        <v>0.74069458786171283</v>
      </c>
      <c r="M334">
        <f t="shared" si="27"/>
        <v>26.585877862693646</v>
      </c>
      <c r="N334" s="80">
        <f t="shared" si="28"/>
        <v>3.3099999999999734E-2</v>
      </c>
    </row>
    <row r="335" spans="10:14" x14ac:dyDescent="0.3">
      <c r="J335" s="300">
        <f t="shared" si="29"/>
        <v>3.3199999999999732</v>
      </c>
      <c r="K335" s="80">
        <f t="shared" si="25"/>
        <v>3.319999999999973E-2</v>
      </c>
      <c r="L335">
        <f t="shared" si="26"/>
        <v>0.7416654842579784</v>
      </c>
      <c r="M335">
        <f t="shared" si="27"/>
        <v>26.590991612826645</v>
      </c>
      <c r="N335" s="80">
        <f t="shared" si="28"/>
        <v>3.319999999999973E-2</v>
      </c>
    </row>
    <row r="336" spans="10:14" x14ac:dyDescent="0.3">
      <c r="J336" s="300">
        <f t="shared" si="29"/>
        <v>3.329999999999973</v>
      </c>
      <c r="K336" s="80">
        <f t="shared" si="25"/>
        <v>3.3299999999999733E-2</v>
      </c>
      <c r="L336">
        <f t="shared" si="26"/>
        <v>0.74263498673988215</v>
      </c>
      <c r="M336">
        <f t="shared" si="27"/>
        <v>26.596109304612476</v>
      </c>
      <c r="N336" s="80">
        <f t="shared" si="28"/>
        <v>3.3299999999999733E-2</v>
      </c>
    </row>
    <row r="337" spans="10:14" x14ac:dyDescent="0.3">
      <c r="J337" s="300">
        <f t="shared" si="29"/>
        <v>3.3399999999999728</v>
      </c>
      <c r="K337" s="80">
        <f t="shared" si="25"/>
        <v>3.3399999999999729E-2</v>
      </c>
      <c r="L337">
        <f t="shared" si="26"/>
        <v>0.74360309704884764</v>
      </c>
      <c r="M337">
        <f t="shared" si="27"/>
        <v>26.601230934944738</v>
      </c>
      <c r="N337" s="80">
        <f t="shared" si="28"/>
        <v>3.3399999999999729E-2</v>
      </c>
    </row>
    <row r="338" spans="10:14" x14ac:dyDescent="0.3">
      <c r="J338" s="300">
        <f t="shared" si="29"/>
        <v>3.3499999999999726</v>
      </c>
      <c r="K338" s="80">
        <f t="shared" si="25"/>
        <v>3.3499999999999724E-2</v>
      </c>
      <c r="L338">
        <f t="shared" si="26"/>
        <v>0.74456981692493307</v>
      </c>
      <c r="M338">
        <f t="shared" si="27"/>
        <v>26.606356500717599</v>
      </c>
      <c r="N338" s="80">
        <f t="shared" si="28"/>
        <v>3.3499999999999724E-2</v>
      </c>
    </row>
    <row r="339" spans="10:14" x14ac:dyDescent="0.3">
      <c r="J339" s="300">
        <f t="shared" si="29"/>
        <v>3.3599999999999723</v>
      </c>
      <c r="K339" s="80">
        <f t="shared" si="25"/>
        <v>3.359999999999972E-2</v>
      </c>
      <c r="L339">
        <f t="shared" si="26"/>
        <v>0.74553514810683019</v>
      </c>
      <c r="M339">
        <f t="shared" si="27"/>
        <v>26.611485998825771</v>
      </c>
      <c r="N339" s="80">
        <f t="shared" si="28"/>
        <v>3.359999999999972E-2</v>
      </c>
    </row>
    <row r="340" spans="10:14" x14ac:dyDescent="0.3">
      <c r="J340" s="300">
        <f t="shared" si="29"/>
        <v>3.3699999999999721</v>
      </c>
      <c r="K340" s="80">
        <f t="shared" si="25"/>
        <v>3.3699999999999723E-2</v>
      </c>
      <c r="L340">
        <f t="shared" si="26"/>
        <v>0.74649909233186595</v>
      </c>
      <c r="M340">
        <f t="shared" si="27"/>
        <v>26.616619426164526</v>
      </c>
      <c r="N340" s="80">
        <f t="shared" si="28"/>
        <v>3.3699999999999723E-2</v>
      </c>
    </row>
    <row r="341" spans="10:14" x14ac:dyDescent="0.3">
      <c r="J341" s="300">
        <f t="shared" si="29"/>
        <v>3.3799999999999719</v>
      </c>
      <c r="K341" s="80">
        <f t="shared" si="25"/>
        <v>3.3799999999999719E-2</v>
      </c>
      <c r="L341">
        <f t="shared" si="26"/>
        <v>0.74746165133600218</v>
      </c>
      <c r="M341">
        <f t="shared" si="27"/>
        <v>26.621756779629685</v>
      </c>
      <c r="N341" s="80">
        <f t="shared" si="28"/>
        <v>3.3799999999999719E-2</v>
      </c>
    </row>
    <row r="342" spans="10:14" x14ac:dyDescent="0.3">
      <c r="J342" s="300">
        <f t="shared" si="29"/>
        <v>3.3899999999999717</v>
      </c>
      <c r="K342" s="80">
        <f t="shared" si="25"/>
        <v>3.3899999999999715E-2</v>
      </c>
      <c r="L342">
        <f t="shared" si="26"/>
        <v>0.74842282685383688</v>
      </c>
      <c r="M342">
        <f t="shared" si="27"/>
        <v>26.626898056117628</v>
      </c>
      <c r="N342" s="80">
        <f t="shared" si="28"/>
        <v>3.3899999999999715E-2</v>
      </c>
    </row>
    <row r="343" spans="10:14" x14ac:dyDescent="0.3">
      <c r="J343" s="300">
        <f t="shared" si="29"/>
        <v>3.3999999999999715</v>
      </c>
      <c r="K343" s="80">
        <f t="shared" si="25"/>
        <v>3.3999999999999718E-2</v>
      </c>
      <c r="L343">
        <f t="shared" si="26"/>
        <v>0.74938262061860506</v>
      </c>
      <c r="M343">
        <f t="shared" si="27"/>
        <v>26.6320432525253</v>
      </c>
      <c r="N343" s="80">
        <f t="shared" si="28"/>
        <v>3.3999999999999718E-2</v>
      </c>
    </row>
    <row r="344" spans="10:14" x14ac:dyDescent="0.3">
      <c r="J344" s="300">
        <f t="shared" si="29"/>
        <v>3.4099999999999713</v>
      </c>
      <c r="K344" s="80">
        <f t="shared" si="25"/>
        <v>3.4099999999999714E-2</v>
      </c>
      <c r="L344">
        <f t="shared" si="26"/>
        <v>0.75034103436217847</v>
      </c>
      <c r="M344">
        <f t="shared" si="27"/>
        <v>26.637192365750192</v>
      </c>
      <c r="N344" s="80">
        <f t="shared" si="28"/>
        <v>3.4099999999999714E-2</v>
      </c>
    </row>
    <row r="345" spans="10:14" x14ac:dyDescent="0.3">
      <c r="J345" s="300">
        <f t="shared" si="29"/>
        <v>3.4199999999999711</v>
      </c>
      <c r="K345" s="80">
        <f t="shared" si="25"/>
        <v>3.419999999999971E-2</v>
      </c>
      <c r="L345">
        <f t="shared" si="26"/>
        <v>0.75129806981506686</v>
      </c>
      <c r="M345">
        <f t="shared" si="27"/>
        <v>26.642345392690363</v>
      </c>
      <c r="N345" s="80">
        <f t="shared" si="28"/>
        <v>3.419999999999971E-2</v>
      </c>
    </row>
    <row r="346" spans="10:14" x14ac:dyDescent="0.3">
      <c r="J346" s="300">
        <f t="shared" si="29"/>
        <v>3.4299999999999708</v>
      </c>
      <c r="K346" s="80">
        <f t="shared" si="25"/>
        <v>3.4299999999999706E-2</v>
      </c>
      <c r="L346">
        <f t="shared" si="26"/>
        <v>0.75225372870641816</v>
      </c>
      <c r="M346">
        <f t="shared" si="27"/>
        <v>26.647502330244428</v>
      </c>
      <c r="N346" s="80">
        <f t="shared" si="28"/>
        <v>3.4299999999999706E-2</v>
      </c>
    </row>
    <row r="347" spans="10:14" x14ac:dyDescent="0.3">
      <c r="J347" s="300">
        <f t="shared" si="29"/>
        <v>3.4399999999999706</v>
      </c>
      <c r="K347" s="80">
        <f t="shared" si="25"/>
        <v>3.4399999999999709E-2</v>
      </c>
      <c r="L347">
        <f t="shared" si="26"/>
        <v>0.75320801276402005</v>
      </c>
      <c r="M347">
        <f t="shared" si="27"/>
        <v>26.652663175311567</v>
      </c>
      <c r="N347" s="80">
        <f t="shared" si="28"/>
        <v>3.4399999999999709E-2</v>
      </c>
    </row>
    <row r="348" spans="10:14" x14ac:dyDescent="0.3">
      <c r="J348" s="300">
        <f t="shared" si="29"/>
        <v>3.4499999999999704</v>
      </c>
      <c r="K348" s="80">
        <f t="shared" si="25"/>
        <v>3.4499999999999705E-2</v>
      </c>
      <c r="L348">
        <f t="shared" si="26"/>
        <v>0.75416092371429888</v>
      </c>
      <c r="M348">
        <f t="shared" si="27"/>
        <v>26.657827924791516</v>
      </c>
      <c r="N348" s="80">
        <f t="shared" si="28"/>
        <v>3.4499999999999705E-2</v>
      </c>
    </row>
    <row r="349" spans="10:14" x14ac:dyDescent="0.3">
      <c r="J349" s="300">
        <f t="shared" si="29"/>
        <v>3.4599999999999702</v>
      </c>
      <c r="K349" s="80">
        <f t="shared" si="25"/>
        <v>3.45999999999997E-2</v>
      </c>
      <c r="L349">
        <f t="shared" si="26"/>
        <v>0.75511246328232207</v>
      </c>
      <c r="M349">
        <f t="shared" si="27"/>
        <v>26.662996575584579</v>
      </c>
      <c r="N349" s="80">
        <f t="shared" si="28"/>
        <v>3.45999999999997E-2</v>
      </c>
    </row>
    <row r="350" spans="10:14" x14ac:dyDescent="0.3">
      <c r="J350" s="300">
        <f t="shared" si="29"/>
        <v>3.46999999999997</v>
      </c>
      <c r="K350" s="80">
        <f t="shared" si="25"/>
        <v>3.4699999999999703E-2</v>
      </c>
      <c r="L350">
        <f t="shared" si="26"/>
        <v>0.75606263319179745</v>
      </c>
      <c r="M350">
        <f t="shared" si="27"/>
        <v>26.668169124591621</v>
      </c>
      <c r="N350" s="80">
        <f t="shared" si="28"/>
        <v>3.4699999999999703E-2</v>
      </c>
    </row>
    <row r="351" spans="10:14" x14ac:dyDescent="0.3">
      <c r="J351" s="300">
        <f t="shared" si="29"/>
        <v>3.4799999999999698</v>
      </c>
      <c r="K351" s="80">
        <f t="shared" si="25"/>
        <v>3.4799999999999699E-2</v>
      </c>
      <c r="L351">
        <f t="shared" si="26"/>
        <v>0.75701143516507452</v>
      </c>
      <c r="M351">
        <f t="shared" si="27"/>
        <v>26.673345568714076</v>
      </c>
      <c r="N351" s="80">
        <f t="shared" si="28"/>
        <v>3.4799999999999699E-2</v>
      </c>
    </row>
    <row r="352" spans="10:14" x14ac:dyDescent="0.3">
      <c r="J352" s="300">
        <f t="shared" si="29"/>
        <v>3.4899999999999696</v>
      </c>
      <c r="K352" s="80">
        <f t="shared" si="25"/>
        <v>3.4899999999999695E-2</v>
      </c>
      <c r="L352">
        <f t="shared" si="26"/>
        <v>0.75795887092314462</v>
      </c>
      <c r="M352">
        <f t="shared" si="27"/>
        <v>26.678525904853934</v>
      </c>
      <c r="N352" s="80">
        <f t="shared" si="28"/>
        <v>3.4899999999999695E-2</v>
      </c>
    </row>
    <row r="353" spans="10:14" x14ac:dyDescent="0.3">
      <c r="J353" s="300">
        <f t="shared" si="29"/>
        <v>3.4999999999999694</v>
      </c>
      <c r="K353" s="80">
        <f t="shared" si="25"/>
        <v>3.4999999999999691E-2</v>
      </c>
      <c r="L353">
        <f t="shared" si="26"/>
        <v>0.7589049421856422</v>
      </c>
      <c r="M353">
        <f t="shared" si="27"/>
        <v>26.683710129913766</v>
      </c>
      <c r="N353" s="80">
        <f t="shared" si="28"/>
        <v>3.4999999999999691E-2</v>
      </c>
    </row>
    <row r="354" spans="10:14" x14ac:dyDescent="0.3">
      <c r="J354" s="300">
        <f t="shared" si="29"/>
        <v>3.5099999999999691</v>
      </c>
      <c r="K354" s="80">
        <f t="shared" si="25"/>
        <v>3.5099999999999694E-2</v>
      </c>
      <c r="L354">
        <f t="shared" si="26"/>
        <v>0.75984965067084476</v>
      </c>
      <c r="M354">
        <f t="shared" si="27"/>
        <v>26.688898240796696</v>
      </c>
      <c r="N354" s="80">
        <f t="shared" si="28"/>
        <v>3.5099999999999694E-2</v>
      </c>
    </row>
    <row r="355" spans="10:14" x14ac:dyDescent="0.3">
      <c r="J355" s="300">
        <f t="shared" si="29"/>
        <v>3.5199999999999689</v>
      </c>
      <c r="K355" s="80">
        <f t="shared" si="25"/>
        <v>3.519999999999969E-2</v>
      </c>
      <c r="L355">
        <f t="shared" si="26"/>
        <v>0.76079299809567358</v>
      </c>
      <c r="M355">
        <f t="shared" si="27"/>
        <v>26.694090234406428</v>
      </c>
      <c r="N355" s="80">
        <f t="shared" si="28"/>
        <v>3.519999999999969E-2</v>
      </c>
    </row>
    <row r="356" spans="10:14" x14ac:dyDescent="0.3">
      <c r="J356" s="300">
        <f t="shared" si="29"/>
        <v>3.5299999999999687</v>
      </c>
      <c r="K356" s="80">
        <f t="shared" si="25"/>
        <v>3.5299999999999686E-2</v>
      </c>
      <c r="L356">
        <f t="shared" si="26"/>
        <v>0.76173498617569457</v>
      </c>
      <c r="M356">
        <f t="shared" si="27"/>
        <v>26.699286107647225</v>
      </c>
      <c r="N356" s="80">
        <f t="shared" si="28"/>
        <v>3.5299999999999686E-2</v>
      </c>
    </row>
    <row r="357" spans="10:14" x14ac:dyDescent="0.3">
      <c r="J357" s="300">
        <f t="shared" si="29"/>
        <v>3.5399999999999685</v>
      </c>
      <c r="K357" s="80">
        <f t="shared" si="25"/>
        <v>3.5399999999999682E-2</v>
      </c>
      <c r="L357">
        <f t="shared" si="26"/>
        <v>0.76267561662511896</v>
      </c>
      <c r="M357">
        <f t="shared" si="27"/>
        <v>26.704485857423926</v>
      </c>
      <c r="N357" s="80">
        <f t="shared" si="28"/>
        <v>3.5399999999999682E-2</v>
      </c>
    </row>
    <row r="358" spans="10:14" x14ac:dyDescent="0.3">
      <c r="J358" s="300">
        <f t="shared" si="29"/>
        <v>3.5499999999999683</v>
      </c>
      <c r="K358" s="80">
        <f t="shared" si="25"/>
        <v>3.5499999999999685E-2</v>
      </c>
      <c r="L358">
        <f t="shared" si="26"/>
        <v>0.76361489115680348</v>
      </c>
      <c r="M358">
        <f t="shared" si="27"/>
        <v>26.709689480641945</v>
      </c>
      <c r="N358" s="80">
        <f t="shared" si="28"/>
        <v>3.5499999999999685E-2</v>
      </c>
    </row>
    <row r="359" spans="10:14" x14ac:dyDescent="0.3">
      <c r="J359" s="300">
        <f t="shared" si="29"/>
        <v>3.5599999999999681</v>
      </c>
      <c r="K359" s="80">
        <f t="shared" si="25"/>
        <v>3.5599999999999681E-2</v>
      </c>
      <c r="L359">
        <f t="shared" si="26"/>
        <v>0.76455281148225107</v>
      </c>
      <c r="M359">
        <f t="shared" si="27"/>
        <v>26.71489697420726</v>
      </c>
      <c r="N359" s="80">
        <f t="shared" si="28"/>
        <v>3.5599999999999681E-2</v>
      </c>
    </row>
    <row r="360" spans="10:14" x14ac:dyDescent="0.3">
      <c r="J360" s="300">
        <f t="shared" si="29"/>
        <v>3.5699999999999679</v>
      </c>
      <c r="K360" s="80">
        <f t="shared" si="25"/>
        <v>3.5699999999999676E-2</v>
      </c>
      <c r="L360">
        <f t="shared" si="26"/>
        <v>0.76548937931161198</v>
      </c>
      <c r="M360">
        <f t="shared" si="27"/>
        <v>26.720108335026424</v>
      </c>
      <c r="N360" s="80">
        <f t="shared" si="28"/>
        <v>3.5699999999999676E-2</v>
      </c>
    </row>
    <row r="361" spans="10:14" x14ac:dyDescent="0.3">
      <c r="J361" s="300">
        <f t="shared" si="29"/>
        <v>3.5799999999999677</v>
      </c>
      <c r="K361" s="80">
        <f t="shared" si="25"/>
        <v>3.5799999999999679E-2</v>
      </c>
      <c r="L361">
        <f t="shared" si="26"/>
        <v>0.76642459635368387</v>
      </c>
      <c r="M361">
        <f t="shared" si="27"/>
        <v>26.725323560006565</v>
      </c>
      <c r="N361" s="80">
        <f t="shared" si="28"/>
        <v>3.5799999999999679E-2</v>
      </c>
    </row>
    <row r="362" spans="10:14" x14ac:dyDescent="0.3">
      <c r="J362" s="300">
        <f t="shared" si="29"/>
        <v>3.5899999999999674</v>
      </c>
      <c r="K362" s="80">
        <f t="shared" si="25"/>
        <v>3.5899999999999675E-2</v>
      </c>
      <c r="L362">
        <f t="shared" si="26"/>
        <v>0.76735846431591237</v>
      </c>
      <c r="M362">
        <f t="shared" si="27"/>
        <v>26.73054264605539</v>
      </c>
      <c r="N362" s="80">
        <f t="shared" si="28"/>
        <v>3.5899999999999675E-2</v>
      </c>
    </row>
    <row r="363" spans="10:14" x14ac:dyDescent="0.3">
      <c r="J363" s="300">
        <f t="shared" si="29"/>
        <v>3.5999999999999672</v>
      </c>
      <c r="K363" s="80">
        <f t="shared" si="25"/>
        <v>3.5999999999999671E-2</v>
      </c>
      <c r="L363">
        <f t="shared" si="26"/>
        <v>0.76829098490439207</v>
      </c>
      <c r="M363">
        <f t="shared" si="27"/>
        <v>26.735765590081172</v>
      </c>
      <c r="N363" s="80">
        <f t="shared" si="28"/>
        <v>3.5999999999999671E-2</v>
      </c>
    </row>
    <row r="364" spans="10:14" x14ac:dyDescent="0.3">
      <c r="J364" s="300">
        <f t="shared" si="29"/>
        <v>3.609999999999967</v>
      </c>
      <c r="K364" s="80">
        <f t="shared" si="25"/>
        <v>3.6099999999999667E-2</v>
      </c>
      <c r="L364">
        <f t="shared" si="26"/>
        <v>0.76922215982386688</v>
      </c>
      <c r="M364">
        <f t="shared" si="27"/>
        <v>26.740992388992773</v>
      </c>
      <c r="N364" s="80">
        <f t="shared" si="28"/>
        <v>3.6099999999999667E-2</v>
      </c>
    </row>
    <row r="365" spans="10:14" x14ac:dyDescent="0.3">
      <c r="J365" s="300">
        <f t="shared" si="29"/>
        <v>3.6199999999999668</v>
      </c>
      <c r="K365" s="80">
        <f t="shared" si="25"/>
        <v>3.619999999999967E-2</v>
      </c>
      <c r="L365">
        <f t="shared" si="26"/>
        <v>0.77015199077773078</v>
      </c>
      <c r="M365">
        <f t="shared" si="27"/>
        <v>26.746223039699618</v>
      </c>
      <c r="N365" s="80">
        <f t="shared" si="28"/>
        <v>3.619999999999967E-2</v>
      </c>
    </row>
    <row r="366" spans="10:14" x14ac:dyDescent="0.3">
      <c r="J366" s="300">
        <f t="shared" si="29"/>
        <v>3.6299999999999666</v>
      </c>
      <c r="K366" s="80">
        <f t="shared" si="25"/>
        <v>3.6299999999999666E-2</v>
      </c>
      <c r="L366">
        <f t="shared" si="26"/>
        <v>0.77108047946802816</v>
      </c>
      <c r="M366">
        <f t="shared" si="27"/>
        <v>26.751457539111723</v>
      </c>
      <c r="N366" s="80">
        <f t="shared" si="28"/>
        <v>3.6299999999999666E-2</v>
      </c>
    </row>
    <row r="367" spans="10:14" x14ac:dyDescent="0.3">
      <c r="J367" s="300">
        <f t="shared" si="29"/>
        <v>3.6399999999999664</v>
      </c>
      <c r="K367" s="80">
        <f t="shared" si="25"/>
        <v>3.6399999999999662E-2</v>
      </c>
      <c r="L367">
        <f t="shared" si="26"/>
        <v>0.7720076275954546</v>
      </c>
      <c r="M367">
        <f t="shared" si="27"/>
        <v>26.756695884139674</v>
      </c>
      <c r="N367" s="80">
        <f t="shared" si="28"/>
        <v>3.6399999999999662E-2</v>
      </c>
    </row>
    <row r="368" spans="10:14" x14ac:dyDescent="0.3">
      <c r="J368" s="300">
        <f t="shared" si="29"/>
        <v>3.6499999999999662</v>
      </c>
      <c r="K368" s="80">
        <f t="shared" si="25"/>
        <v>3.6499999999999665E-2</v>
      </c>
      <c r="L368">
        <f t="shared" si="26"/>
        <v>0.77293343685935789</v>
      </c>
      <c r="M368">
        <f t="shared" si="27"/>
        <v>26.761938071694644</v>
      </c>
      <c r="N368" s="80">
        <f t="shared" si="28"/>
        <v>3.6499999999999665E-2</v>
      </c>
    </row>
    <row r="369" spans="10:14" x14ac:dyDescent="0.3">
      <c r="J369" s="300">
        <f t="shared" si="29"/>
        <v>3.6599999999999659</v>
      </c>
      <c r="K369" s="80">
        <f t="shared" si="25"/>
        <v>3.6599999999999661E-2</v>
      </c>
      <c r="L369">
        <f t="shared" si="26"/>
        <v>0.77385790895773776</v>
      </c>
      <c r="M369">
        <f t="shared" si="27"/>
        <v>26.767184098688382</v>
      </c>
      <c r="N369" s="80">
        <f t="shared" si="28"/>
        <v>3.6599999999999661E-2</v>
      </c>
    </row>
    <row r="370" spans="10:14" x14ac:dyDescent="0.3">
      <c r="J370" s="300">
        <f t="shared" si="29"/>
        <v>3.6699999999999657</v>
      </c>
      <c r="K370" s="80">
        <f t="shared" si="25"/>
        <v>3.6699999999999657E-2</v>
      </c>
      <c r="L370">
        <f t="shared" si="26"/>
        <v>0.77478104558724681</v>
      </c>
      <c r="M370">
        <f t="shared" si="27"/>
        <v>26.772433962033226</v>
      </c>
      <c r="N370" s="80">
        <f t="shared" si="28"/>
        <v>3.6699999999999657E-2</v>
      </c>
    </row>
    <row r="371" spans="10:14" x14ac:dyDescent="0.3">
      <c r="J371" s="300">
        <f t="shared" si="29"/>
        <v>3.6799999999999655</v>
      </c>
      <c r="K371" s="80">
        <f t="shared" si="25"/>
        <v>3.6799999999999652E-2</v>
      </c>
      <c r="L371">
        <f t="shared" si="26"/>
        <v>0.77570284844319182</v>
      </c>
      <c r="M371">
        <f t="shared" si="27"/>
        <v>26.77768765864209</v>
      </c>
      <c r="N371" s="80">
        <f t="shared" si="28"/>
        <v>3.6799999999999652E-2</v>
      </c>
    </row>
    <row r="372" spans="10:14" x14ac:dyDescent="0.3">
      <c r="J372" s="300">
        <f t="shared" si="29"/>
        <v>3.6899999999999653</v>
      </c>
      <c r="K372" s="80">
        <f t="shared" si="25"/>
        <v>3.6899999999999655E-2</v>
      </c>
      <c r="L372">
        <f t="shared" si="26"/>
        <v>0.77662331921953387</v>
      </c>
      <c r="M372">
        <f t="shared" si="27"/>
        <v>26.782945185428471</v>
      </c>
      <c r="N372" s="80">
        <f t="shared" si="28"/>
        <v>3.6899999999999655E-2</v>
      </c>
    </row>
    <row r="373" spans="10:14" x14ac:dyDescent="0.3">
      <c r="J373" s="300">
        <f t="shared" si="29"/>
        <v>3.6999999999999651</v>
      </c>
      <c r="K373" s="80">
        <f t="shared" si="25"/>
        <v>3.6999999999999651E-2</v>
      </c>
      <c r="L373">
        <f t="shared" si="26"/>
        <v>0.77754245960888779</v>
      </c>
      <c r="M373">
        <f t="shared" si="27"/>
        <v>26.788206539306458</v>
      </c>
      <c r="N373" s="80">
        <f t="shared" si="28"/>
        <v>3.6999999999999651E-2</v>
      </c>
    </row>
    <row r="374" spans="10:14" x14ac:dyDescent="0.3">
      <c r="J374" s="300">
        <f t="shared" si="29"/>
        <v>3.7099999999999649</v>
      </c>
      <c r="K374" s="80">
        <f t="shared" si="25"/>
        <v>3.7099999999999647E-2</v>
      </c>
      <c r="L374">
        <f t="shared" si="26"/>
        <v>0.77846027130252526</v>
      </c>
      <c r="M374">
        <f t="shared" si="27"/>
        <v>26.79347171719072</v>
      </c>
      <c r="N374" s="80">
        <f t="shared" si="28"/>
        <v>3.7099999999999647E-2</v>
      </c>
    </row>
    <row r="375" spans="10:14" x14ac:dyDescent="0.3">
      <c r="J375" s="300">
        <f t="shared" si="29"/>
        <v>3.7199999999999647</v>
      </c>
      <c r="K375" s="80">
        <f t="shared" si="25"/>
        <v>3.719999999999965E-2</v>
      </c>
      <c r="L375">
        <f t="shared" si="26"/>
        <v>0.77937675599037293</v>
      </c>
      <c r="M375">
        <f t="shared" si="27"/>
        <v>26.798740715996512</v>
      </c>
      <c r="N375" s="80">
        <f t="shared" si="28"/>
        <v>3.719999999999965E-2</v>
      </c>
    </row>
    <row r="376" spans="10:14" x14ac:dyDescent="0.3">
      <c r="J376" s="300">
        <f t="shared" si="29"/>
        <v>3.7299999999999645</v>
      </c>
      <c r="K376" s="80">
        <f t="shared" si="25"/>
        <v>3.7299999999999646E-2</v>
      </c>
      <c r="L376">
        <f t="shared" si="26"/>
        <v>0.7802919153610145</v>
      </c>
      <c r="M376">
        <f t="shared" si="27"/>
        <v>26.804013532639679</v>
      </c>
      <c r="N376" s="80">
        <f t="shared" si="28"/>
        <v>3.7299999999999646E-2</v>
      </c>
    </row>
    <row r="377" spans="10:14" x14ac:dyDescent="0.3">
      <c r="J377" s="300">
        <f t="shared" si="29"/>
        <v>3.7399999999999642</v>
      </c>
      <c r="K377" s="80">
        <f t="shared" si="25"/>
        <v>3.7399999999999642E-2</v>
      </c>
      <c r="L377">
        <f t="shared" si="26"/>
        <v>0.78120575110169121</v>
      </c>
      <c r="M377">
        <f t="shared" si="27"/>
        <v>26.809290164036653</v>
      </c>
      <c r="N377" s="80">
        <f t="shared" si="28"/>
        <v>3.7399999999999642E-2</v>
      </c>
    </row>
    <row r="378" spans="10:14" x14ac:dyDescent="0.3">
      <c r="J378" s="300">
        <f t="shared" si="29"/>
        <v>3.749999999999964</v>
      </c>
      <c r="K378" s="80">
        <f t="shared" si="25"/>
        <v>3.7499999999999638E-2</v>
      </c>
      <c r="L378">
        <f t="shared" si="26"/>
        <v>0.78211826489830139</v>
      </c>
      <c r="M378">
        <f t="shared" si="27"/>
        <v>26.814570607104461</v>
      </c>
      <c r="N378" s="80">
        <f t="shared" si="28"/>
        <v>3.7499999999999638E-2</v>
      </c>
    </row>
    <row r="379" spans="10:14" x14ac:dyDescent="0.3">
      <c r="J379" s="300">
        <f t="shared" si="29"/>
        <v>3.7599999999999638</v>
      </c>
      <c r="K379" s="80">
        <f t="shared" si="25"/>
        <v>3.7599999999999641E-2</v>
      </c>
      <c r="L379">
        <f t="shared" si="26"/>
        <v>0.78302945843540273</v>
      </c>
      <c r="M379">
        <f t="shared" si="27"/>
        <v>26.819854858760706</v>
      </c>
      <c r="N379" s="80">
        <f t="shared" si="28"/>
        <v>3.7599999999999641E-2</v>
      </c>
    </row>
    <row r="380" spans="10:14" x14ac:dyDescent="0.3">
      <c r="J380" s="300">
        <f t="shared" si="29"/>
        <v>3.7699999999999636</v>
      </c>
      <c r="K380" s="80">
        <f t="shared" si="25"/>
        <v>3.7699999999999637E-2</v>
      </c>
      <c r="L380">
        <f t="shared" si="26"/>
        <v>0.78393933339621147</v>
      </c>
      <c r="M380">
        <f t="shared" si="27"/>
        <v>26.8251429159236</v>
      </c>
      <c r="N380" s="80">
        <f t="shared" si="28"/>
        <v>3.7699999999999637E-2</v>
      </c>
    </row>
    <row r="381" spans="10:14" x14ac:dyDescent="0.3">
      <c r="J381" s="300">
        <f t="shared" si="29"/>
        <v>3.7799999999999634</v>
      </c>
      <c r="K381" s="80">
        <f t="shared" si="25"/>
        <v>3.7799999999999633E-2</v>
      </c>
      <c r="L381">
        <f t="shared" si="26"/>
        <v>0.78484789146260359</v>
      </c>
      <c r="M381">
        <f t="shared" si="27"/>
        <v>26.830434775511932</v>
      </c>
      <c r="N381" s="80">
        <f t="shared" si="28"/>
        <v>3.7799999999999633E-2</v>
      </c>
    </row>
    <row r="382" spans="10:14" x14ac:dyDescent="0.3">
      <c r="J382" s="300">
        <f t="shared" si="29"/>
        <v>3.7899999999999632</v>
      </c>
      <c r="K382" s="80">
        <f t="shared" si="25"/>
        <v>3.7899999999999628E-2</v>
      </c>
      <c r="L382">
        <f t="shared" si="26"/>
        <v>0.78575513431511523</v>
      </c>
      <c r="M382">
        <f t="shared" si="27"/>
        <v>26.835730434445093</v>
      </c>
      <c r="N382" s="80">
        <f t="shared" si="28"/>
        <v>3.7899999999999628E-2</v>
      </c>
    </row>
    <row r="383" spans="10:14" x14ac:dyDescent="0.3">
      <c r="J383" s="300">
        <f t="shared" si="29"/>
        <v>3.799999999999963</v>
      </c>
      <c r="K383" s="80">
        <f t="shared" si="25"/>
        <v>3.7999999999999631E-2</v>
      </c>
      <c r="L383">
        <f t="shared" si="26"/>
        <v>0.78666106363294408</v>
      </c>
      <c r="M383">
        <f t="shared" si="27"/>
        <v>26.84102988964306</v>
      </c>
      <c r="N383" s="80">
        <f t="shared" si="28"/>
        <v>3.7999999999999631E-2</v>
      </c>
    </row>
    <row r="384" spans="10:14" x14ac:dyDescent="0.3">
      <c r="J384" s="300">
        <f t="shared" si="29"/>
        <v>3.8099999999999627</v>
      </c>
      <c r="K384" s="80">
        <f t="shared" si="25"/>
        <v>3.8099999999999627E-2</v>
      </c>
      <c r="L384">
        <f t="shared" si="26"/>
        <v>0.78756568109394798</v>
      </c>
      <c r="M384">
        <f t="shared" si="27"/>
        <v>26.846333138026413</v>
      </c>
      <c r="N384" s="80">
        <f t="shared" si="28"/>
        <v>3.8099999999999627E-2</v>
      </c>
    </row>
    <row r="385" spans="10:14" x14ac:dyDescent="0.3">
      <c r="J385" s="300">
        <f t="shared" si="29"/>
        <v>3.8199999999999625</v>
      </c>
      <c r="K385" s="80">
        <f t="shared" si="25"/>
        <v>3.8199999999999623E-2</v>
      </c>
      <c r="L385">
        <f t="shared" si="26"/>
        <v>0.78846898837464841</v>
      </c>
      <c r="M385">
        <f t="shared" si="27"/>
        <v>26.851640176516323</v>
      </c>
      <c r="N385" s="80">
        <f t="shared" si="28"/>
        <v>3.8199999999999623E-2</v>
      </c>
    </row>
    <row r="386" spans="10:14" x14ac:dyDescent="0.3">
      <c r="J386" s="300">
        <f t="shared" si="29"/>
        <v>3.8299999999999623</v>
      </c>
      <c r="K386" s="80">
        <f t="shared" si="25"/>
        <v>3.8299999999999626E-2</v>
      </c>
      <c r="L386">
        <f t="shared" si="26"/>
        <v>0.78937098715022846</v>
      </c>
      <c r="M386">
        <f t="shared" si="27"/>
        <v>26.85695100203456</v>
      </c>
      <c r="N386" s="80">
        <f t="shared" si="28"/>
        <v>3.8299999999999626E-2</v>
      </c>
    </row>
    <row r="387" spans="10:14" x14ac:dyDescent="0.3">
      <c r="J387" s="300">
        <f t="shared" si="29"/>
        <v>3.8399999999999621</v>
      </c>
      <c r="K387" s="80">
        <f t="shared" si="25"/>
        <v>3.8399999999999622E-2</v>
      </c>
      <c r="L387">
        <f t="shared" si="26"/>
        <v>0.790271679094535</v>
      </c>
      <c r="M387">
        <f t="shared" si="27"/>
        <v>26.862265611503481</v>
      </c>
      <c r="N387" s="80">
        <f t="shared" si="28"/>
        <v>3.8399999999999622E-2</v>
      </c>
    </row>
    <row r="388" spans="10:14" x14ac:dyDescent="0.3">
      <c r="J388" s="300">
        <f t="shared" si="29"/>
        <v>3.8499999999999619</v>
      </c>
      <c r="K388" s="80">
        <f t="shared" ref="K388:K451" si="30">J388/100</f>
        <v>3.8499999999999618E-2</v>
      </c>
      <c r="L388">
        <f t="shared" ref="L388:L451" si="31">-156.2892*K388^6+539.4067*K388^5-656.5633*K388^4+371.7117*K388^3-102.5706*K388^2+15.3764*K388+0.3314</f>
        <v>0.79117106588007857</v>
      </c>
      <c r="M388">
        <f t="shared" ref="M388:M451" si="32">-544.6822*K388^6+873.7015*K388^5+93.9294*K388^4-539.4835*K388^3+249.8842*K388^2+36.3299*K388+25.129</f>
        <v>26.867584001846058</v>
      </c>
      <c r="N388" s="80">
        <f t="shared" ref="N388:N451" si="33">K388</f>
        <v>3.8499999999999618E-2</v>
      </c>
    </row>
    <row r="389" spans="10:14" x14ac:dyDescent="0.3">
      <c r="J389" s="300">
        <f t="shared" si="29"/>
        <v>3.8599999999999617</v>
      </c>
      <c r="K389" s="80">
        <f t="shared" si="30"/>
        <v>3.8599999999999614E-2</v>
      </c>
      <c r="L389">
        <f t="shared" si="31"/>
        <v>0.7920691491780345</v>
      </c>
      <c r="M389">
        <f t="shared" si="32"/>
        <v>26.872906169985853</v>
      </c>
      <c r="N389" s="80">
        <f t="shared" si="33"/>
        <v>3.8599999999999614E-2</v>
      </c>
    </row>
    <row r="390" spans="10:14" x14ac:dyDescent="0.3">
      <c r="J390" s="300">
        <f t="shared" ref="J390:J453" si="34">J389+0.01</f>
        <v>3.8699999999999615</v>
      </c>
      <c r="K390" s="80">
        <f t="shared" si="30"/>
        <v>3.8699999999999617E-2</v>
      </c>
      <c r="L390">
        <f t="shared" si="31"/>
        <v>0.79296593065824306</v>
      </c>
      <c r="M390">
        <f t="shared" si="32"/>
        <v>26.878232112847023</v>
      </c>
      <c r="N390" s="80">
        <f t="shared" si="33"/>
        <v>3.8699999999999617E-2</v>
      </c>
    </row>
    <row r="391" spans="10:14" x14ac:dyDescent="0.3">
      <c r="J391" s="300">
        <f t="shared" si="34"/>
        <v>3.8799999999999613</v>
      </c>
      <c r="K391" s="80">
        <f t="shared" si="30"/>
        <v>3.8799999999999613E-2</v>
      </c>
      <c r="L391">
        <f t="shared" si="31"/>
        <v>0.79386141198921023</v>
      </c>
      <c r="M391">
        <f t="shared" si="32"/>
        <v>26.883561827354338</v>
      </c>
      <c r="N391" s="80">
        <f t="shared" si="33"/>
        <v>3.8799999999999613E-2</v>
      </c>
    </row>
    <row r="392" spans="10:14" x14ac:dyDescent="0.3">
      <c r="J392" s="300">
        <f t="shared" si="34"/>
        <v>3.889999999999961</v>
      </c>
      <c r="K392" s="80">
        <f t="shared" si="30"/>
        <v>3.8899999999999609E-2</v>
      </c>
      <c r="L392">
        <f t="shared" si="31"/>
        <v>0.7947555948381082</v>
      </c>
      <c r="M392">
        <f t="shared" si="32"/>
        <v>26.88889531043316</v>
      </c>
      <c r="N392" s="80">
        <f t="shared" si="33"/>
        <v>3.8899999999999609E-2</v>
      </c>
    </row>
    <row r="393" spans="10:14" x14ac:dyDescent="0.3">
      <c r="J393" s="300">
        <f t="shared" si="34"/>
        <v>3.8999999999999608</v>
      </c>
      <c r="K393" s="80">
        <f t="shared" si="30"/>
        <v>3.8999999999999611E-2</v>
      </c>
      <c r="L393">
        <f t="shared" si="31"/>
        <v>0.79564848087077644</v>
      </c>
      <c r="M393">
        <f t="shared" si="32"/>
        <v>26.894232559009456</v>
      </c>
      <c r="N393" s="80">
        <f t="shared" si="33"/>
        <v>3.8999999999999611E-2</v>
      </c>
    </row>
    <row r="394" spans="10:14" x14ac:dyDescent="0.3">
      <c r="J394" s="300">
        <f t="shared" si="34"/>
        <v>3.9099999999999606</v>
      </c>
      <c r="K394" s="80">
        <f t="shared" si="30"/>
        <v>3.9099999999999607E-2</v>
      </c>
      <c r="L394">
        <f t="shared" si="31"/>
        <v>0.7965400717517217</v>
      </c>
      <c r="M394">
        <f t="shared" si="32"/>
        <v>26.8995735700098</v>
      </c>
      <c r="N394" s="80">
        <f t="shared" si="33"/>
        <v>3.9099999999999607E-2</v>
      </c>
    </row>
    <row r="395" spans="10:14" x14ac:dyDescent="0.3">
      <c r="J395" s="300">
        <f t="shared" si="34"/>
        <v>3.9199999999999604</v>
      </c>
      <c r="K395" s="80">
        <f t="shared" si="30"/>
        <v>3.9199999999999603E-2</v>
      </c>
      <c r="L395">
        <f t="shared" si="31"/>
        <v>0.79743036914411869</v>
      </c>
      <c r="M395">
        <f t="shared" si="32"/>
        <v>26.904918340361366</v>
      </c>
      <c r="N395" s="80">
        <f t="shared" si="33"/>
        <v>3.9199999999999603E-2</v>
      </c>
    </row>
    <row r="396" spans="10:14" x14ac:dyDescent="0.3">
      <c r="J396" s="300">
        <f t="shared" si="34"/>
        <v>3.9299999999999602</v>
      </c>
      <c r="K396" s="80">
        <f t="shared" si="30"/>
        <v>3.9299999999999599E-2</v>
      </c>
      <c r="L396">
        <f t="shared" si="31"/>
        <v>0.79831937470981118</v>
      </c>
      <c r="M396">
        <f t="shared" si="32"/>
        <v>26.91026686699194</v>
      </c>
      <c r="N396" s="80">
        <f t="shared" si="33"/>
        <v>3.9299999999999599E-2</v>
      </c>
    </row>
    <row r="397" spans="10:14" x14ac:dyDescent="0.3">
      <c r="J397" s="300">
        <f t="shared" si="34"/>
        <v>3.93999999999996</v>
      </c>
      <c r="K397" s="80">
        <f t="shared" si="30"/>
        <v>3.9399999999999602E-2</v>
      </c>
      <c r="L397">
        <f t="shared" si="31"/>
        <v>0.79920709010931223</v>
      </c>
      <c r="M397">
        <f t="shared" si="32"/>
        <v>26.915619146829904</v>
      </c>
      <c r="N397" s="80">
        <f t="shared" si="33"/>
        <v>3.9399999999999602E-2</v>
      </c>
    </row>
    <row r="398" spans="10:14" x14ac:dyDescent="0.3">
      <c r="J398" s="300">
        <f t="shared" si="34"/>
        <v>3.9499999999999598</v>
      </c>
      <c r="K398" s="80">
        <f t="shared" si="30"/>
        <v>3.9499999999999598E-2</v>
      </c>
      <c r="L398">
        <f t="shared" si="31"/>
        <v>0.80009351700180475</v>
      </c>
      <c r="M398">
        <f t="shared" si="32"/>
        <v>26.920975176804259</v>
      </c>
      <c r="N398" s="80">
        <f t="shared" si="33"/>
        <v>3.9499999999999598E-2</v>
      </c>
    </row>
    <row r="399" spans="10:14" x14ac:dyDescent="0.3">
      <c r="J399" s="300">
        <f t="shared" si="34"/>
        <v>3.9599999999999596</v>
      </c>
      <c r="K399" s="80">
        <f t="shared" si="30"/>
        <v>3.9599999999999594E-2</v>
      </c>
      <c r="L399">
        <f t="shared" si="31"/>
        <v>0.80097865704514226</v>
      </c>
      <c r="M399">
        <f t="shared" si="32"/>
        <v>26.926334953844602</v>
      </c>
      <c r="N399" s="80">
        <f t="shared" si="33"/>
        <v>3.9599999999999594E-2</v>
      </c>
    </row>
    <row r="400" spans="10:14" x14ac:dyDescent="0.3">
      <c r="J400" s="300">
        <f t="shared" si="34"/>
        <v>3.9699999999999593</v>
      </c>
      <c r="K400" s="80">
        <f t="shared" si="30"/>
        <v>3.9699999999999597E-2</v>
      </c>
      <c r="L400">
        <f t="shared" si="31"/>
        <v>0.80186251189584912</v>
      </c>
      <c r="M400">
        <f t="shared" si="32"/>
        <v>26.931698474881152</v>
      </c>
      <c r="N400" s="80">
        <f t="shared" si="33"/>
        <v>3.9699999999999597E-2</v>
      </c>
    </row>
    <row r="401" spans="10:14" x14ac:dyDescent="0.3">
      <c r="J401" s="300">
        <f t="shared" si="34"/>
        <v>3.9799999999999591</v>
      </c>
      <c r="K401" s="80">
        <f t="shared" si="30"/>
        <v>3.9799999999999593E-2</v>
      </c>
      <c r="L401">
        <f t="shared" si="31"/>
        <v>0.80274508320912186</v>
      </c>
      <c r="M401">
        <f t="shared" si="32"/>
        <v>26.937065736844723</v>
      </c>
      <c r="N401" s="80">
        <f t="shared" si="33"/>
        <v>3.9799999999999593E-2</v>
      </c>
    </row>
    <row r="402" spans="10:14" x14ac:dyDescent="0.3">
      <c r="J402" s="300">
        <f t="shared" si="34"/>
        <v>3.9899999999999589</v>
      </c>
      <c r="K402" s="80">
        <f t="shared" si="30"/>
        <v>3.9899999999999589E-2</v>
      </c>
      <c r="L402">
        <f t="shared" si="31"/>
        <v>0.8036263726388293</v>
      </c>
      <c r="M402">
        <f t="shared" si="32"/>
        <v>26.942436736666757</v>
      </c>
      <c r="N402" s="80">
        <f t="shared" si="33"/>
        <v>3.9899999999999589E-2</v>
      </c>
    </row>
    <row r="403" spans="10:14" x14ac:dyDescent="0.3">
      <c r="J403" s="300">
        <f t="shared" si="34"/>
        <v>3.9999999999999587</v>
      </c>
      <c r="K403" s="80">
        <f t="shared" si="30"/>
        <v>3.9999999999999584E-2</v>
      </c>
      <c r="L403">
        <f t="shared" si="31"/>
        <v>0.80450638183751311</v>
      </c>
      <c r="M403">
        <f t="shared" si="32"/>
        <v>26.947811471279287</v>
      </c>
      <c r="N403" s="80">
        <f t="shared" si="33"/>
        <v>3.9999999999999584E-2</v>
      </c>
    </row>
    <row r="404" spans="10:14" x14ac:dyDescent="0.3">
      <c r="J404" s="300">
        <f t="shared" si="34"/>
        <v>4.0099999999999589</v>
      </c>
      <c r="K404" s="80">
        <f t="shared" si="30"/>
        <v>4.0099999999999587E-2</v>
      </c>
      <c r="L404">
        <f t="shared" si="31"/>
        <v>0.80538511245638844</v>
      </c>
      <c r="M404">
        <f t="shared" si="32"/>
        <v>26.953189937614979</v>
      </c>
      <c r="N404" s="80">
        <f t="shared" si="33"/>
        <v>4.0099999999999587E-2</v>
      </c>
    </row>
    <row r="405" spans="10:14" x14ac:dyDescent="0.3">
      <c r="J405" s="300">
        <f t="shared" si="34"/>
        <v>4.0199999999999587</v>
      </c>
      <c r="K405" s="80">
        <f t="shared" si="30"/>
        <v>4.019999999999959E-2</v>
      </c>
      <c r="L405">
        <f t="shared" si="31"/>
        <v>0.80626256614534486</v>
      </c>
      <c r="M405">
        <f t="shared" si="32"/>
        <v>26.958572132607102</v>
      </c>
      <c r="N405" s="80">
        <f t="shared" si="33"/>
        <v>4.019999999999959E-2</v>
      </c>
    </row>
    <row r="406" spans="10:14" x14ac:dyDescent="0.3">
      <c r="J406" s="300">
        <f t="shared" si="34"/>
        <v>4.0299999999999585</v>
      </c>
      <c r="K406" s="80">
        <f t="shared" si="30"/>
        <v>4.0299999999999586E-2</v>
      </c>
      <c r="L406">
        <f t="shared" si="31"/>
        <v>0.80713874455294632</v>
      </c>
      <c r="M406">
        <f t="shared" si="32"/>
        <v>26.96395805318954</v>
      </c>
      <c r="N406" s="80">
        <f t="shared" si="33"/>
        <v>4.0299999999999586E-2</v>
      </c>
    </row>
    <row r="407" spans="10:14" x14ac:dyDescent="0.3">
      <c r="J407" s="300">
        <f t="shared" si="34"/>
        <v>4.0399999999999583</v>
      </c>
      <c r="K407" s="80">
        <f t="shared" si="30"/>
        <v>4.0399999999999582E-2</v>
      </c>
      <c r="L407">
        <f t="shared" si="31"/>
        <v>0.80801364932643249</v>
      </c>
      <c r="M407">
        <f t="shared" si="32"/>
        <v>26.96934769629679</v>
      </c>
      <c r="N407" s="80">
        <f t="shared" si="33"/>
        <v>4.0399999999999582E-2</v>
      </c>
    </row>
    <row r="408" spans="10:14" x14ac:dyDescent="0.3">
      <c r="J408" s="300">
        <f t="shared" si="34"/>
        <v>4.0499999999999581</v>
      </c>
      <c r="K408" s="80">
        <f t="shared" si="30"/>
        <v>4.0499999999999578E-2</v>
      </c>
      <c r="L408">
        <f t="shared" si="31"/>
        <v>0.80888728211171879</v>
      </c>
      <c r="M408">
        <f t="shared" si="32"/>
        <v>26.97474105886397</v>
      </c>
      <c r="N408" s="80">
        <f t="shared" si="33"/>
        <v>4.0499999999999578E-2</v>
      </c>
    </row>
    <row r="409" spans="10:14" x14ac:dyDescent="0.3">
      <c r="J409" s="300">
        <f t="shared" si="34"/>
        <v>4.0599999999999579</v>
      </c>
      <c r="K409" s="80">
        <f t="shared" si="30"/>
        <v>4.0599999999999581E-2</v>
      </c>
      <c r="L409">
        <f t="shared" si="31"/>
        <v>0.80975964455339744</v>
      </c>
      <c r="M409">
        <f t="shared" si="32"/>
        <v>26.980138137826813</v>
      </c>
      <c r="N409" s="80">
        <f t="shared" si="33"/>
        <v>4.0599999999999581E-2</v>
      </c>
    </row>
    <row r="410" spans="10:14" x14ac:dyDescent="0.3">
      <c r="J410" s="300">
        <f t="shared" si="34"/>
        <v>4.0699999999999577</v>
      </c>
      <c r="K410" s="80">
        <f t="shared" si="30"/>
        <v>4.0699999999999577E-2</v>
      </c>
      <c r="L410">
        <f t="shared" si="31"/>
        <v>0.81063073829473753</v>
      </c>
      <c r="M410">
        <f t="shared" si="32"/>
        <v>26.98553893012167</v>
      </c>
      <c r="N410" s="80">
        <f t="shared" si="33"/>
        <v>4.0699999999999577E-2</v>
      </c>
    </row>
    <row r="411" spans="10:14" x14ac:dyDescent="0.3">
      <c r="J411" s="300">
        <f t="shared" si="34"/>
        <v>4.0799999999999574</v>
      </c>
      <c r="K411" s="80">
        <f t="shared" si="30"/>
        <v>4.0799999999999573E-2</v>
      </c>
      <c r="L411">
        <f t="shared" si="31"/>
        <v>0.81150056497768608</v>
      </c>
      <c r="M411">
        <f t="shared" si="32"/>
        <v>26.990943432685512</v>
      </c>
      <c r="N411" s="80">
        <f t="shared" si="33"/>
        <v>4.0799999999999573E-2</v>
      </c>
    </row>
    <row r="412" spans="10:14" x14ac:dyDescent="0.3">
      <c r="J412" s="300">
        <f t="shared" si="34"/>
        <v>4.0899999999999572</v>
      </c>
      <c r="K412" s="80">
        <f t="shared" si="30"/>
        <v>4.0899999999999576E-2</v>
      </c>
      <c r="L412">
        <f t="shared" si="31"/>
        <v>0.8123691262428685</v>
      </c>
      <c r="M412">
        <f t="shared" si="32"/>
        <v>26.996351642455924</v>
      </c>
      <c r="N412" s="80">
        <f t="shared" si="33"/>
        <v>4.0899999999999576E-2</v>
      </c>
    </row>
    <row r="413" spans="10:14" x14ac:dyDescent="0.3">
      <c r="J413" s="300">
        <f t="shared" si="34"/>
        <v>4.099999999999957</v>
      </c>
      <c r="K413" s="80">
        <f t="shared" si="30"/>
        <v>4.0999999999999572E-2</v>
      </c>
      <c r="L413">
        <f t="shared" si="31"/>
        <v>0.81323642372958926</v>
      </c>
      <c r="M413">
        <f t="shared" si="32"/>
        <v>27.00176355637112</v>
      </c>
      <c r="N413" s="80">
        <f t="shared" si="33"/>
        <v>4.0999999999999572E-2</v>
      </c>
    </row>
    <row r="414" spans="10:14" x14ac:dyDescent="0.3">
      <c r="J414" s="300">
        <f t="shared" si="34"/>
        <v>4.1099999999999568</v>
      </c>
      <c r="K414" s="80">
        <f t="shared" si="30"/>
        <v>4.1099999999999567E-2</v>
      </c>
      <c r="L414">
        <f t="shared" si="31"/>
        <v>0.81410245907583212</v>
      </c>
      <c r="M414">
        <f t="shared" si="32"/>
        <v>27.007179171369931</v>
      </c>
      <c r="N414" s="80">
        <f t="shared" si="33"/>
        <v>4.1099999999999567E-2</v>
      </c>
    </row>
    <row r="415" spans="10:14" x14ac:dyDescent="0.3">
      <c r="J415" s="300">
        <f t="shared" si="34"/>
        <v>4.1199999999999566</v>
      </c>
      <c r="K415" s="80">
        <f t="shared" si="30"/>
        <v>4.1199999999999563E-2</v>
      </c>
      <c r="L415">
        <f t="shared" si="31"/>
        <v>0.8149672339182612</v>
      </c>
      <c r="M415">
        <f t="shared" si="32"/>
        <v>27.012598484391809</v>
      </c>
      <c r="N415" s="80">
        <f t="shared" si="33"/>
        <v>4.1199999999999563E-2</v>
      </c>
    </row>
    <row r="416" spans="10:14" x14ac:dyDescent="0.3">
      <c r="J416" s="300">
        <f t="shared" si="34"/>
        <v>4.1299999999999564</v>
      </c>
      <c r="K416" s="80">
        <f t="shared" si="30"/>
        <v>4.1299999999999566E-2</v>
      </c>
      <c r="L416">
        <f t="shared" si="31"/>
        <v>0.81583074989222171</v>
      </c>
      <c r="M416">
        <f t="shared" si="32"/>
        <v>27.018021492376835</v>
      </c>
      <c r="N416" s="80">
        <f t="shared" si="33"/>
        <v>4.1299999999999566E-2</v>
      </c>
    </row>
    <row r="417" spans="10:14" x14ac:dyDescent="0.3">
      <c r="J417" s="300">
        <f t="shared" si="34"/>
        <v>4.1399999999999562</v>
      </c>
      <c r="K417" s="80">
        <f t="shared" si="30"/>
        <v>4.1399999999999562E-2</v>
      </c>
      <c r="L417">
        <f t="shared" si="31"/>
        <v>0.81669300863173966</v>
      </c>
      <c r="M417">
        <f t="shared" si="32"/>
        <v>27.023448192265704</v>
      </c>
      <c r="N417" s="80">
        <f t="shared" si="33"/>
        <v>4.1399999999999562E-2</v>
      </c>
    </row>
    <row r="418" spans="10:14" x14ac:dyDescent="0.3">
      <c r="J418" s="300">
        <f t="shared" si="34"/>
        <v>4.1499999999999559</v>
      </c>
      <c r="K418" s="80">
        <f t="shared" si="30"/>
        <v>4.1499999999999558E-2</v>
      </c>
      <c r="L418">
        <f t="shared" si="31"/>
        <v>0.81755401176952325</v>
      </c>
      <c r="M418">
        <f t="shared" si="32"/>
        <v>27.028878580999745</v>
      </c>
      <c r="N418" s="80">
        <f t="shared" si="33"/>
        <v>4.1499999999999558E-2</v>
      </c>
    </row>
    <row r="419" spans="10:14" x14ac:dyDescent="0.3">
      <c r="J419" s="300">
        <f t="shared" si="34"/>
        <v>4.1599999999999557</v>
      </c>
      <c r="K419" s="80">
        <f t="shared" si="30"/>
        <v>4.1599999999999554E-2</v>
      </c>
      <c r="L419">
        <f t="shared" si="31"/>
        <v>0.8184137609369635</v>
      </c>
      <c r="M419">
        <f t="shared" si="32"/>
        <v>27.034312655520907</v>
      </c>
      <c r="N419" s="80">
        <f t="shared" si="33"/>
        <v>4.1599999999999554E-2</v>
      </c>
    </row>
    <row r="420" spans="10:14" x14ac:dyDescent="0.3">
      <c r="J420" s="300">
        <f t="shared" si="34"/>
        <v>4.1699999999999555</v>
      </c>
      <c r="K420" s="80">
        <f t="shared" si="30"/>
        <v>4.1699999999999557E-2</v>
      </c>
      <c r="L420">
        <f t="shared" si="31"/>
        <v>0.81927225776413448</v>
      </c>
      <c r="M420">
        <f t="shared" si="32"/>
        <v>27.039750412771774</v>
      </c>
      <c r="N420" s="80">
        <f t="shared" si="33"/>
        <v>4.1699999999999557E-2</v>
      </c>
    </row>
    <row r="421" spans="10:14" x14ac:dyDescent="0.3">
      <c r="J421" s="300">
        <f t="shared" si="34"/>
        <v>4.1799999999999553</v>
      </c>
      <c r="K421" s="80">
        <f t="shared" si="30"/>
        <v>4.1799999999999553E-2</v>
      </c>
      <c r="L421">
        <f t="shared" si="31"/>
        <v>0.82012950387979378</v>
      </c>
      <c r="M421">
        <f t="shared" si="32"/>
        <v>27.045191849695549</v>
      </c>
      <c r="N421" s="80">
        <f t="shared" si="33"/>
        <v>4.1799999999999553E-2</v>
      </c>
    </row>
    <row r="422" spans="10:14" x14ac:dyDescent="0.3">
      <c r="J422" s="300">
        <f t="shared" si="34"/>
        <v>4.1899999999999551</v>
      </c>
      <c r="K422" s="80">
        <f t="shared" si="30"/>
        <v>4.1899999999999549E-2</v>
      </c>
      <c r="L422">
        <f t="shared" si="31"/>
        <v>0.82098550091138356</v>
      </c>
      <c r="M422">
        <f t="shared" si="32"/>
        <v>27.050636963236062</v>
      </c>
      <c r="N422" s="80">
        <f t="shared" si="33"/>
        <v>4.1899999999999549E-2</v>
      </c>
    </row>
    <row r="423" spans="10:14" x14ac:dyDescent="0.3">
      <c r="J423" s="300">
        <f t="shared" si="34"/>
        <v>4.1999999999999549</v>
      </c>
      <c r="K423" s="80">
        <f t="shared" si="30"/>
        <v>4.1999999999999552E-2</v>
      </c>
      <c r="L423">
        <f t="shared" si="31"/>
        <v>0.82184025048503129</v>
      </c>
      <c r="M423">
        <f t="shared" si="32"/>
        <v>27.05608575033779</v>
      </c>
      <c r="N423" s="80">
        <f t="shared" si="33"/>
        <v>4.1999999999999552E-2</v>
      </c>
    </row>
    <row r="424" spans="10:14" x14ac:dyDescent="0.3">
      <c r="J424" s="300">
        <f t="shared" si="34"/>
        <v>4.2099999999999547</v>
      </c>
      <c r="K424" s="80">
        <f t="shared" si="30"/>
        <v>4.2099999999999548E-2</v>
      </c>
      <c r="L424">
        <f t="shared" si="31"/>
        <v>0.82269375422554969</v>
      </c>
      <c r="M424">
        <f t="shared" si="32"/>
        <v>27.061538207945816</v>
      </c>
      <c r="N424" s="80">
        <f t="shared" si="33"/>
        <v>4.2099999999999548E-2</v>
      </c>
    </row>
    <row r="425" spans="10:14" x14ac:dyDescent="0.3">
      <c r="J425" s="300">
        <f t="shared" si="34"/>
        <v>4.2199999999999545</v>
      </c>
      <c r="K425" s="80">
        <f t="shared" si="30"/>
        <v>4.2199999999999543E-2</v>
      </c>
      <c r="L425">
        <f t="shared" si="31"/>
        <v>0.82354601375643721</v>
      </c>
      <c r="M425">
        <f t="shared" si="32"/>
        <v>27.066994333005866</v>
      </c>
      <c r="N425" s="80">
        <f t="shared" si="33"/>
        <v>4.2199999999999543E-2</v>
      </c>
    </row>
    <row r="426" spans="10:14" x14ac:dyDescent="0.3">
      <c r="J426" s="300">
        <f t="shared" si="34"/>
        <v>4.2299999999999542</v>
      </c>
      <c r="K426" s="80">
        <f t="shared" si="30"/>
        <v>4.2299999999999539E-2</v>
      </c>
      <c r="L426">
        <f t="shared" si="31"/>
        <v>0.82439703069988024</v>
      </c>
      <c r="M426">
        <f t="shared" si="32"/>
        <v>27.072454122464308</v>
      </c>
      <c r="N426" s="80">
        <f t="shared" si="33"/>
        <v>4.2299999999999539E-2</v>
      </c>
    </row>
    <row r="427" spans="10:14" x14ac:dyDescent="0.3">
      <c r="J427" s="300">
        <f t="shared" si="34"/>
        <v>4.239999999999954</v>
      </c>
      <c r="K427" s="80">
        <f t="shared" si="30"/>
        <v>4.2399999999999542E-2</v>
      </c>
      <c r="L427">
        <f t="shared" si="31"/>
        <v>0.82524680667675154</v>
      </c>
      <c r="M427">
        <f t="shared" si="32"/>
        <v>27.07791757326812</v>
      </c>
      <c r="N427" s="80">
        <f t="shared" si="33"/>
        <v>4.2399999999999542E-2</v>
      </c>
    </row>
    <row r="428" spans="10:14" x14ac:dyDescent="0.3">
      <c r="J428" s="300">
        <f t="shared" si="34"/>
        <v>4.2499999999999538</v>
      </c>
      <c r="K428" s="80">
        <f t="shared" si="30"/>
        <v>4.2499999999999538E-2</v>
      </c>
      <c r="L428">
        <f t="shared" si="31"/>
        <v>0.82609534330661227</v>
      </c>
      <c r="M428">
        <f t="shared" si="32"/>
        <v>27.083384682364937</v>
      </c>
      <c r="N428" s="80">
        <f t="shared" si="33"/>
        <v>4.2499999999999538E-2</v>
      </c>
    </row>
    <row r="429" spans="10:14" x14ac:dyDescent="0.3">
      <c r="J429" s="300">
        <f t="shared" si="34"/>
        <v>4.2599999999999536</v>
      </c>
      <c r="K429" s="80">
        <f t="shared" si="30"/>
        <v>4.2599999999999534E-2</v>
      </c>
      <c r="L429">
        <f t="shared" si="31"/>
        <v>0.82694264220771196</v>
      </c>
      <c r="M429">
        <f t="shared" si="32"/>
        <v>27.088855446703011</v>
      </c>
      <c r="N429" s="80">
        <f t="shared" si="33"/>
        <v>4.2599999999999534E-2</v>
      </c>
    </row>
    <row r="430" spans="10:14" x14ac:dyDescent="0.3">
      <c r="J430" s="300">
        <f t="shared" si="34"/>
        <v>4.2699999999999534</v>
      </c>
      <c r="K430" s="80">
        <f t="shared" si="30"/>
        <v>4.2699999999999537E-2</v>
      </c>
      <c r="L430">
        <f t="shared" si="31"/>
        <v>0.82778870499698987</v>
      </c>
      <c r="M430">
        <f t="shared" si="32"/>
        <v>27.094329863231238</v>
      </c>
      <c r="N430" s="80">
        <f t="shared" si="33"/>
        <v>4.2699999999999537E-2</v>
      </c>
    </row>
    <row r="431" spans="10:14" x14ac:dyDescent="0.3">
      <c r="J431" s="300">
        <f t="shared" si="34"/>
        <v>4.2799999999999532</v>
      </c>
      <c r="K431" s="80">
        <f t="shared" si="30"/>
        <v>4.2799999999999533E-2</v>
      </c>
      <c r="L431">
        <f t="shared" si="31"/>
        <v>0.82863353329007405</v>
      </c>
      <c r="M431">
        <f t="shared" si="32"/>
        <v>27.099807928899153</v>
      </c>
      <c r="N431" s="80">
        <f t="shared" si="33"/>
        <v>4.2799999999999533E-2</v>
      </c>
    </row>
    <row r="432" spans="10:14" x14ac:dyDescent="0.3">
      <c r="J432" s="300">
        <f t="shared" si="34"/>
        <v>4.289999999999953</v>
      </c>
      <c r="K432" s="80">
        <f t="shared" si="30"/>
        <v>4.2899999999999529E-2</v>
      </c>
      <c r="L432">
        <f t="shared" si="31"/>
        <v>0.82947712870128409</v>
      </c>
      <c r="M432">
        <f t="shared" si="32"/>
        <v>27.105289640656924</v>
      </c>
      <c r="N432" s="80">
        <f t="shared" si="33"/>
        <v>4.2899999999999529E-2</v>
      </c>
    </row>
    <row r="433" spans="10:14" x14ac:dyDescent="0.3">
      <c r="J433" s="300">
        <f t="shared" si="34"/>
        <v>4.2999999999999527</v>
      </c>
      <c r="K433" s="80">
        <f t="shared" si="30"/>
        <v>4.2999999999999525E-2</v>
      </c>
      <c r="L433">
        <f t="shared" si="31"/>
        <v>0.8303194928436296</v>
      </c>
      <c r="M433">
        <f t="shared" si="32"/>
        <v>27.110774995455355</v>
      </c>
      <c r="N433" s="80">
        <f t="shared" si="33"/>
        <v>4.2999999999999525E-2</v>
      </c>
    </row>
    <row r="434" spans="10:14" x14ac:dyDescent="0.3">
      <c r="J434" s="300">
        <f t="shared" si="34"/>
        <v>4.3099999999999525</v>
      </c>
      <c r="K434" s="80">
        <f t="shared" si="30"/>
        <v>4.3099999999999528E-2</v>
      </c>
      <c r="L434">
        <f t="shared" si="31"/>
        <v>0.83116062732881235</v>
      </c>
      <c r="M434">
        <f t="shared" si="32"/>
        <v>27.116263990245894</v>
      </c>
      <c r="N434" s="80">
        <f t="shared" si="33"/>
        <v>4.3099999999999528E-2</v>
      </c>
    </row>
    <row r="435" spans="10:14" x14ac:dyDescent="0.3">
      <c r="J435" s="300">
        <f t="shared" si="34"/>
        <v>4.3199999999999523</v>
      </c>
      <c r="K435" s="80">
        <f t="shared" si="30"/>
        <v>4.3199999999999524E-2</v>
      </c>
      <c r="L435">
        <f t="shared" si="31"/>
        <v>0.83200053376722627</v>
      </c>
      <c r="M435">
        <f t="shared" si="32"/>
        <v>27.121756621980627</v>
      </c>
      <c r="N435" s="80">
        <f t="shared" si="33"/>
        <v>4.3199999999999524E-2</v>
      </c>
    </row>
    <row r="436" spans="10:14" x14ac:dyDescent="0.3">
      <c r="J436" s="300">
        <f t="shared" si="34"/>
        <v>4.3299999999999521</v>
      </c>
      <c r="K436" s="80">
        <f t="shared" si="30"/>
        <v>4.3299999999999519E-2</v>
      </c>
      <c r="L436">
        <f t="shared" si="31"/>
        <v>0.83283921376795744</v>
      </c>
      <c r="M436">
        <f t="shared" si="32"/>
        <v>27.127252887612279</v>
      </c>
      <c r="N436" s="80">
        <f t="shared" si="33"/>
        <v>4.3299999999999519E-2</v>
      </c>
    </row>
    <row r="437" spans="10:14" x14ac:dyDescent="0.3">
      <c r="J437" s="300">
        <f t="shared" si="34"/>
        <v>4.3399999999999519</v>
      </c>
      <c r="K437" s="80">
        <f t="shared" si="30"/>
        <v>4.3399999999999522E-2</v>
      </c>
      <c r="L437">
        <f t="shared" si="31"/>
        <v>0.83367666893878623</v>
      </c>
      <c r="M437">
        <f t="shared" si="32"/>
        <v>27.132752784094222</v>
      </c>
      <c r="N437" s="80">
        <f t="shared" si="33"/>
        <v>4.3399999999999522E-2</v>
      </c>
    </row>
    <row r="438" spans="10:14" x14ac:dyDescent="0.3">
      <c r="J438" s="300">
        <f t="shared" si="34"/>
        <v>4.3499999999999517</v>
      </c>
      <c r="K438" s="80">
        <f t="shared" si="30"/>
        <v>4.3499999999999518E-2</v>
      </c>
      <c r="L438">
        <f t="shared" si="31"/>
        <v>0.83451290088618624</v>
      </c>
      <c r="M438">
        <f t="shared" si="32"/>
        <v>27.138256308380463</v>
      </c>
      <c r="N438" s="80">
        <f t="shared" si="33"/>
        <v>4.3499999999999518E-2</v>
      </c>
    </row>
    <row r="439" spans="10:14" x14ac:dyDescent="0.3">
      <c r="J439" s="300">
        <f t="shared" si="34"/>
        <v>4.3599999999999515</v>
      </c>
      <c r="K439" s="80">
        <f t="shared" si="30"/>
        <v>4.3599999999999514E-2</v>
      </c>
      <c r="L439">
        <f t="shared" si="31"/>
        <v>0.83534791121532592</v>
      </c>
      <c r="M439">
        <f t="shared" si="32"/>
        <v>27.143763457425663</v>
      </c>
      <c r="N439" s="80">
        <f t="shared" si="33"/>
        <v>4.3599999999999514E-2</v>
      </c>
    </row>
    <row r="440" spans="10:14" x14ac:dyDescent="0.3">
      <c r="J440" s="300">
        <f t="shared" si="34"/>
        <v>4.3699999999999513</v>
      </c>
      <c r="K440" s="80">
        <f t="shared" si="30"/>
        <v>4.369999999999951E-2</v>
      </c>
      <c r="L440">
        <f t="shared" si="31"/>
        <v>0.83618170153006921</v>
      </c>
      <c r="M440">
        <f t="shared" si="32"/>
        <v>27.149274228185117</v>
      </c>
      <c r="N440" s="80">
        <f t="shared" si="33"/>
        <v>4.369999999999951E-2</v>
      </c>
    </row>
    <row r="441" spans="10:14" x14ac:dyDescent="0.3">
      <c r="J441" s="300">
        <f t="shared" si="34"/>
        <v>4.379999999999951</v>
      </c>
      <c r="K441" s="80">
        <f t="shared" si="30"/>
        <v>4.3799999999999513E-2</v>
      </c>
      <c r="L441">
        <f t="shared" si="31"/>
        <v>0.8370142734329753</v>
      </c>
      <c r="M441">
        <f t="shared" si="32"/>
        <v>27.15478861761477</v>
      </c>
      <c r="N441" s="80">
        <f t="shared" si="33"/>
        <v>4.3799999999999513E-2</v>
      </c>
    </row>
    <row r="442" spans="10:14" x14ac:dyDescent="0.3">
      <c r="J442" s="300">
        <f t="shared" si="34"/>
        <v>4.3899999999999508</v>
      </c>
      <c r="K442" s="80">
        <f t="shared" si="30"/>
        <v>4.3899999999999509E-2</v>
      </c>
      <c r="L442">
        <f t="shared" si="31"/>
        <v>0.83784562852529998</v>
      </c>
      <c r="M442">
        <f t="shared" si="32"/>
        <v>27.160306622671214</v>
      </c>
      <c r="N442" s="80">
        <f t="shared" si="33"/>
        <v>4.3899999999999509E-2</v>
      </c>
    </row>
    <row r="443" spans="10:14" x14ac:dyDescent="0.3">
      <c r="J443" s="300">
        <f t="shared" si="34"/>
        <v>4.3999999999999506</v>
      </c>
      <c r="K443" s="80">
        <f t="shared" si="30"/>
        <v>4.3999999999999505E-2</v>
      </c>
      <c r="L443">
        <f t="shared" si="31"/>
        <v>0.83867576840699587</v>
      </c>
      <c r="M443">
        <f t="shared" si="32"/>
        <v>27.165828240311683</v>
      </c>
      <c r="N443" s="80">
        <f t="shared" si="33"/>
        <v>4.3999999999999505E-2</v>
      </c>
    </row>
    <row r="444" spans="10:14" x14ac:dyDescent="0.3">
      <c r="J444" s="300">
        <f t="shared" si="34"/>
        <v>4.4099999999999504</v>
      </c>
      <c r="K444" s="80">
        <f t="shared" si="30"/>
        <v>4.4099999999999501E-2</v>
      </c>
      <c r="L444">
        <f t="shared" si="31"/>
        <v>0.83950469467671351</v>
      </c>
      <c r="M444">
        <f t="shared" si="32"/>
        <v>27.171353467494068</v>
      </c>
      <c r="N444" s="80">
        <f t="shared" si="33"/>
        <v>4.4099999999999501E-2</v>
      </c>
    </row>
    <row r="445" spans="10:14" x14ac:dyDescent="0.3">
      <c r="J445" s="300">
        <f t="shared" si="34"/>
        <v>4.4199999999999502</v>
      </c>
      <c r="K445" s="80">
        <f t="shared" si="30"/>
        <v>4.4199999999999504E-2</v>
      </c>
      <c r="L445">
        <f t="shared" si="31"/>
        <v>0.84033240893180117</v>
      </c>
      <c r="M445">
        <f t="shared" si="32"/>
        <v>27.176882301176903</v>
      </c>
      <c r="N445" s="80">
        <f t="shared" si="33"/>
        <v>4.4199999999999504E-2</v>
      </c>
    </row>
    <row r="446" spans="10:14" x14ac:dyDescent="0.3">
      <c r="J446" s="300">
        <f t="shared" si="34"/>
        <v>4.42999999999995</v>
      </c>
      <c r="K446" s="80">
        <f t="shared" si="30"/>
        <v>4.42999999999995E-2</v>
      </c>
      <c r="L446">
        <f t="shared" si="31"/>
        <v>0.84115891276830634</v>
      </c>
      <c r="M446">
        <f t="shared" si="32"/>
        <v>27.18241473831937</v>
      </c>
      <c r="N446" s="80">
        <f t="shared" si="33"/>
        <v>4.42999999999995E-2</v>
      </c>
    </row>
    <row r="447" spans="10:14" x14ac:dyDescent="0.3">
      <c r="J447" s="300">
        <f t="shared" si="34"/>
        <v>4.4399999999999498</v>
      </c>
      <c r="K447" s="80">
        <f t="shared" si="30"/>
        <v>4.4399999999999495E-2</v>
      </c>
      <c r="L447">
        <f t="shared" si="31"/>
        <v>0.84198420778097538</v>
      </c>
      <c r="M447">
        <f t="shared" si="32"/>
        <v>27.187950775881301</v>
      </c>
      <c r="N447" s="80">
        <f t="shared" si="33"/>
        <v>4.4399999999999495E-2</v>
      </c>
    </row>
    <row r="448" spans="10:14" x14ac:dyDescent="0.3">
      <c r="J448" s="300">
        <f t="shared" si="34"/>
        <v>4.4499999999999496</v>
      </c>
      <c r="K448" s="80">
        <f t="shared" si="30"/>
        <v>4.4499999999999498E-2</v>
      </c>
      <c r="L448">
        <f t="shared" si="31"/>
        <v>0.84280829556325476</v>
      </c>
      <c r="M448">
        <f t="shared" si="32"/>
        <v>27.193490410823188</v>
      </c>
      <c r="N448" s="80">
        <f t="shared" si="33"/>
        <v>4.4499999999999498E-2</v>
      </c>
    </row>
    <row r="449" spans="10:14" x14ac:dyDescent="0.3">
      <c r="J449" s="300">
        <f t="shared" si="34"/>
        <v>4.4599999999999493</v>
      </c>
      <c r="K449" s="80">
        <f t="shared" si="30"/>
        <v>4.4599999999999494E-2</v>
      </c>
      <c r="L449">
        <f t="shared" si="31"/>
        <v>0.84363117770729201</v>
      </c>
      <c r="M449">
        <f t="shared" si="32"/>
        <v>27.199033640106162</v>
      </c>
      <c r="N449" s="80">
        <f t="shared" si="33"/>
        <v>4.4599999999999494E-2</v>
      </c>
    </row>
    <row r="450" spans="10:14" x14ac:dyDescent="0.3">
      <c r="J450" s="300">
        <f t="shared" si="34"/>
        <v>4.4699999999999491</v>
      </c>
      <c r="K450" s="80">
        <f t="shared" si="30"/>
        <v>4.469999999999949E-2</v>
      </c>
      <c r="L450">
        <f t="shared" si="31"/>
        <v>0.84445285580393459</v>
      </c>
      <c r="M450">
        <f t="shared" si="32"/>
        <v>27.204580460692021</v>
      </c>
      <c r="N450" s="80">
        <f t="shared" si="33"/>
        <v>4.469999999999949E-2</v>
      </c>
    </row>
    <row r="451" spans="10:14" x14ac:dyDescent="0.3">
      <c r="J451" s="300">
        <f t="shared" si="34"/>
        <v>4.4799999999999489</v>
      </c>
      <c r="K451" s="80">
        <f t="shared" si="30"/>
        <v>4.4799999999999486E-2</v>
      </c>
      <c r="L451">
        <f t="shared" si="31"/>
        <v>0.84527333144273342</v>
      </c>
      <c r="M451">
        <f t="shared" si="32"/>
        <v>27.210130869543207</v>
      </c>
      <c r="N451" s="80">
        <f t="shared" si="33"/>
        <v>4.4799999999999486E-2</v>
      </c>
    </row>
    <row r="452" spans="10:14" x14ac:dyDescent="0.3">
      <c r="J452" s="300">
        <f t="shared" si="34"/>
        <v>4.4899999999999487</v>
      </c>
      <c r="K452" s="80">
        <f t="shared" ref="K452:K515" si="35">J452/100</f>
        <v>4.4899999999999489E-2</v>
      </c>
      <c r="L452">
        <f t="shared" ref="L452:L515" si="36">-156.2892*K452^6+539.4067*K452^5-656.5633*K452^4+371.7117*K452^3-102.5706*K452^2+15.3764*K452+0.3314</f>
        <v>0.84609260621194005</v>
      </c>
      <c r="M452">
        <f t="shared" ref="M452:M515" si="37">-544.6822*K452^6+873.7015*K452^5+93.9294*K452^4-539.4835*K452^3+249.8842*K452^2+36.3299*K452+25.129</f>
        <v>27.215684863622823</v>
      </c>
      <c r="N452" s="80">
        <f t="shared" ref="N452:N515" si="38">K452</f>
        <v>4.4899999999999489E-2</v>
      </c>
    </row>
    <row r="453" spans="10:14" x14ac:dyDescent="0.3">
      <c r="J453" s="300">
        <f t="shared" si="34"/>
        <v>4.4999999999999485</v>
      </c>
      <c r="K453" s="80">
        <f t="shared" si="35"/>
        <v>4.4999999999999485E-2</v>
      </c>
      <c r="L453">
        <f t="shared" si="36"/>
        <v>0.84691068169851014</v>
      </c>
      <c r="M453">
        <f t="shared" si="37"/>
        <v>27.221242439894624</v>
      </c>
      <c r="N453" s="80">
        <f t="shared" si="38"/>
        <v>4.4999999999999485E-2</v>
      </c>
    </row>
    <row r="454" spans="10:14" x14ac:dyDescent="0.3">
      <c r="J454" s="300">
        <f t="shared" ref="J454:J517" si="39">J453+0.01</f>
        <v>4.5099999999999483</v>
      </c>
      <c r="K454" s="80">
        <f t="shared" si="35"/>
        <v>4.5099999999999481E-2</v>
      </c>
      <c r="L454">
        <f t="shared" si="36"/>
        <v>0.84772755948810241</v>
      </c>
      <c r="M454">
        <f t="shared" si="37"/>
        <v>27.22680359532302</v>
      </c>
      <c r="N454" s="80">
        <f t="shared" si="38"/>
        <v>4.5099999999999481E-2</v>
      </c>
    </row>
    <row r="455" spans="10:14" x14ac:dyDescent="0.3">
      <c r="J455" s="300">
        <f t="shared" si="39"/>
        <v>4.5199999999999481</v>
      </c>
      <c r="K455" s="80">
        <f t="shared" si="35"/>
        <v>4.5199999999999484E-2</v>
      </c>
      <c r="L455">
        <f t="shared" si="36"/>
        <v>0.84854324116507995</v>
      </c>
      <c r="M455">
        <f t="shared" si="37"/>
        <v>27.232368326873086</v>
      </c>
      <c r="N455" s="80">
        <f t="shared" si="38"/>
        <v>4.5199999999999484E-2</v>
      </c>
    </row>
    <row r="456" spans="10:14" x14ac:dyDescent="0.3">
      <c r="J456" s="300">
        <f t="shared" si="39"/>
        <v>4.5299999999999478</v>
      </c>
      <c r="K456" s="80">
        <f t="shared" si="35"/>
        <v>4.529999999999948E-2</v>
      </c>
      <c r="L456">
        <f t="shared" si="36"/>
        <v>0.84935772831251022</v>
      </c>
      <c r="M456">
        <f t="shared" si="37"/>
        <v>27.23793663151055</v>
      </c>
      <c r="N456" s="80">
        <f t="shared" si="38"/>
        <v>4.529999999999948E-2</v>
      </c>
    </row>
    <row r="457" spans="10:14" x14ac:dyDescent="0.3">
      <c r="J457" s="300">
        <f t="shared" si="39"/>
        <v>4.5399999999999476</v>
      </c>
      <c r="K457" s="80">
        <f t="shared" si="35"/>
        <v>4.5399999999999475E-2</v>
      </c>
      <c r="L457">
        <f t="shared" si="36"/>
        <v>0.85017102251216636</v>
      </c>
      <c r="M457">
        <f t="shared" si="37"/>
        <v>27.243508506201799</v>
      </c>
      <c r="N457" s="80">
        <f t="shared" si="38"/>
        <v>4.5399999999999475E-2</v>
      </c>
    </row>
    <row r="458" spans="10:14" x14ac:dyDescent="0.3">
      <c r="J458" s="300">
        <f t="shared" si="39"/>
        <v>4.5499999999999474</v>
      </c>
      <c r="K458" s="80">
        <f t="shared" si="35"/>
        <v>4.5499999999999471E-2</v>
      </c>
      <c r="L458">
        <f t="shared" si="36"/>
        <v>0.85098312534452725</v>
      </c>
      <c r="M458">
        <f t="shared" si="37"/>
        <v>27.249083947913878</v>
      </c>
      <c r="N458" s="80">
        <f t="shared" si="38"/>
        <v>4.5499999999999471E-2</v>
      </c>
    </row>
    <row r="459" spans="10:14" x14ac:dyDescent="0.3">
      <c r="J459" s="300">
        <f t="shared" si="39"/>
        <v>4.5599999999999472</v>
      </c>
      <c r="K459" s="80">
        <f t="shared" si="35"/>
        <v>4.5599999999999474E-2</v>
      </c>
      <c r="L459">
        <f t="shared" si="36"/>
        <v>0.8517940383887781</v>
      </c>
      <c r="M459">
        <f t="shared" si="37"/>
        <v>27.254662953614499</v>
      </c>
      <c r="N459" s="80">
        <f t="shared" si="38"/>
        <v>4.5599999999999474E-2</v>
      </c>
    </row>
    <row r="460" spans="10:14" x14ac:dyDescent="0.3">
      <c r="J460" s="300">
        <f t="shared" si="39"/>
        <v>4.569999999999947</v>
      </c>
      <c r="K460" s="80">
        <f t="shared" si="35"/>
        <v>4.569999999999947E-2</v>
      </c>
      <c r="L460">
        <f t="shared" si="36"/>
        <v>0.85260376322281206</v>
      </c>
      <c r="M460">
        <f t="shared" si="37"/>
        <v>27.260245520272036</v>
      </c>
      <c r="N460" s="80">
        <f t="shared" si="38"/>
        <v>4.569999999999947E-2</v>
      </c>
    </row>
    <row r="461" spans="10:14" x14ac:dyDescent="0.3">
      <c r="J461" s="300">
        <f t="shared" si="39"/>
        <v>4.5799999999999468</v>
      </c>
      <c r="K461" s="80">
        <f t="shared" si="35"/>
        <v>4.5799999999999466E-2</v>
      </c>
      <c r="L461">
        <f t="shared" si="36"/>
        <v>0.85341230142322888</v>
      </c>
      <c r="M461">
        <f t="shared" si="37"/>
        <v>27.265831644855517</v>
      </c>
      <c r="N461" s="80">
        <f t="shared" si="38"/>
        <v>4.5799999999999466E-2</v>
      </c>
    </row>
    <row r="462" spans="10:14" x14ac:dyDescent="0.3">
      <c r="J462" s="300">
        <f t="shared" si="39"/>
        <v>4.5899999999999466</v>
      </c>
      <c r="K462" s="80">
        <f t="shared" si="35"/>
        <v>4.5899999999999469E-2</v>
      </c>
      <c r="L462">
        <f t="shared" si="36"/>
        <v>0.85421965456533733</v>
      </c>
      <c r="M462">
        <f t="shared" si="37"/>
        <v>27.271421324334643</v>
      </c>
      <c r="N462" s="80">
        <f t="shared" si="38"/>
        <v>4.5899999999999469E-2</v>
      </c>
    </row>
    <row r="463" spans="10:14" x14ac:dyDescent="0.3">
      <c r="J463" s="300">
        <f t="shared" si="39"/>
        <v>4.5999999999999464</v>
      </c>
      <c r="K463" s="80">
        <f t="shared" si="35"/>
        <v>4.5999999999999465E-2</v>
      </c>
      <c r="L463">
        <f t="shared" si="36"/>
        <v>0.85502582422315476</v>
      </c>
      <c r="M463">
        <f t="shared" si="37"/>
        <v>27.277014555679777</v>
      </c>
      <c r="N463" s="80">
        <f t="shared" si="38"/>
        <v>4.5999999999999465E-2</v>
      </c>
    </row>
    <row r="464" spans="10:14" x14ac:dyDescent="0.3">
      <c r="J464" s="300">
        <f t="shared" si="39"/>
        <v>4.6099999999999461</v>
      </c>
      <c r="K464" s="80">
        <f t="shared" si="35"/>
        <v>4.6099999999999461E-2</v>
      </c>
      <c r="L464">
        <f t="shared" si="36"/>
        <v>0.85583081196940824</v>
      </c>
      <c r="M464">
        <f t="shared" si="37"/>
        <v>27.282611335861944</v>
      </c>
      <c r="N464" s="80">
        <f t="shared" si="38"/>
        <v>4.6099999999999461E-2</v>
      </c>
    </row>
    <row r="465" spans="10:14" x14ac:dyDescent="0.3">
      <c r="J465" s="300">
        <f t="shared" si="39"/>
        <v>4.6199999999999459</v>
      </c>
      <c r="K465" s="80">
        <f t="shared" si="35"/>
        <v>4.6199999999999457E-2</v>
      </c>
      <c r="L465">
        <f t="shared" si="36"/>
        <v>0.8566346193755352</v>
      </c>
      <c r="M465">
        <f t="shared" si="37"/>
        <v>27.288211661852834</v>
      </c>
      <c r="N465" s="80">
        <f t="shared" si="38"/>
        <v>4.6199999999999457E-2</v>
      </c>
    </row>
    <row r="466" spans="10:14" x14ac:dyDescent="0.3">
      <c r="J466" s="300">
        <f t="shared" si="39"/>
        <v>4.6299999999999457</v>
      </c>
      <c r="K466" s="80">
        <f t="shared" si="35"/>
        <v>4.629999999999946E-2</v>
      </c>
      <c r="L466">
        <f t="shared" si="36"/>
        <v>0.85743724801168275</v>
      </c>
      <c r="M466">
        <f t="shared" si="37"/>
        <v>27.293815530624816</v>
      </c>
      <c r="N466" s="80">
        <f t="shared" si="38"/>
        <v>4.629999999999946E-2</v>
      </c>
    </row>
    <row r="467" spans="10:14" x14ac:dyDescent="0.3">
      <c r="J467" s="300">
        <f t="shared" si="39"/>
        <v>4.6399999999999455</v>
      </c>
      <c r="K467" s="80">
        <f t="shared" si="35"/>
        <v>4.6399999999999456E-2</v>
      </c>
      <c r="L467">
        <f t="shared" si="36"/>
        <v>0.85823869944671038</v>
      </c>
      <c r="M467">
        <f t="shared" si="37"/>
        <v>27.299422939150915</v>
      </c>
      <c r="N467" s="80">
        <f t="shared" si="38"/>
        <v>4.6399999999999456E-2</v>
      </c>
    </row>
    <row r="468" spans="10:14" x14ac:dyDescent="0.3">
      <c r="J468" s="300">
        <f t="shared" si="39"/>
        <v>4.6499999999999453</v>
      </c>
      <c r="K468" s="80">
        <f t="shared" si="35"/>
        <v>4.6499999999999451E-2</v>
      </c>
      <c r="L468">
        <f t="shared" si="36"/>
        <v>0.85903897524818906</v>
      </c>
      <c r="M468">
        <f t="shared" si="37"/>
        <v>27.305033884404821</v>
      </c>
      <c r="N468" s="80">
        <f t="shared" si="38"/>
        <v>4.6499999999999451E-2</v>
      </c>
    </row>
    <row r="469" spans="10:14" x14ac:dyDescent="0.3">
      <c r="J469" s="300">
        <f t="shared" si="39"/>
        <v>4.6599999999999451</v>
      </c>
      <c r="K469" s="80">
        <f t="shared" si="35"/>
        <v>4.6599999999999447E-2</v>
      </c>
      <c r="L469">
        <f t="shared" si="36"/>
        <v>0.85983807698240189</v>
      </c>
      <c r="M469">
        <f t="shared" si="37"/>
        <v>27.310648363360912</v>
      </c>
      <c r="N469" s="80">
        <f t="shared" si="38"/>
        <v>4.6599999999999447E-2</v>
      </c>
    </row>
    <row r="470" spans="10:14" x14ac:dyDescent="0.3">
      <c r="J470" s="300">
        <f t="shared" si="39"/>
        <v>4.6699999999999449</v>
      </c>
      <c r="K470" s="80">
        <f t="shared" si="35"/>
        <v>4.669999999999945E-2</v>
      </c>
      <c r="L470">
        <f t="shared" si="36"/>
        <v>0.86063600621434566</v>
      </c>
      <c r="M470">
        <f t="shared" si="37"/>
        <v>27.316266372994221</v>
      </c>
      <c r="N470" s="80">
        <f t="shared" si="38"/>
        <v>4.669999999999945E-2</v>
      </c>
    </row>
    <row r="471" spans="10:14" x14ac:dyDescent="0.3">
      <c r="J471" s="300">
        <f t="shared" si="39"/>
        <v>4.6799999999999446</v>
      </c>
      <c r="K471" s="80">
        <f t="shared" si="35"/>
        <v>4.6799999999999446E-2</v>
      </c>
      <c r="L471">
        <f t="shared" si="36"/>
        <v>0.86143276450773043</v>
      </c>
      <c r="M471">
        <f t="shared" si="37"/>
        <v>27.321887910280456</v>
      </c>
      <c r="N471" s="80">
        <f t="shared" si="38"/>
        <v>4.6799999999999446E-2</v>
      </c>
    </row>
    <row r="472" spans="10:14" x14ac:dyDescent="0.3">
      <c r="J472" s="300">
        <f t="shared" si="39"/>
        <v>4.6899999999999444</v>
      </c>
      <c r="K472" s="80">
        <f t="shared" si="35"/>
        <v>4.6899999999999442E-2</v>
      </c>
      <c r="L472">
        <f t="shared" si="36"/>
        <v>0.86222835342498039</v>
      </c>
      <c r="M472">
        <f t="shared" si="37"/>
        <v>27.327512972196001</v>
      </c>
      <c r="N472" s="80">
        <f t="shared" si="38"/>
        <v>4.6899999999999442E-2</v>
      </c>
    </row>
    <row r="473" spans="10:14" x14ac:dyDescent="0.3">
      <c r="J473" s="300">
        <f t="shared" si="39"/>
        <v>4.6999999999999442</v>
      </c>
      <c r="K473" s="80">
        <f t="shared" si="35"/>
        <v>4.6999999999999445E-2</v>
      </c>
      <c r="L473">
        <f t="shared" si="36"/>
        <v>0.86302277452723519</v>
      </c>
      <c r="M473">
        <f t="shared" si="37"/>
        <v>27.333141555717905</v>
      </c>
      <c r="N473" s="80">
        <f t="shared" si="38"/>
        <v>4.6999999999999445E-2</v>
      </c>
    </row>
    <row r="474" spans="10:14" x14ac:dyDescent="0.3">
      <c r="J474" s="300">
        <f t="shared" si="39"/>
        <v>4.709999999999944</v>
      </c>
      <c r="K474" s="80">
        <f t="shared" si="35"/>
        <v>4.7099999999999441E-2</v>
      </c>
      <c r="L474">
        <f t="shared" si="36"/>
        <v>0.86381602937434931</v>
      </c>
      <c r="M474">
        <f t="shared" si="37"/>
        <v>27.338773657823904</v>
      </c>
      <c r="N474" s="80">
        <f t="shared" si="38"/>
        <v>4.7099999999999441E-2</v>
      </c>
    </row>
    <row r="475" spans="10:14" x14ac:dyDescent="0.3">
      <c r="J475" s="300">
        <f t="shared" si="39"/>
        <v>4.7199999999999438</v>
      </c>
      <c r="K475" s="80">
        <f t="shared" si="35"/>
        <v>4.7199999999999437E-2</v>
      </c>
      <c r="L475">
        <f t="shared" si="36"/>
        <v>0.86460811952489358</v>
      </c>
      <c r="M475">
        <f t="shared" si="37"/>
        <v>27.344409275492392</v>
      </c>
      <c r="N475" s="80">
        <f t="shared" si="38"/>
        <v>4.7199999999999437E-2</v>
      </c>
    </row>
    <row r="476" spans="10:14" x14ac:dyDescent="0.3">
      <c r="J476" s="300">
        <f t="shared" si="39"/>
        <v>4.7299999999999436</v>
      </c>
      <c r="K476" s="80">
        <f t="shared" si="35"/>
        <v>4.7299999999999433E-2</v>
      </c>
      <c r="L476">
        <f t="shared" si="36"/>
        <v>0.8653990465361554</v>
      </c>
      <c r="M476">
        <f t="shared" si="37"/>
        <v>27.350048405702459</v>
      </c>
      <c r="N476" s="80">
        <f t="shared" si="38"/>
        <v>4.7299999999999433E-2</v>
      </c>
    </row>
    <row r="477" spans="10:14" x14ac:dyDescent="0.3">
      <c r="J477" s="300">
        <f t="shared" si="39"/>
        <v>4.7399999999999434</v>
      </c>
      <c r="K477" s="80">
        <f t="shared" si="35"/>
        <v>4.7399999999999436E-2</v>
      </c>
      <c r="L477">
        <f t="shared" si="36"/>
        <v>0.86618881196413922</v>
      </c>
      <c r="M477">
        <f t="shared" si="37"/>
        <v>27.355691045433854</v>
      </c>
      <c r="N477" s="80">
        <f t="shared" si="38"/>
        <v>4.7399999999999436E-2</v>
      </c>
    </row>
    <row r="478" spans="10:14" x14ac:dyDescent="0.3">
      <c r="J478" s="300">
        <f t="shared" si="39"/>
        <v>4.7499999999999432</v>
      </c>
      <c r="K478" s="80">
        <f t="shared" si="35"/>
        <v>4.7499999999999432E-2</v>
      </c>
      <c r="L478">
        <f t="shared" si="36"/>
        <v>0.86697741736356781</v>
      </c>
      <c r="M478">
        <f t="shared" si="37"/>
        <v>27.361337191667012</v>
      </c>
      <c r="N478" s="80">
        <f t="shared" si="38"/>
        <v>4.7499999999999432E-2</v>
      </c>
    </row>
    <row r="479" spans="10:14" x14ac:dyDescent="0.3">
      <c r="J479" s="300">
        <f t="shared" si="39"/>
        <v>4.7599999999999429</v>
      </c>
      <c r="K479" s="80">
        <f t="shared" si="35"/>
        <v>4.7599999999999427E-2</v>
      </c>
      <c r="L479">
        <f t="shared" si="36"/>
        <v>0.86776486428788191</v>
      </c>
      <c r="M479">
        <f t="shared" si="37"/>
        <v>27.366986841383042</v>
      </c>
      <c r="N479" s="80">
        <f t="shared" si="38"/>
        <v>4.7599999999999427E-2</v>
      </c>
    </row>
    <row r="480" spans="10:14" x14ac:dyDescent="0.3">
      <c r="J480" s="300">
        <f t="shared" si="39"/>
        <v>4.7699999999999427</v>
      </c>
      <c r="K480" s="80">
        <f t="shared" si="35"/>
        <v>4.769999999999943E-2</v>
      </c>
      <c r="L480">
        <f t="shared" si="36"/>
        <v>0.86855115428924146</v>
      </c>
      <c r="M480">
        <f t="shared" si="37"/>
        <v>27.372639991563737</v>
      </c>
      <c r="N480" s="80">
        <f t="shared" si="38"/>
        <v>4.769999999999943E-2</v>
      </c>
    </row>
    <row r="481" spans="10:14" x14ac:dyDescent="0.3">
      <c r="J481" s="300">
        <f t="shared" si="39"/>
        <v>4.7799999999999425</v>
      </c>
      <c r="K481" s="80">
        <f t="shared" si="35"/>
        <v>4.7799999999999426E-2</v>
      </c>
      <c r="L481">
        <f t="shared" si="36"/>
        <v>0.86933628891852588</v>
      </c>
      <c r="M481">
        <f t="shared" si="37"/>
        <v>27.378296639191568</v>
      </c>
      <c r="N481" s="80">
        <f t="shared" si="38"/>
        <v>4.7799999999999426E-2</v>
      </c>
    </row>
    <row r="482" spans="10:14" x14ac:dyDescent="0.3">
      <c r="J482" s="300">
        <f t="shared" si="39"/>
        <v>4.7899999999999423</v>
      </c>
      <c r="K482" s="80">
        <f t="shared" si="35"/>
        <v>4.7899999999999422E-2</v>
      </c>
      <c r="L482">
        <f t="shared" si="36"/>
        <v>0.87012026972533496</v>
      </c>
      <c r="M482">
        <f t="shared" si="37"/>
        <v>27.383956781249687</v>
      </c>
      <c r="N482" s="80">
        <f t="shared" si="38"/>
        <v>4.7899999999999422E-2</v>
      </c>
    </row>
    <row r="483" spans="10:14" x14ac:dyDescent="0.3">
      <c r="J483" s="300">
        <f t="shared" si="39"/>
        <v>4.7999999999999421</v>
      </c>
      <c r="K483" s="80">
        <f t="shared" si="35"/>
        <v>4.7999999999999418E-2</v>
      </c>
      <c r="L483">
        <f t="shared" si="36"/>
        <v>0.87090309825798928</v>
      </c>
      <c r="M483">
        <f t="shared" si="37"/>
        <v>27.389620414721925</v>
      </c>
      <c r="N483" s="80">
        <f t="shared" si="38"/>
        <v>4.7999999999999418E-2</v>
      </c>
    </row>
    <row r="484" spans="10:14" x14ac:dyDescent="0.3">
      <c r="J484" s="300">
        <f t="shared" si="39"/>
        <v>4.8099999999999419</v>
      </c>
      <c r="K484" s="80">
        <f t="shared" si="35"/>
        <v>4.8099999999999421E-2</v>
      </c>
      <c r="L484">
        <f t="shared" si="36"/>
        <v>0.87168477606353068</v>
      </c>
      <c r="M484">
        <f t="shared" si="37"/>
        <v>27.3952875365928</v>
      </c>
      <c r="N484" s="80">
        <f t="shared" si="38"/>
        <v>4.8099999999999421E-2</v>
      </c>
    </row>
    <row r="485" spans="10:14" x14ac:dyDescent="0.3">
      <c r="J485" s="300">
        <f t="shared" si="39"/>
        <v>4.8199999999999417</v>
      </c>
      <c r="K485" s="80">
        <f t="shared" si="35"/>
        <v>4.8199999999999417E-2</v>
      </c>
      <c r="L485">
        <f t="shared" si="36"/>
        <v>0.87246530468772265</v>
      </c>
      <c r="M485">
        <f t="shared" si="37"/>
        <v>27.400958143847514</v>
      </c>
      <c r="N485" s="80">
        <f t="shared" si="38"/>
        <v>4.8199999999999417E-2</v>
      </c>
    </row>
    <row r="486" spans="10:14" x14ac:dyDescent="0.3">
      <c r="J486" s="300">
        <f t="shared" si="39"/>
        <v>4.8299999999999415</v>
      </c>
      <c r="K486" s="80">
        <f t="shared" si="35"/>
        <v>4.8299999999999413E-2</v>
      </c>
      <c r="L486">
        <f t="shared" si="36"/>
        <v>0.8732446856750522</v>
      </c>
      <c r="M486">
        <f t="shared" si="37"/>
        <v>27.406632233471946</v>
      </c>
      <c r="N486" s="80">
        <f t="shared" si="38"/>
        <v>4.8299999999999413E-2</v>
      </c>
    </row>
    <row r="487" spans="10:14" x14ac:dyDescent="0.3">
      <c r="J487" s="300">
        <f t="shared" si="39"/>
        <v>4.8399999999999412</v>
      </c>
      <c r="K487" s="80">
        <f t="shared" si="35"/>
        <v>4.8399999999999416E-2</v>
      </c>
      <c r="L487">
        <f t="shared" si="36"/>
        <v>0.87402292056872888</v>
      </c>
      <c r="M487">
        <f t="shared" si="37"/>
        <v>27.412309802452668</v>
      </c>
      <c r="N487" s="80">
        <f t="shared" si="38"/>
        <v>4.8399999999999416E-2</v>
      </c>
    </row>
    <row r="488" spans="10:14" x14ac:dyDescent="0.3">
      <c r="J488" s="300">
        <f t="shared" si="39"/>
        <v>4.849999999999941</v>
      </c>
      <c r="K488" s="80">
        <f t="shared" si="35"/>
        <v>4.8499999999999412E-2</v>
      </c>
      <c r="L488">
        <f t="shared" si="36"/>
        <v>0.87480001091068593</v>
      </c>
      <c r="M488">
        <f t="shared" si="37"/>
        <v>27.417990847776935</v>
      </c>
      <c r="N488" s="80">
        <f t="shared" si="38"/>
        <v>4.8499999999999412E-2</v>
      </c>
    </row>
    <row r="489" spans="10:14" x14ac:dyDescent="0.3">
      <c r="J489" s="300">
        <f t="shared" si="39"/>
        <v>4.8599999999999408</v>
      </c>
      <c r="K489" s="80">
        <f t="shared" si="35"/>
        <v>4.8599999999999408E-2</v>
      </c>
      <c r="L489">
        <f t="shared" si="36"/>
        <v>0.87557595824158096</v>
      </c>
      <c r="M489">
        <f t="shared" si="37"/>
        <v>27.42367536643269</v>
      </c>
      <c r="N489" s="80">
        <f t="shared" si="38"/>
        <v>4.8599999999999408E-2</v>
      </c>
    </row>
    <row r="490" spans="10:14" x14ac:dyDescent="0.3">
      <c r="J490" s="300">
        <f t="shared" si="39"/>
        <v>4.8699999999999406</v>
      </c>
      <c r="K490" s="80">
        <f t="shared" si="35"/>
        <v>4.8699999999999403E-2</v>
      </c>
      <c r="L490">
        <f t="shared" si="36"/>
        <v>0.87635076410079682</v>
      </c>
      <c r="M490">
        <f t="shared" si="37"/>
        <v>27.429363355408562</v>
      </c>
      <c r="N490" s="80">
        <f t="shared" si="38"/>
        <v>4.8699999999999403E-2</v>
      </c>
    </row>
    <row r="491" spans="10:14" x14ac:dyDescent="0.3">
      <c r="J491" s="300">
        <f t="shared" si="39"/>
        <v>4.8799999999999404</v>
      </c>
      <c r="K491" s="80">
        <f t="shared" si="35"/>
        <v>4.8799999999999406E-2</v>
      </c>
      <c r="L491">
        <f t="shared" si="36"/>
        <v>0.8771244300264418</v>
      </c>
      <c r="M491">
        <f t="shared" si="37"/>
        <v>27.43505481169387</v>
      </c>
      <c r="N491" s="80">
        <f t="shared" si="38"/>
        <v>4.8799999999999406E-2</v>
      </c>
    </row>
    <row r="492" spans="10:14" x14ac:dyDescent="0.3">
      <c r="J492" s="300">
        <f t="shared" si="39"/>
        <v>4.8899999999999402</v>
      </c>
      <c r="K492" s="80">
        <f t="shared" si="35"/>
        <v>4.8899999999999402E-2</v>
      </c>
      <c r="L492">
        <f t="shared" si="36"/>
        <v>0.87789695755535013</v>
      </c>
      <c r="M492">
        <f t="shared" si="37"/>
        <v>27.440749732278622</v>
      </c>
      <c r="N492" s="80">
        <f t="shared" si="38"/>
        <v>4.8899999999999402E-2</v>
      </c>
    </row>
    <row r="493" spans="10:14" x14ac:dyDescent="0.3">
      <c r="J493" s="300">
        <f t="shared" si="39"/>
        <v>4.89999999999994</v>
      </c>
      <c r="K493" s="80">
        <f t="shared" si="35"/>
        <v>4.8999999999999398E-2</v>
      </c>
      <c r="L493">
        <f t="shared" si="36"/>
        <v>0.87866834822308326</v>
      </c>
      <c r="M493">
        <f t="shared" si="37"/>
        <v>27.446448114153519</v>
      </c>
      <c r="N493" s="80">
        <f t="shared" si="38"/>
        <v>4.8999999999999398E-2</v>
      </c>
    </row>
    <row r="494" spans="10:14" x14ac:dyDescent="0.3">
      <c r="J494" s="300">
        <f t="shared" si="39"/>
        <v>4.9099999999999397</v>
      </c>
      <c r="K494" s="80">
        <f t="shared" si="35"/>
        <v>4.9099999999999394E-2</v>
      </c>
      <c r="L494">
        <f t="shared" si="36"/>
        <v>0.879438603563929</v>
      </c>
      <c r="M494">
        <f t="shared" si="37"/>
        <v>27.452149954309945</v>
      </c>
      <c r="N494" s="80">
        <f t="shared" si="38"/>
        <v>4.9099999999999394E-2</v>
      </c>
    </row>
    <row r="495" spans="10:14" x14ac:dyDescent="0.3">
      <c r="J495" s="300">
        <f t="shared" si="39"/>
        <v>4.9199999999999395</v>
      </c>
      <c r="K495" s="80">
        <f t="shared" si="35"/>
        <v>4.9199999999999397E-2</v>
      </c>
      <c r="L495">
        <f t="shared" si="36"/>
        <v>0.88020772511090417</v>
      </c>
      <c r="M495">
        <f t="shared" si="37"/>
        <v>27.457855249739985</v>
      </c>
      <c r="N495" s="80">
        <f t="shared" si="38"/>
        <v>4.9199999999999397E-2</v>
      </c>
    </row>
    <row r="496" spans="10:14" x14ac:dyDescent="0.3">
      <c r="J496" s="300">
        <f t="shared" si="39"/>
        <v>4.9299999999999393</v>
      </c>
      <c r="K496" s="80">
        <f t="shared" si="35"/>
        <v>4.9299999999999393E-2</v>
      </c>
      <c r="L496">
        <f t="shared" si="36"/>
        <v>0.88097571439575328</v>
      </c>
      <c r="M496">
        <f t="shared" si="37"/>
        <v>27.463563997436417</v>
      </c>
      <c r="N496" s="80">
        <f t="shared" si="38"/>
        <v>4.9299999999999393E-2</v>
      </c>
    </row>
    <row r="497" spans="10:14" x14ac:dyDescent="0.3">
      <c r="J497" s="300">
        <f t="shared" si="39"/>
        <v>4.9399999999999391</v>
      </c>
      <c r="K497" s="80">
        <f t="shared" si="35"/>
        <v>4.9399999999999389E-2</v>
      </c>
      <c r="L497">
        <f t="shared" si="36"/>
        <v>0.88174257294895053</v>
      </c>
      <c r="M497">
        <f t="shared" si="37"/>
        <v>27.469276194392705</v>
      </c>
      <c r="N497" s="80">
        <f t="shared" si="38"/>
        <v>4.9399999999999389E-2</v>
      </c>
    </row>
    <row r="498" spans="10:14" x14ac:dyDescent="0.3">
      <c r="J498" s="300">
        <f t="shared" si="39"/>
        <v>4.9499999999999389</v>
      </c>
      <c r="K498" s="80">
        <f t="shared" si="35"/>
        <v>4.9499999999999392E-2</v>
      </c>
      <c r="L498">
        <f t="shared" si="36"/>
        <v>0.88250830229969934</v>
      </c>
      <c r="M498">
        <f t="shared" si="37"/>
        <v>27.474991837603017</v>
      </c>
      <c r="N498" s="80">
        <f t="shared" si="38"/>
        <v>4.9499999999999392E-2</v>
      </c>
    </row>
    <row r="499" spans="10:14" x14ac:dyDescent="0.3">
      <c r="J499" s="300">
        <f t="shared" si="39"/>
        <v>4.9599999999999387</v>
      </c>
      <c r="K499" s="80">
        <f t="shared" si="35"/>
        <v>4.9599999999999388E-2</v>
      </c>
      <c r="L499">
        <f t="shared" si="36"/>
        <v>0.88327290397593328</v>
      </c>
      <c r="M499">
        <f t="shared" si="37"/>
        <v>27.480710924062208</v>
      </c>
      <c r="N499" s="80">
        <f t="shared" si="38"/>
        <v>4.9599999999999388E-2</v>
      </c>
    </row>
    <row r="500" spans="10:14" x14ac:dyDescent="0.3">
      <c r="J500" s="300">
        <f t="shared" si="39"/>
        <v>4.9699999999999385</v>
      </c>
      <c r="K500" s="80">
        <f t="shared" si="35"/>
        <v>4.9699999999999384E-2</v>
      </c>
      <c r="L500">
        <f t="shared" si="36"/>
        <v>0.88403637950431779</v>
      </c>
      <c r="M500">
        <f t="shared" si="37"/>
        <v>27.486433450765837</v>
      </c>
      <c r="N500" s="80">
        <f t="shared" si="38"/>
        <v>4.9699999999999384E-2</v>
      </c>
    </row>
    <row r="501" spans="10:14" x14ac:dyDescent="0.3">
      <c r="J501" s="300">
        <f t="shared" si="39"/>
        <v>4.9799999999999383</v>
      </c>
      <c r="K501" s="80">
        <f t="shared" si="35"/>
        <v>4.9799999999999379E-2</v>
      </c>
      <c r="L501">
        <f t="shared" si="36"/>
        <v>0.8847987304102487</v>
      </c>
      <c r="M501">
        <f t="shared" si="37"/>
        <v>27.492159414710148</v>
      </c>
      <c r="N501" s="80">
        <f t="shared" si="38"/>
        <v>4.9799999999999379E-2</v>
      </c>
    </row>
    <row r="502" spans="10:14" x14ac:dyDescent="0.3">
      <c r="J502" s="300">
        <f t="shared" si="39"/>
        <v>4.989999999999938</v>
      </c>
      <c r="K502" s="80">
        <f t="shared" si="35"/>
        <v>4.9899999999999382E-2</v>
      </c>
      <c r="L502">
        <f t="shared" si="36"/>
        <v>0.88555995821785416</v>
      </c>
      <c r="M502">
        <f t="shared" si="37"/>
        <v>27.4978888128921</v>
      </c>
      <c r="N502" s="80">
        <f t="shared" si="38"/>
        <v>4.9899999999999382E-2</v>
      </c>
    </row>
    <row r="503" spans="10:14" x14ac:dyDescent="0.3">
      <c r="J503" s="300">
        <f t="shared" si="39"/>
        <v>4.9999999999999378</v>
      </c>
      <c r="K503" s="80">
        <f t="shared" si="35"/>
        <v>4.9999999999999378E-2</v>
      </c>
      <c r="L503">
        <f t="shared" si="36"/>
        <v>0.88632006444999512</v>
      </c>
      <c r="M503">
        <f t="shared" si="37"/>
        <v>27.503621642309341</v>
      </c>
      <c r="N503" s="80">
        <f t="shared" si="38"/>
        <v>4.9999999999999378E-2</v>
      </c>
    </row>
    <row r="504" spans="10:14" x14ac:dyDescent="0.3">
      <c r="J504" s="300">
        <f t="shared" si="39"/>
        <v>5.0099999999999376</v>
      </c>
      <c r="K504" s="80">
        <f t="shared" si="35"/>
        <v>5.0099999999999374E-2</v>
      </c>
      <c r="L504">
        <f t="shared" si="36"/>
        <v>0.8870790506282662</v>
      </c>
      <c r="M504">
        <f t="shared" si="37"/>
        <v>27.509357899960218</v>
      </c>
      <c r="N504" s="80">
        <f t="shared" si="38"/>
        <v>5.0099999999999374E-2</v>
      </c>
    </row>
    <row r="505" spans="10:14" x14ac:dyDescent="0.3">
      <c r="J505" s="300">
        <f t="shared" si="39"/>
        <v>5.0199999999999374</v>
      </c>
      <c r="K505" s="80">
        <f t="shared" si="35"/>
        <v>5.0199999999999377E-2</v>
      </c>
      <c r="L505">
        <f t="shared" si="36"/>
        <v>0.8878369182729946</v>
      </c>
      <c r="M505">
        <f t="shared" si="37"/>
        <v>27.515097582843779</v>
      </c>
      <c r="N505" s="80">
        <f t="shared" si="38"/>
        <v>5.0199999999999377E-2</v>
      </c>
    </row>
    <row r="506" spans="10:14" x14ac:dyDescent="0.3">
      <c r="J506" s="300">
        <f t="shared" si="39"/>
        <v>5.0299999999999372</v>
      </c>
      <c r="K506" s="80">
        <f t="shared" si="35"/>
        <v>5.0299999999999373E-2</v>
      </c>
      <c r="L506">
        <f t="shared" si="36"/>
        <v>0.88859366890324343</v>
      </c>
      <c r="M506">
        <f t="shared" si="37"/>
        <v>27.52084068795978</v>
      </c>
      <c r="N506" s="80">
        <f t="shared" si="38"/>
        <v>5.0299999999999373E-2</v>
      </c>
    </row>
    <row r="507" spans="10:14" x14ac:dyDescent="0.3">
      <c r="J507" s="300">
        <f t="shared" si="39"/>
        <v>5.039999999999937</v>
      </c>
      <c r="K507" s="80">
        <f t="shared" si="35"/>
        <v>5.0399999999999369E-2</v>
      </c>
      <c r="L507">
        <f t="shared" si="36"/>
        <v>0.88934930403680945</v>
      </c>
      <c r="M507">
        <f t="shared" si="37"/>
        <v>27.526587212308673</v>
      </c>
      <c r="N507" s="80">
        <f t="shared" si="38"/>
        <v>5.0399999999999369E-2</v>
      </c>
    </row>
    <row r="508" spans="10:14" x14ac:dyDescent="0.3">
      <c r="J508" s="300">
        <f t="shared" si="39"/>
        <v>5.0499999999999368</v>
      </c>
      <c r="K508" s="80">
        <f t="shared" si="35"/>
        <v>5.0499999999999365E-2</v>
      </c>
      <c r="L508">
        <f t="shared" si="36"/>
        <v>0.89010382519022602</v>
      </c>
      <c r="M508">
        <f t="shared" si="37"/>
        <v>27.532337152891614</v>
      </c>
      <c r="N508" s="80">
        <f t="shared" si="38"/>
        <v>5.0499999999999365E-2</v>
      </c>
    </row>
    <row r="509" spans="10:14" x14ac:dyDescent="0.3">
      <c r="J509" s="300">
        <f t="shared" si="39"/>
        <v>5.0599999999999365</v>
      </c>
      <c r="K509" s="80">
        <f t="shared" si="35"/>
        <v>5.0599999999999368E-2</v>
      </c>
      <c r="L509">
        <f t="shared" si="36"/>
        <v>0.89085723387876237</v>
      </c>
      <c r="M509">
        <f t="shared" si="37"/>
        <v>27.538090506710464</v>
      </c>
      <c r="N509" s="80">
        <f t="shared" si="38"/>
        <v>5.0599999999999368E-2</v>
      </c>
    </row>
    <row r="510" spans="10:14" x14ac:dyDescent="0.3">
      <c r="J510" s="300">
        <f t="shared" si="39"/>
        <v>5.0699999999999363</v>
      </c>
      <c r="K510" s="80">
        <f t="shared" si="35"/>
        <v>5.0699999999999364E-2</v>
      </c>
      <c r="L510">
        <f t="shared" si="36"/>
        <v>0.89160953161642409</v>
      </c>
      <c r="M510">
        <f t="shared" si="37"/>
        <v>27.543847270767788</v>
      </c>
      <c r="N510" s="80">
        <f t="shared" si="38"/>
        <v>5.0699999999999364E-2</v>
      </c>
    </row>
    <row r="511" spans="10:14" x14ac:dyDescent="0.3">
      <c r="J511" s="300">
        <f t="shared" si="39"/>
        <v>5.0799999999999361</v>
      </c>
      <c r="K511" s="80">
        <f t="shared" si="35"/>
        <v>5.079999999999936E-2</v>
      </c>
      <c r="L511">
        <f t="shared" si="36"/>
        <v>0.89236071991595489</v>
      </c>
      <c r="M511">
        <f t="shared" si="37"/>
        <v>27.549607442066858</v>
      </c>
      <c r="N511" s="80">
        <f t="shared" si="38"/>
        <v>5.079999999999936E-2</v>
      </c>
    </row>
    <row r="512" spans="10:14" x14ac:dyDescent="0.3">
      <c r="J512" s="300">
        <f t="shared" si="39"/>
        <v>5.0899999999999359</v>
      </c>
      <c r="K512" s="80">
        <f t="shared" si="35"/>
        <v>5.0899999999999362E-2</v>
      </c>
      <c r="L512">
        <f t="shared" si="36"/>
        <v>0.89311080028883594</v>
      </c>
      <c r="M512">
        <f t="shared" si="37"/>
        <v>27.555371017611655</v>
      </c>
      <c r="N512" s="80">
        <f t="shared" si="38"/>
        <v>5.0899999999999362E-2</v>
      </c>
    </row>
    <row r="513" spans="10:14" x14ac:dyDescent="0.3">
      <c r="J513" s="300">
        <f t="shared" si="39"/>
        <v>5.0999999999999357</v>
      </c>
      <c r="K513" s="80">
        <f t="shared" si="35"/>
        <v>5.0999999999999358E-2</v>
      </c>
      <c r="L513">
        <f t="shared" si="36"/>
        <v>0.89385977424528695</v>
      </c>
      <c r="M513">
        <f t="shared" si="37"/>
        <v>27.56113799440686</v>
      </c>
      <c r="N513" s="80">
        <f t="shared" si="38"/>
        <v>5.0999999999999358E-2</v>
      </c>
    </row>
    <row r="514" spans="10:14" x14ac:dyDescent="0.3">
      <c r="J514" s="300">
        <f t="shared" si="39"/>
        <v>5.1099999999999355</v>
      </c>
      <c r="K514" s="80">
        <f t="shared" si="35"/>
        <v>5.1099999999999354E-2</v>
      </c>
      <c r="L514">
        <f t="shared" si="36"/>
        <v>0.89460764329426712</v>
      </c>
      <c r="M514">
        <f t="shared" si="37"/>
        <v>27.566908369457867</v>
      </c>
      <c r="N514" s="80">
        <f t="shared" si="38"/>
        <v>5.1099999999999354E-2</v>
      </c>
    </row>
    <row r="515" spans="10:14" x14ac:dyDescent="0.3">
      <c r="J515" s="300">
        <f t="shared" si="39"/>
        <v>5.1199999999999353</v>
      </c>
      <c r="K515" s="80">
        <f t="shared" si="35"/>
        <v>5.119999999999935E-2</v>
      </c>
      <c r="L515">
        <f t="shared" si="36"/>
        <v>0.89535440894347507</v>
      </c>
      <c r="M515">
        <f t="shared" si="37"/>
        <v>27.572682139770784</v>
      </c>
      <c r="N515" s="80">
        <f t="shared" si="38"/>
        <v>5.119999999999935E-2</v>
      </c>
    </row>
    <row r="516" spans="10:14" x14ac:dyDescent="0.3">
      <c r="J516" s="300">
        <f t="shared" si="39"/>
        <v>5.1299999999999351</v>
      </c>
      <c r="K516" s="80">
        <f t="shared" ref="K516:K579" si="40">J516/100</f>
        <v>5.1299999999999353E-2</v>
      </c>
      <c r="L516">
        <f t="shared" ref="L516:L579" si="41">-156.2892*K516^6+539.4067*K516^5-656.5633*K516^4+371.7117*K516^3-102.5706*K516^2+15.3764*K516+0.3314</f>
        <v>0.89610007269934999</v>
      </c>
      <c r="M516">
        <f t="shared" ref="M516:M579" si="42">-544.6822*K516^6+873.7015*K516^5+93.9294*K516^4-539.4835*K516^3+249.8842*K516^2+36.3299*K516+25.129</f>
        <v>27.578459302352417</v>
      </c>
      <c r="N516" s="80">
        <f t="shared" ref="N516:N579" si="43">K516</f>
        <v>5.1299999999999353E-2</v>
      </c>
    </row>
    <row r="517" spans="10:14" x14ac:dyDescent="0.3">
      <c r="J517" s="300">
        <f t="shared" si="39"/>
        <v>5.1399999999999348</v>
      </c>
      <c r="K517" s="80">
        <f t="shared" si="40"/>
        <v>5.1399999999999349E-2</v>
      </c>
      <c r="L517">
        <f t="shared" si="41"/>
        <v>0.89684463606707143</v>
      </c>
      <c r="M517">
        <f t="shared" si="42"/>
        <v>27.584239854210296</v>
      </c>
      <c r="N517" s="80">
        <f t="shared" si="43"/>
        <v>5.1399999999999349E-2</v>
      </c>
    </row>
    <row r="518" spans="10:14" x14ac:dyDescent="0.3">
      <c r="J518" s="300">
        <f t="shared" ref="J518:J581" si="44">J517+0.01</f>
        <v>5.1499999999999346</v>
      </c>
      <c r="K518" s="80">
        <f t="shared" si="40"/>
        <v>5.1499999999999345E-2</v>
      </c>
      <c r="L518">
        <f t="shared" si="41"/>
        <v>0.89758810055056104</v>
      </c>
      <c r="M518">
        <f t="shared" si="42"/>
        <v>27.59002379235265</v>
      </c>
      <c r="N518" s="80">
        <f t="shared" si="43"/>
        <v>5.1499999999999345E-2</v>
      </c>
    </row>
    <row r="519" spans="10:14" x14ac:dyDescent="0.3">
      <c r="J519" s="300">
        <f t="shared" si="44"/>
        <v>5.1599999999999344</v>
      </c>
      <c r="K519" s="80">
        <f t="shared" si="40"/>
        <v>5.1599999999999341E-2</v>
      </c>
      <c r="L519">
        <f t="shared" si="41"/>
        <v>0.89833046765248237</v>
      </c>
      <c r="M519">
        <f t="shared" si="42"/>
        <v>27.595811113788432</v>
      </c>
      <c r="N519" s="80">
        <f t="shared" si="43"/>
        <v>5.1599999999999341E-2</v>
      </c>
    </row>
    <row r="520" spans="10:14" x14ac:dyDescent="0.3">
      <c r="J520" s="300">
        <f t="shared" si="44"/>
        <v>5.1699999999999342</v>
      </c>
      <c r="K520" s="80">
        <f t="shared" si="40"/>
        <v>5.1699999999999344E-2</v>
      </c>
      <c r="L520">
        <f t="shared" si="41"/>
        <v>0.89907173887424197</v>
      </c>
      <c r="M520">
        <f t="shared" si="42"/>
        <v>27.601601815527303</v>
      </c>
      <c r="N520" s="80">
        <f t="shared" si="43"/>
        <v>5.1699999999999344E-2</v>
      </c>
    </row>
    <row r="521" spans="10:14" x14ac:dyDescent="0.3">
      <c r="J521" s="300">
        <f t="shared" si="44"/>
        <v>5.179999999999934</v>
      </c>
      <c r="K521" s="80">
        <f t="shared" si="40"/>
        <v>5.179999999999934E-2</v>
      </c>
      <c r="L521">
        <f t="shared" si="41"/>
        <v>0.89981191571598873</v>
      </c>
      <c r="M521">
        <f t="shared" si="42"/>
        <v>27.607395894579636</v>
      </c>
      <c r="N521" s="80">
        <f t="shared" si="43"/>
        <v>5.179999999999934E-2</v>
      </c>
    </row>
    <row r="522" spans="10:14" x14ac:dyDescent="0.3">
      <c r="J522" s="300">
        <f t="shared" si="44"/>
        <v>5.1899999999999338</v>
      </c>
      <c r="K522" s="80">
        <f t="shared" si="40"/>
        <v>5.1899999999999336E-2</v>
      </c>
      <c r="L522">
        <f t="shared" si="41"/>
        <v>0.90055099967661612</v>
      </c>
      <c r="M522">
        <f t="shared" si="42"/>
        <v>27.613193347956525</v>
      </c>
      <c r="N522" s="80">
        <f t="shared" si="43"/>
        <v>5.1899999999999336E-2</v>
      </c>
    </row>
    <row r="523" spans="10:14" x14ac:dyDescent="0.3">
      <c r="J523" s="300">
        <f t="shared" si="44"/>
        <v>5.1999999999999336</v>
      </c>
      <c r="K523" s="80">
        <f t="shared" si="40"/>
        <v>5.1999999999999338E-2</v>
      </c>
      <c r="L523">
        <f t="shared" si="41"/>
        <v>0.90128899225376213</v>
      </c>
      <c r="M523">
        <f t="shared" si="42"/>
        <v>27.618994172669773</v>
      </c>
      <c r="N523" s="80">
        <f t="shared" si="43"/>
        <v>5.1999999999999338E-2</v>
      </c>
    </row>
    <row r="524" spans="10:14" x14ac:dyDescent="0.3">
      <c r="J524" s="300">
        <f t="shared" si="44"/>
        <v>5.2099999999999334</v>
      </c>
      <c r="K524" s="80">
        <f t="shared" si="40"/>
        <v>5.2099999999999334E-2</v>
      </c>
      <c r="L524">
        <f t="shared" si="41"/>
        <v>0.90202589494380958</v>
      </c>
      <c r="M524">
        <f t="shared" si="42"/>
        <v>27.624798365731902</v>
      </c>
      <c r="N524" s="80">
        <f t="shared" si="43"/>
        <v>5.2099999999999334E-2</v>
      </c>
    </row>
    <row r="525" spans="10:14" x14ac:dyDescent="0.3">
      <c r="J525" s="300">
        <f t="shared" si="44"/>
        <v>5.2199999999999331</v>
      </c>
      <c r="K525" s="80">
        <f t="shared" si="40"/>
        <v>5.219999999999933E-2</v>
      </c>
      <c r="L525">
        <f t="shared" si="41"/>
        <v>0.90276170924188692</v>
      </c>
      <c r="M525">
        <f t="shared" si="42"/>
        <v>27.630605924156157</v>
      </c>
      <c r="N525" s="80">
        <f t="shared" si="43"/>
        <v>5.219999999999933E-2</v>
      </c>
    </row>
    <row r="526" spans="10:14" x14ac:dyDescent="0.3">
      <c r="J526" s="300">
        <f t="shared" si="44"/>
        <v>5.2299999999999329</v>
      </c>
      <c r="K526" s="80">
        <f t="shared" si="40"/>
        <v>5.2299999999999326E-2</v>
      </c>
      <c r="L526">
        <f t="shared" si="41"/>
        <v>0.90349643664186852</v>
      </c>
      <c r="M526">
        <f t="shared" si="42"/>
        <v>27.636416844956496</v>
      </c>
      <c r="N526" s="80">
        <f t="shared" si="43"/>
        <v>5.2299999999999326E-2</v>
      </c>
    </row>
    <row r="527" spans="10:14" x14ac:dyDescent="0.3">
      <c r="J527" s="300">
        <f t="shared" si="44"/>
        <v>5.2399999999999327</v>
      </c>
      <c r="K527" s="80">
        <f t="shared" si="40"/>
        <v>5.2399999999999329E-2</v>
      </c>
      <c r="L527">
        <f t="shared" si="41"/>
        <v>0.90423007863637594</v>
      </c>
      <c r="M527">
        <f t="shared" si="42"/>
        <v>27.642231125147596</v>
      </c>
      <c r="N527" s="80">
        <f t="shared" si="43"/>
        <v>5.2399999999999329E-2</v>
      </c>
    </row>
    <row r="528" spans="10:14" x14ac:dyDescent="0.3">
      <c r="J528" s="300">
        <f t="shared" si="44"/>
        <v>5.2499999999999325</v>
      </c>
      <c r="K528" s="80">
        <f t="shared" si="40"/>
        <v>5.2499999999999325E-2</v>
      </c>
      <c r="L528">
        <f t="shared" si="41"/>
        <v>0.90496263671677846</v>
      </c>
      <c r="M528">
        <f t="shared" si="42"/>
        <v>27.648048761744857</v>
      </c>
      <c r="N528" s="80">
        <f t="shared" si="43"/>
        <v>5.2499999999999325E-2</v>
      </c>
    </row>
    <row r="529" spans="10:14" x14ac:dyDescent="0.3">
      <c r="J529" s="300">
        <f t="shared" si="44"/>
        <v>5.2599999999999323</v>
      </c>
      <c r="K529" s="80">
        <f t="shared" si="40"/>
        <v>5.2599999999999321E-2</v>
      </c>
      <c r="L529">
        <f t="shared" si="41"/>
        <v>0.90569411237319231</v>
      </c>
      <c r="M529">
        <f t="shared" si="42"/>
        <v>27.6538697517644</v>
      </c>
      <c r="N529" s="80">
        <f t="shared" si="43"/>
        <v>5.2599999999999321E-2</v>
      </c>
    </row>
    <row r="530" spans="10:14" x14ac:dyDescent="0.3">
      <c r="J530" s="300">
        <f t="shared" si="44"/>
        <v>5.2699999999999321</v>
      </c>
      <c r="K530" s="80">
        <f t="shared" si="40"/>
        <v>5.2699999999999324E-2</v>
      </c>
      <c r="L530">
        <f t="shared" si="41"/>
        <v>0.90642450709448319</v>
      </c>
      <c r="M530">
        <f t="shared" si="42"/>
        <v>27.659694092223063</v>
      </c>
      <c r="N530" s="80">
        <f t="shared" si="43"/>
        <v>5.2699999999999324E-2</v>
      </c>
    </row>
    <row r="531" spans="10:14" x14ac:dyDescent="0.3">
      <c r="J531" s="300">
        <f t="shared" si="44"/>
        <v>5.2799999999999319</v>
      </c>
      <c r="K531" s="80">
        <f t="shared" si="40"/>
        <v>5.279999999999932E-2</v>
      </c>
      <c r="L531">
        <f t="shared" si="41"/>
        <v>0.90715382236826558</v>
      </c>
      <c r="M531">
        <f t="shared" si="42"/>
        <v>27.665521780138416</v>
      </c>
      <c r="N531" s="80">
        <f t="shared" si="43"/>
        <v>5.279999999999932E-2</v>
      </c>
    </row>
    <row r="532" spans="10:14" x14ac:dyDescent="0.3">
      <c r="J532" s="300">
        <f t="shared" si="44"/>
        <v>5.2899999999999316</v>
      </c>
      <c r="K532" s="80">
        <f t="shared" si="40"/>
        <v>5.2899999999999316E-2</v>
      </c>
      <c r="L532">
        <f t="shared" si="41"/>
        <v>0.90788205968090363</v>
      </c>
      <c r="M532">
        <f t="shared" si="42"/>
        <v>27.671352812528738</v>
      </c>
      <c r="N532" s="80">
        <f t="shared" si="43"/>
        <v>5.2899999999999316E-2</v>
      </c>
    </row>
    <row r="533" spans="10:14" x14ac:dyDescent="0.3">
      <c r="J533" s="300">
        <f t="shared" si="44"/>
        <v>5.2999999999999314</v>
      </c>
      <c r="K533" s="80">
        <f t="shared" si="40"/>
        <v>5.2999999999999312E-2</v>
      </c>
      <c r="L533">
        <f t="shared" si="41"/>
        <v>0.90860922051751225</v>
      </c>
      <c r="M533">
        <f t="shared" si="42"/>
        <v>27.67718718641305</v>
      </c>
      <c r="N533" s="80">
        <f t="shared" si="43"/>
        <v>5.2999999999999312E-2</v>
      </c>
    </row>
    <row r="534" spans="10:14" x14ac:dyDescent="0.3">
      <c r="J534" s="300">
        <f t="shared" si="44"/>
        <v>5.3099999999999312</v>
      </c>
      <c r="K534" s="80">
        <f t="shared" si="40"/>
        <v>5.3099999999999314E-2</v>
      </c>
      <c r="L534">
        <f t="shared" si="41"/>
        <v>0.90933530636195692</v>
      </c>
      <c r="M534">
        <f t="shared" si="42"/>
        <v>27.68302489881108</v>
      </c>
      <c r="N534" s="80">
        <f t="shared" si="43"/>
        <v>5.3099999999999314E-2</v>
      </c>
    </row>
    <row r="535" spans="10:14" x14ac:dyDescent="0.3">
      <c r="J535" s="300">
        <f t="shared" si="44"/>
        <v>5.319999999999931</v>
      </c>
      <c r="K535" s="80">
        <f t="shared" si="40"/>
        <v>5.319999999999931E-2</v>
      </c>
      <c r="L535">
        <f t="shared" si="41"/>
        <v>0.91006031869685455</v>
      </c>
      <c r="M535">
        <f t="shared" si="42"/>
        <v>27.688865946743299</v>
      </c>
      <c r="N535" s="80">
        <f t="shared" si="43"/>
        <v>5.319999999999931E-2</v>
      </c>
    </row>
    <row r="536" spans="10:14" x14ac:dyDescent="0.3">
      <c r="J536" s="300">
        <f t="shared" si="44"/>
        <v>5.3299999999999308</v>
      </c>
      <c r="K536" s="80">
        <f t="shared" si="40"/>
        <v>5.3299999999999306E-2</v>
      </c>
      <c r="L536">
        <f t="shared" si="41"/>
        <v>0.91078425900357418</v>
      </c>
      <c r="M536">
        <f t="shared" si="42"/>
        <v>27.694710327230894</v>
      </c>
      <c r="N536" s="80">
        <f t="shared" si="43"/>
        <v>5.3299999999999306E-2</v>
      </c>
    </row>
    <row r="537" spans="10:14" x14ac:dyDescent="0.3">
      <c r="J537" s="300">
        <f t="shared" si="44"/>
        <v>5.3399999999999306</v>
      </c>
      <c r="K537" s="80">
        <f t="shared" si="40"/>
        <v>5.3399999999999309E-2</v>
      </c>
      <c r="L537">
        <f t="shared" si="41"/>
        <v>0.91150712876223805</v>
      </c>
      <c r="M537">
        <f t="shared" si="42"/>
        <v>27.700558037295785</v>
      </c>
      <c r="N537" s="80">
        <f t="shared" si="43"/>
        <v>5.3399999999999309E-2</v>
      </c>
    </row>
    <row r="538" spans="10:14" x14ac:dyDescent="0.3">
      <c r="J538" s="300">
        <f t="shared" si="44"/>
        <v>5.3499999999999304</v>
      </c>
      <c r="K538" s="80">
        <f t="shared" si="40"/>
        <v>5.3499999999999305E-2</v>
      </c>
      <c r="L538">
        <f t="shared" si="41"/>
        <v>0.91222892945172074</v>
      </c>
      <c r="M538">
        <f t="shared" si="42"/>
        <v>27.706409073960614</v>
      </c>
      <c r="N538" s="80">
        <f t="shared" si="43"/>
        <v>5.3499999999999305E-2</v>
      </c>
    </row>
    <row r="539" spans="10:14" x14ac:dyDescent="0.3">
      <c r="J539" s="300">
        <f t="shared" si="44"/>
        <v>5.3599999999999302</v>
      </c>
      <c r="K539" s="80">
        <f t="shared" si="40"/>
        <v>5.3599999999999301E-2</v>
      </c>
      <c r="L539">
        <f t="shared" si="41"/>
        <v>0.91294966254965138</v>
      </c>
      <c r="M539">
        <f t="shared" si="42"/>
        <v>27.712263434248761</v>
      </c>
      <c r="N539" s="80">
        <f t="shared" si="43"/>
        <v>5.3599999999999301E-2</v>
      </c>
    </row>
    <row r="540" spans="10:14" x14ac:dyDescent="0.3">
      <c r="J540" s="300">
        <f t="shared" si="44"/>
        <v>5.3699999999999299</v>
      </c>
      <c r="K540" s="80">
        <f t="shared" si="40"/>
        <v>5.3699999999999297E-2</v>
      </c>
      <c r="L540">
        <f t="shared" si="41"/>
        <v>0.91366932953241342</v>
      </c>
      <c r="M540">
        <f t="shared" si="42"/>
        <v>27.718121115184328</v>
      </c>
      <c r="N540" s="80">
        <f t="shared" si="43"/>
        <v>5.3699999999999297E-2</v>
      </c>
    </row>
    <row r="541" spans="10:14" x14ac:dyDescent="0.3">
      <c r="J541" s="300">
        <f t="shared" si="44"/>
        <v>5.3799999999999297</v>
      </c>
      <c r="K541" s="80">
        <f t="shared" si="40"/>
        <v>5.37999999999993E-2</v>
      </c>
      <c r="L541">
        <f t="shared" si="41"/>
        <v>0.91438793187514533</v>
      </c>
      <c r="M541">
        <f t="shared" si="42"/>
        <v>27.723982113792154</v>
      </c>
      <c r="N541" s="80">
        <f t="shared" si="43"/>
        <v>5.37999999999993E-2</v>
      </c>
    </row>
    <row r="542" spans="10:14" x14ac:dyDescent="0.3">
      <c r="J542" s="300">
        <f t="shared" si="44"/>
        <v>5.3899999999999295</v>
      </c>
      <c r="K542" s="80">
        <f t="shared" si="40"/>
        <v>5.3899999999999296E-2</v>
      </c>
      <c r="L542">
        <f t="shared" si="41"/>
        <v>0.915105471051741</v>
      </c>
      <c r="M542">
        <f t="shared" si="42"/>
        <v>27.729846427097804</v>
      </c>
      <c r="N542" s="80">
        <f t="shared" si="43"/>
        <v>5.3899999999999296E-2</v>
      </c>
    </row>
    <row r="543" spans="10:14" x14ac:dyDescent="0.3">
      <c r="J543" s="300">
        <f t="shared" si="44"/>
        <v>5.3999999999999293</v>
      </c>
      <c r="K543" s="80">
        <f t="shared" si="40"/>
        <v>5.3999999999999292E-2</v>
      </c>
      <c r="L543">
        <f t="shared" si="41"/>
        <v>0.91582194853485088</v>
      </c>
      <c r="M543">
        <f t="shared" si="42"/>
        <v>27.735714052127591</v>
      </c>
      <c r="N543" s="80">
        <f t="shared" si="43"/>
        <v>5.3999999999999292E-2</v>
      </c>
    </row>
    <row r="544" spans="10:14" x14ac:dyDescent="0.3">
      <c r="J544" s="300">
        <f t="shared" si="44"/>
        <v>5.4099999999999291</v>
      </c>
      <c r="K544" s="80">
        <f t="shared" si="40"/>
        <v>5.4099999999999288E-2</v>
      </c>
      <c r="L544">
        <f t="shared" si="41"/>
        <v>0.91653736579588174</v>
      </c>
      <c r="M544">
        <f t="shared" si="42"/>
        <v>27.741584985908535</v>
      </c>
      <c r="N544" s="80">
        <f t="shared" si="43"/>
        <v>5.4099999999999288E-2</v>
      </c>
    </row>
    <row r="545" spans="10:14" x14ac:dyDescent="0.3">
      <c r="J545" s="300">
        <f t="shared" si="44"/>
        <v>5.4199999999999289</v>
      </c>
      <c r="K545" s="80">
        <f t="shared" si="40"/>
        <v>5.419999999999929E-2</v>
      </c>
      <c r="L545">
        <f t="shared" si="41"/>
        <v>0.91725172430499802</v>
      </c>
      <c r="M545">
        <f t="shared" si="42"/>
        <v>27.747459225468418</v>
      </c>
      <c r="N545" s="80">
        <f t="shared" si="43"/>
        <v>5.419999999999929E-2</v>
      </c>
    </row>
    <row r="546" spans="10:14" x14ac:dyDescent="0.3">
      <c r="J546" s="300">
        <f t="shared" si="44"/>
        <v>5.4299999999999287</v>
      </c>
      <c r="K546" s="80">
        <f t="shared" si="40"/>
        <v>5.4299999999999286E-2</v>
      </c>
      <c r="L546">
        <f t="shared" si="41"/>
        <v>0.91796502553112225</v>
      </c>
      <c r="M546">
        <f t="shared" si="42"/>
        <v>27.753336767835737</v>
      </c>
      <c r="N546" s="80">
        <f t="shared" si="43"/>
        <v>5.4299999999999286E-2</v>
      </c>
    </row>
    <row r="547" spans="10:14" x14ac:dyDescent="0.3">
      <c r="J547" s="300">
        <f t="shared" si="44"/>
        <v>5.4399999999999284</v>
      </c>
      <c r="K547" s="80">
        <f t="shared" si="40"/>
        <v>5.4399999999999282E-2</v>
      </c>
      <c r="L547">
        <f t="shared" si="41"/>
        <v>0.9186772709419353</v>
      </c>
      <c r="M547">
        <f t="shared" si="42"/>
        <v>27.759217610039737</v>
      </c>
      <c r="N547" s="80">
        <f t="shared" si="43"/>
        <v>5.4399999999999282E-2</v>
      </c>
    </row>
    <row r="548" spans="10:14" x14ac:dyDescent="0.3">
      <c r="J548" s="300">
        <f t="shared" si="44"/>
        <v>5.4499999999999282</v>
      </c>
      <c r="K548" s="80">
        <f t="shared" si="40"/>
        <v>5.4499999999999285E-2</v>
      </c>
      <c r="L548">
        <f t="shared" si="41"/>
        <v>0.91938846200387725</v>
      </c>
      <c r="M548">
        <f t="shared" si="42"/>
        <v>27.765101749110396</v>
      </c>
      <c r="N548" s="80">
        <f t="shared" si="43"/>
        <v>5.4499999999999285E-2</v>
      </c>
    </row>
    <row r="549" spans="10:14" x14ac:dyDescent="0.3">
      <c r="J549" s="300">
        <f t="shared" si="44"/>
        <v>5.459999999999928</v>
      </c>
      <c r="K549" s="80">
        <f t="shared" si="40"/>
        <v>5.4599999999999281E-2</v>
      </c>
      <c r="L549">
        <f t="shared" si="41"/>
        <v>0.9200986001821474</v>
      </c>
      <c r="M549">
        <f t="shared" si="42"/>
        <v>27.770989182078427</v>
      </c>
      <c r="N549" s="80">
        <f t="shared" si="43"/>
        <v>5.4599999999999281E-2</v>
      </c>
    </row>
    <row r="550" spans="10:14" x14ac:dyDescent="0.3">
      <c r="J550" s="300">
        <f t="shared" si="44"/>
        <v>5.4699999999999278</v>
      </c>
      <c r="K550" s="80">
        <f t="shared" si="40"/>
        <v>5.4699999999999277E-2</v>
      </c>
      <c r="L550">
        <f t="shared" si="41"/>
        <v>0.92080768694070669</v>
      </c>
      <c r="M550">
        <f t="shared" si="42"/>
        <v>27.776879905975285</v>
      </c>
      <c r="N550" s="80">
        <f t="shared" si="43"/>
        <v>5.4699999999999277E-2</v>
      </c>
    </row>
    <row r="551" spans="10:14" x14ac:dyDescent="0.3">
      <c r="J551" s="300">
        <f t="shared" si="44"/>
        <v>5.4799999999999276</v>
      </c>
      <c r="K551" s="80">
        <f t="shared" si="40"/>
        <v>5.4799999999999273E-2</v>
      </c>
      <c r="L551">
        <f t="shared" si="41"/>
        <v>0.92151572374227531</v>
      </c>
      <c r="M551">
        <f t="shared" si="42"/>
        <v>27.782773917833165</v>
      </c>
      <c r="N551" s="80">
        <f t="shared" si="43"/>
        <v>5.4799999999999273E-2</v>
      </c>
    </row>
    <row r="552" spans="10:14" x14ac:dyDescent="0.3">
      <c r="J552" s="300">
        <f t="shared" si="44"/>
        <v>5.4899999999999274</v>
      </c>
      <c r="K552" s="80">
        <f t="shared" si="40"/>
        <v>5.4899999999999276E-2</v>
      </c>
      <c r="L552">
        <f t="shared" si="41"/>
        <v>0.92222271204833639</v>
      </c>
      <c r="M552">
        <f t="shared" si="42"/>
        <v>27.788671214684999</v>
      </c>
      <c r="N552" s="80">
        <f t="shared" si="43"/>
        <v>5.4899999999999276E-2</v>
      </c>
    </row>
    <row r="553" spans="10:14" x14ac:dyDescent="0.3">
      <c r="J553" s="300">
        <f t="shared" si="44"/>
        <v>5.4999999999999272</v>
      </c>
      <c r="K553" s="80">
        <f t="shared" si="40"/>
        <v>5.4999999999999272E-2</v>
      </c>
      <c r="L553">
        <f t="shared" si="41"/>
        <v>0.92292865331913387</v>
      </c>
      <c r="M553">
        <f t="shared" si="42"/>
        <v>27.794571793564465</v>
      </c>
      <c r="N553" s="80">
        <f t="shared" si="43"/>
        <v>5.4999999999999272E-2</v>
      </c>
    </row>
    <row r="554" spans="10:14" x14ac:dyDescent="0.3">
      <c r="J554" s="300">
        <f t="shared" si="44"/>
        <v>5.509999999999927</v>
      </c>
      <c r="K554" s="80">
        <f t="shared" si="40"/>
        <v>5.5099999999999268E-2</v>
      </c>
      <c r="L554">
        <f t="shared" si="41"/>
        <v>0.92363354901367534</v>
      </c>
      <c r="M554">
        <f t="shared" si="42"/>
        <v>27.800475651505977</v>
      </c>
      <c r="N554" s="80">
        <f t="shared" si="43"/>
        <v>5.5099999999999268E-2</v>
      </c>
    </row>
    <row r="555" spans="10:14" x14ac:dyDescent="0.3">
      <c r="J555" s="300">
        <f t="shared" si="44"/>
        <v>5.5199999999999267</v>
      </c>
      <c r="K555" s="80">
        <f t="shared" si="40"/>
        <v>5.519999999999927E-2</v>
      </c>
      <c r="L555">
        <f t="shared" si="41"/>
        <v>0.92433740058973091</v>
      </c>
      <c r="M555">
        <f t="shared" si="42"/>
        <v>27.806382785544692</v>
      </c>
      <c r="N555" s="80">
        <f t="shared" si="43"/>
        <v>5.519999999999927E-2</v>
      </c>
    </row>
    <row r="556" spans="10:14" x14ac:dyDescent="0.3">
      <c r="J556" s="300">
        <f t="shared" si="44"/>
        <v>5.5299999999999265</v>
      </c>
      <c r="K556" s="80">
        <f t="shared" si="40"/>
        <v>5.5299999999999266E-2</v>
      </c>
      <c r="L556">
        <f t="shared" si="41"/>
        <v>0.92504020950383503</v>
      </c>
      <c r="M556">
        <f t="shared" si="42"/>
        <v>27.81229319271652</v>
      </c>
      <c r="N556" s="80">
        <f t="shared" si="43"/>
        <v>5.5299999999999266E-2</v>
      </c>
    </row>
    <row r="557" spans="10:14" x14ac:dyDescent="0.3">
      <c r="J557" s="300">
        <f t="shared" si="44"/>
        <v>5.5399999999999263</v>
      </c>
      <c r="K557" s="80">
        <f t="shared" si="40"/>
        <v>5.5399999999999262E-2</v>
      </c>
      <c r="L557">
        <f t="shared" si="41"/>
        <v>0.92574197721128604</v>
      </c>
      <c r="M557">
        <f t="shared" si="42"/>
        <v>27.818206870058106</v>
      </c>
      <c r="N557" s="80">
        <f t="shared" si="43"/>
        <v>5.5399999999999262E-2</v>
      </c>
    </row>
    <row r="558" spans="10:14" x14ac:dyDescent="0.3">
      <c r="J558" s="300">
        <f t="shared" si="44"/>
        <v>5.5499999999999261</v>
      </c>
      <c r="K558" s="80">
        <f t="shared" si="40"/>
        <v>5.5499999999999258E-2</v>
      </c>
      <c r="L558">
        <f t="shared" si="41"/>
        <v>0.92644270516614813</v>
      </c>
      <c r="M558">
        <f t="shared" si="42"/>
        <v>27.824123814606839</v>
      </c>
      <c r="N558" s="80">
        <f t="shared" si="43"/>
        <v>5.5499999999999258E-2</v>
      </c>
    </row>
    <row r="559" spans="10:14" x14ac:dyDescent="0.3">
      <c r="J559" s="300">
        <f t="shared" si="44"/>
        <v>5.5599999999999259</v>
      </c>
      <c r="K559" s="80">
        <f t="shared" si="40"/>
        <v>5.5599999999999261E-2</v>
      </c>
      <c r="L559">
        <f t="shared" si="41"/>
        <v>0.92714239482124983</v>
      </c>
      <c r="M559">
        <f t="shared" si="42"/>
        <v>27.830044023400863</v>
      </c>
      <c r="N559" s="80">
        <f t="shared" si="43"/>
        <v>5.5599999999999261E-2</v>
      </c>
    </row>
    <row r="560" spans="10:14" x14ac:dyDescent="0.3">
      <c r="J560" s="300">
        <f t="shared" si="44"/>
        <v>5.5699999999999257</v>
      </c>
      <c r="K560" s="80">
        <f t="shared" si="40"/>
        <v>5.5699999999999257E-2</v>
      </c>
      <c r="L560">
        <f t="shared" si="41"/>
        <v>0.92784104762818709</v>
      </c>
      <c r="M560">
        <f t="shared" si="42"/>
        <v>27.83596749347906</v>
      </c>
      <c r="N560" s="80">
        <f t="shared" si="43"/>
        <v>5.5699999999999257E-2</v>
      </c>
    </row>
    <row r="561" spans="10:14" x14ac:dyDescent="0.3">
      <c r="J561" s="300">
        <f t="shared" si="44"/>
        <v>5.5799999999999255</v>
      </c>
      <c r="K561" s="80">
        <f t="shared" si="40"/>
        <v>5.5799999999999253E-2</v>
      </c>
      <c r="L561">
        <f t="shared" si="41"/>
        <v>0.92853866503732174</v>
      </c>
      <c r="M561">
        <f t="shared" si="42"/>
        <v>27.84189422188107</v>
      </c>
      <c r="N561" s="80">
        <f t="shared" si="43"/>
        <v>5.5799999999999253E-2</v>
      </c>
    </row>
    <row r="562" spans="10:14" x14ac:dyDescent="0.3">
      <c r="J562" s="300">
        <f t="shared" si="44"/>
        <v>5.5899999999999253</v>
      </c>
      <c r="K562" s="80">
        <f t="shared" si="40"/>
        <v>5.5899999999999256E-2</v>
      </c>
      <c r="L562">
        <f t="shared" si="41"/>
        <v>0.92923524849778305</v>
      </c>
      <c r="M562">
        <f t="shared" si="42"/>
        <v>27.847824205647267</v>
      </c>
      <c r="N562" s="80">
        <f t="shared" si="43"/>
        <v>5.5899999999999256E-2</v>
      </c>
    </row>
    <row r="563" spans="10:14" x14ac:dyDescent="0.3">
      <c r="J563" s="300">
        <f t="shared" si="44"/>
        <v>5.599999999999925</v>
      </c>
      <c r="K563" s="80">
        <f t="shared" si="40"/>
        <v>5.5999999999999252E-2</v>
      </c>
      <c r="L563">
        <f t="shared" si="41"/>
        <v>0.92993079945746882</v>
      </c>
      <c r="M563">
        <f t="shared" si="42"/>
        <v>27.853757441818789</v>
      </c>
      <c r="N563" s="80">
        <f t="shared" si="43"/>
        <v>5.5999999999999252E-2</v>
      </c>
    </row>
    <row r="564" spans="10:14" x14ac:dyDescent="0.3">
      <c r="J564" s="300">
        <f t="shared" si="44"/>
        <v>5.6099999999999248</v>
      </c>
      <c r="K564" s="80">
        <f t="shared" si="40"/>
        <v>5.6099999999999248E-2</v>
      </c>
      <c r="L564">
        <f t="shared" si="41"/>
        <v>0.93062531936304471</v>
      </c>
      <c r="M564">
        <f t="shared" si="42"/>
        <v>27.859693927437512</v>
      </c>
      <c r="N564" s="80">
        <f t="shared" si="43"/>
        <v>5.6099999999999248E-2</v>
      </c>
    </row>
    <row r="565" spans="10:14" x14ac:dyDescent="0.3">
      <c r="J565" s="300">
        <f t="shared" si="44"/>
        <v>5.6199999999999246</v>
      </c>
      <c r="K565" s="80">
        <f t="shared" si="40"/>
        <v>5.6199999999999244E-2</v>
      </c>
      <c r="L565">
        <f t="shared" si="41"/>
        <v>0.93131880965994562</v>
      </c>
      <c r="M565">
        <f t="shared" si="42"/>
        <v>27.865633659546077</v>
      </c>
      <c r="N565" s="80">
        <f t="shared" si="43"/>
        <v>5.6199999999999244E-2</v>
      </c>
    </row>
    <row r="566" spans="10:14" x14ac:dyDescent="0.3">
      <c r="J566" s="300">
        <f t="shared" si="44"/>
        <v>5.6299999999999244</v>
      </c>
      <c r="K566" s="80">
        <f t="shared" si="40"/>
        <v>5.6299999999999246E-2</v>
      </c>
      <c r="L566">
        <f t="shared" si="41"/>
        <v>0.93201127179237631</v>
      </c>
      <c r="M566">
        <f t="shared" si="42"/>
        <v>27.871576635187861</v>
      </c>
      <c r="N566" s="80">
        <f t="shared" si="43"/>
        <v>5.6299999999999246E-2</v>
      </c>
    </row>
    <row r="567" spans="10:14" x14ac:dyDescent="0.3">
      <c r="J567" s="300">
        <f t="shared" si="44"/>
        <v>5.6399999999999242</v>
      </c>
      <c r="K567" s="80">
        <f t="shared" si="40"/>
        <v>5.6399999999999242E-2</v>
      </c>
      <c r="L567">
        <f t="shared" si="41"/>
        <v>0.93270270720331161</v>
      </c>
      <c r="M567">
        <f t="shared" si="42"/>
        <v>27.877522851407004</v>
      </c>
      <c r="N567" s="80">
        <f t="shared" si="43"/>
        <v>5.6399999999999242E-2</v>
      </c>
    </row>
    <row r="568" spans="10:14" x14ac:dyDescent="0.3">
      <c r="J568" s="300">
        <f t="shared" si="44"/>
        <v>5.649999999999924</v>
      </c>
      <c r="K568" s="80">
        <f t="shared" si="40"/>
        <v>5.6499999999999238E-2</v>
      </c>
      <c r="L568">
        <f t="shared" si="41"/>
        <v>0.93339311733449692</v>
      </c>
      <c r="M568">
        <f t="shared" si="42"/>
        <v>27.8834723052484</v>
      </c>
      <c r="N568" s="80">
        <f t="shared" si="43"/>
        <v>5.6499999999999238E-2</v>
      </c>
    </row>
    <row r="569" spans="10:14" x14ac:dyDescent="0.3">
      <c r="J569" s="300">
        <f t="shared" si="44"/>
        <v>5.6599999999999238</v>
      </c>
      <c r="K569" s="80">
        <f t="shared" si="40"/>
        <v>5.6599999999999234E-2</v>
      </c>
      <c r="L569">
        <f t="shared" si="41"/>
        <v>0.93408250362644973</v>
      </c>
      <c r="M569">
        <f t="shared" si="42"/>
        <v>27.889424993757693</v>
      </c>
      <c r="N569" s="80">
        <f t="shared" si="43"/>
        <v>5.6599999999999234E-2</v>
      </c>
    </row>
    <row r="570" spans="10:14" x14ac:dyDescent="0.3">
      <c r="J570" s="300">
        <f t="shared" si="44"/>
        <v>5.6699999999999235</v>
      </c>
      <c r="K570" s="80">
        <f t="shared" si="40"/>
        <v>5.6699999999999237E-2</v>
      </c>
      <c r="L570">
        <f t="shared" si="41"/>
        <v>0.93477086751845939</v>
      </c>
      <c r="M570">
        <f t="shared" si="42"/>
        <v>27.895380913981281</v>
      </c>
      <c r="N570" s="80">
        <f t="shared" si="43"/>
        <v>5.6699999999999237E-2</v>
      </c>
    </row>
    <row r="571" spans="10:14" x14ac:dyDescent="0.3">
      <c r="J571" s="300">
        <f t="shared" si="44"/>
        <v>5.6799999999999233</v>
      </c>
      <c r="K571" s="80">
        <f t="shared" si="40"/>
        <v>5.6799999999999233E-2</v>
      </c>
      <c r="L571">
        <f t="shared" si="41"/>
        <v>0.9354582104485869</v>
      </c>
      <c r="M571">
        <f t="shared" si="42"/>
        <v>27.901340062966327</v>
      </c>
      <c r="N571" s="80">
        <f t="shared" si="43"/>
        <v>5.6799999999999233E-2</v>
      </c>
    </row>
    <row r="572" spans="10:14" x14ac:dyDescent="0.3">
      <c r="J572" s="300">
        <f t="shared" si="44"/>
        <v>5.6899999999999231</v>
      </c>
      <c r="K572" s="80">
        <f t="shared" si="40"/>
        <v>5.6899999999999229E-2</v>
      </c>
      <c r="L572">
        <f t="shared" si="41"/>
        <v>0.93614453385366803</v>
      </c>
      <c r="M572">
        <f t="shared" si="42"/>
        <v>27.907302437760734</v>
      </c>
      <c r="N572" s="80">
        <f t="shared" si="43"/>
        <v>5.6899999999999229E-2</v>
      </c>
    </row>
    <row r="573" spans="10:14" x14ac:dyDescent="0.3">
      <c r="J573" s="300">
        <f t="shared" si="44"/>
        <v>5.6999999999999229</v>
      </c>
      <c r="K573" s="80">
        <f t="shared" si="40"/>
        <v>5.6999999999999232E-2</v>
      </c>
      <c r="L573">
        <f t="shared" si="41"/>
        <v>0.93682983916931062</v>
      </c>
      <c r="M573">
        <f t="shared" si="42"/>
        <v>27.913268035413186</v>
      </c>
      <c r="N573" s="80">
        <f t="shared" si="43"/>
        <v>5.6999999999999232E-2</v>
      </c>
    </row>
    <row r="574" spans="10:14" x14ac:dyDescent="0.3">
      <c r="J574" s="300">
        <f t="shared" si="44"/>
        <v>5.7099999999999227</v>
      </c>
      <c r="K574" s="80">
        <f t="shared" si="40"/>
        <v>5.7099999999999228E-2</v>
      </c>
      <c r="L574">
        <f t="shared" si="41"/>
        <v>0.93751412782989796</v>
      </c>
      <c r="M574">
        <f t="shared" si="42"/>
        <v>27.9192368529731</v>
      </c>
      <c r="N574" s="80">
        <f t="shared" si="43"/>
        <v>5.7099999999999228E-2</v>
      </c>
    </row>
    <row r="575" spans="10:14" x14ac:dyDescent="0.3">
      <c r="J575" s="300">
        <f t="shared" si="44"/>
        <v>5.7199999999999225</v>
      </c>
      <c r="K575" s="80">
        <f t="shared" si="40"/>
        <v>5.7199999999999224E-2</v>
      </c>
      <c r="L575">
        <f t="shared" si="41"/>
        <v>0.93819740126858853</v>
      </c>
      <c r="M575">
        <f t="shared" si="42"/>
        <v>27.925208887490676</v>
      </c>
      <c r="N575" s="80">
        <f t="shared" si="43"/>
        <v>5.7199999999999224E-2</v>
      </c>
    </row>
    <row r="576" spans="10:14" x14ac:dyDescent="0.3">
      <c r="J576" s="300">
        <f t="shared" si="44"/>
        <v>5.7299999999999223</v>
      </c>
      <c r="K576" s="80">
        <f t="shared" si="40"/>
        <v>5.729999999999922E-2</v>
      </c>
      <c r="L576">
        <f t="shared" si="41"/>
        <v>0.93887966091731467</v>
      </c>
      <c r="M576">
        <f t="shared" si="42"/>
        <v>27.931184136016856</v>
      </c>
      <c r="N576" s="80">
        <f t="shared" si="43"/>
        <v>5.729999999999922E-2</v>
      </c>
    </row>
    <row r="577" spans="10:14" x14ac:dyDescent="0.3">
      <c r="J577" s="300">
        <f t="shared" si="44"/>
        <v>5.7399999999999221</v>
      </c>
      <c r="K577" s="80">
        <f t="shared" si="40"/>
        <v>5.7399999999999222E-2</v>
      </c>
      <c r="L577">
        <f t="shared" si="41"/>
        <v>0.93956090820678684</v>
      </c>
      <c r="M577">
        <f t="shared" si="42"/>
        <v>27.937162595603354</v>
      </c>
      <c r="N577" s="80">
        <f t="shared" si="43"/>
        <v>5.7399999999999222E-2</v>
      </c>
    </row>
    <row r="578" spans="10:14" x14ac:dyDescent="0.3">
      <c r="J578" s="300">
        <f t="shared" si="44"/>
        <v>5.7499999999999218</v>
      </c>
      <c r="K578" s="80">
        <f t="shared" si="40"/>
        <v>5.7499999999999218E-2</v>
      </c>
      <c r="L578">
        <f t="shared" si="41"/>
        <v>0.94024114456649088</v>
      </c>
      <c r="M578">
        <f t="shared" si="42"/>
        <v>27.943144263302642</v>
      </c>
      <c r="N578" s="80">
        <f t="shared" si="43"/>
        <v>5.7499999999999218E-2</v>
      </c>
    </row>
    <row r="579" spans="10:14" x14ac:dyDescent="0.3">
      <c r="J579" s="300">
        <f t="shared" si="44"/>
        <v>5.7599999999999216</v>
      </c>
      <c r="K579" s="80">
        <f t="shared" si="40"/>
        <v>5.7599999999999214E-2</v>
      </c>
      <c r="L579">
        <f t="shared" si="41"/>
        <v>0.94092037142468987</v>
      </c>
      <c r="M579">
        <f t="shared" si="42"/>
        <v>27.949129136167954</v>
      </c>
      <c r="N579" s="80">
        <f t="shared" si="43"/>
        <v>5.7599999999999214E-2</v>
      </c>
    </row>
    <row r="580" spans="10:14" x14ac:dyDescent="0.3">
      <c r="J580" s="300">
        <f t="shared" si="44"/>
        <v>5.7699999999999214</v>
      </c>
      <c r="K580" s="80">
        <f t="shared" ref="K580:K643" si="45">J580/100</f>
        <v>5.7699999999999217E-2</v>
      </c>
      <c r="L580">
        <f t="shared" ref="L580:L643" si="46">-156.2892*K580^6+539.4067*K580^5-656.5633*K580^4+371.7117*K580^3-102.5706*K580^2+15.3764*K580+0.3314</f>
        <v>0.94159859020842585</v>
      </c>
      <c r="M580">
        <f t="shared" ref="M580:M643" si="47">-544.6822*K580^6+873.7015*K580^5+93.9294*K580^4-539.4835*K580^3+249.8842*K580^2+36.3299*K580+25.129</f>
        <v>27.955117211253288</v>
      </c>
      <c r="N580" s="80">
        <f t="shared" ref="N580:N643" si="48">K580</f>
        <v>5.7699999999999217E-2</v>
      </c>
    </row>
    <row r="581" spans="10:14" x14ac:dyDescent="0.3">
      <c r="J581" s="300">
        <f t="shared" si="44"/>
        <v>5.7799999999999212</v>
      </c>
      <c r="K581" s="80">
        <f t="shared" si="45"/>
        <v>5.7799999999999213E-2</v>
      </c>
      <c r="L581">
        <f t="shared" si="46"/>
        <v>0.9422758023435176</v>
      </c>
      <c r="M581">
        <f t="shared" si="47"/>
        <v>27.961108485613405</v>
      </c>
      <c r="N581" s="80">
        <f t="shared" si="48"/>
        <v>5.7799999999999213E-2</v>
      </c>
    </row>
    <row r="582" spans="10:14" x14ac:dyDescent="0.3">
      <c r="J582" s="300">
        <f t="shared" ref="J582:J645" si="49">J581+0.01</f>
        <v>5.789999999999921</v>
      </c>
      <c r="K582" s="80">
        <f t="shared" si="45"/>
        <v>5.7899999999999209E-2</v>
      </c>
      <c r="L582">
        <f t="shared" si="46"/>
        <v>0.94295200925456446</v>
      </c>
      <c r="M582">
        <f t="shared" si="47"/>
        <v>27.967102956303833</v>
      </c>
      <c r="N582" s="80">
        <f t="shared" si="48"/>
        <v>5.7899999999999209E-2</v>
      </c>
    </row>
    <row r="583" spans="10:14" x14ac:dyDescent="0.3">
      <c r="J583" s="300">
        <f t="shared" si="49"/>
        <v>5.7999999999999208</v>
      </c>
      <c r="K583" s="80">
        <f t="shared" si="45"/>
        <v>5.7999999999999205E-2</v>
      </c>
      <c r="L583">
        <f t="shared" si="46"/>
        <v>0.94362721236494473</v>
      </c>
      <c r="M583">
        <f t="shared" si="47"/>
        <v>27.973100620380865</v>
      </c>
      <c r="N583" s="80">
        <f t="shared" si="48"/>
        <v>5.7999999999999205E-2</v>
      </c>
    </row>
    <row r="584" spans="10:14" x14ac:dyDescent="0.3">
      <c r="J584" s="300">
        <f t="shared" si="49"/>
        <v>5.8099999999999206</v>
      </c>
      <c r="K584" s="80">
        <f t="shared" si="45"/>
        <v>5.8099999999999208E-2</v>
      </c>
      <c r="L584">
        <f t="shared" si="46"/>
        <v>0.94430141309681637</v>
      </c>
      <c r="M584">
        <f t="shared" si="47"/>
        <v>27.979101474901569</v>
      </c>
      <c r="N584" s="80">
        <f t="shared" si="48"/>
        <v>5.8099999999999208E-2</v>
      </c>
    </row>
    <row r="585" spans="10:14" x14ac:dyDescent="0.3">
      <c r="J585" s="300">
        <f t="shared" si="49"/>
        <v>5.8199999999999203</v>
      </c>
      <c r="K585" s="80">
        <f t="shared" si="45"/>
        <v>5.8199999999999204E-2</v>
      </c>
      <c r="L585">
        <f t="shared" si="46"/>
        <v>0.94497461287111872</v>
      </c>
      <c r="M585">
        <f t="shared" si="47"/>
        <v>27.98510551692376</v>
      </c>
      <c r="N585" s="80">
        <f t="shared" si="48"/>
        <v>5.8199999999999204E-2</v>
      </c>
    </row>
    <row r="586" spans="10:14" x14ac:dyDescent="0.3">
      <c r="J586" s="300">
        <f t="shared" si="49"/>
        <v>5.8299999999999201</v>
      </c>
      <c r="K586" s="80">
        <f t="shared" si="45"/>
        <v>5.82999999999992E-2</v>
      </c>
      <c r="L586">
        <f t="shared" si="46"/>
        <v>0.94564681310757281</v>
      </c>
      <c r="M586">
        <f t="shared" si="47"/>
        <v>27.99111274350604</v>
      </c>
      <c r="N586" s="80">
        <f t="shared" si="48"/>
        <v>5.82999999999992E-2</v>
      </c>
    </row>
    <row r="587" spans="10:14" x14ac:dyDescent="0.3">
      <c r="J587" s="300">
        <f t="shared" si="49"/>
        <v>5.8399999999999199</v>
      </c>
      <c r="K587" s="80">
        <f t="shared" si="45"/>
        <v>5.8399999999999203E-2</v>
      </c>
      <c r="L587">
        <f t="shared" si="46"/>
        <v>0.9463180152246804</v>
      </c>
      <c r="M587">
        <f t="shared" si="47"/>
        <v>27.997123151707779</v>
      </c>
      <c r="N587" s="80">
        <f t="shared" si="48"/>
        <v>5.8399999999999203E-2</v>
      </c>
    </row>
    <row r="588" spans="10:14" x14ac:dyDescent="0.3">
      <c r="J588" s="300">
        <f t="shared" si="49"/>
        <v>5.8499999999999197</v>
      </c>
      <c r="K588" s="80">
        <f t="shared" si="45"/>
        <v>5.8499999999999198E-2</v>
      </c>
      <c r="L588">
        <f t="shared" si="46"/>
        <v>0.94698822063972665</v>
      </c>
      <c r="M588">
        <f t="shared" si="47"/>
        <v>28.003136738589106</v>
      </c>
      <c r="N588" s="80">
        <f t="shared" si="48"/>
        <v>5.8499999999999198E-2</v>
      </c>
    </row>
    <row r="589" spans="10:14" x14ac:dyDescent="0.3">
      <c r="J589" s="300">
        <f t="shared" si="49"/>
        <v>5.8599999999999195</v>
      </c>
      <c r="K589" s="80">
        <f t="shared" si="45"/>
        <v>5.8599999999999194E-2</v>
      </c>
      <c r="L589">
        <f t="shared" si="46"/>
        <v>0.94765743076877951</v>
      </c>
      <c r="M589">
        <f t="shared" si="47"/>
        <v>28.009153501210928</v>
      </c>
      <c r="N589" s="80">
        <f t="shared" si="48"/>
        <v>5.8599999999999194E-2</v>
      </c>
    </row>
    <row r="590" spans="10:14" x14ac:dyDescent="0.3">
      <c r="J590" s="300">
        <f t="shared" si="49"/>
        <v>5.8699999999999193</v>
      </c>
      <c r="K590" s="80">
        <f t="shared" si="45"/>
        <v>5.869999999999919E-2</v>
      </c>
      <c r="L590">
        <f t="shared" si="46"/>
        <v>0.94832564702669075</v>
      </c>
      <c r="M590">
        <f t="shared" si="47"/>
        <v>28.015173436634925</v>
      </c>
      <c r="N590" s="80">
        <f t="shared" si="48"/>
        <v>5.869999999999919E-2</v>
      </c>
    </row>
    <row r="591" spans="10:14" x14ac:dyDescent="0.3">
      <c r="J591" s="300">
        <f t="shared" si="49"/>
        <v>5.8799999999999191</v>
      </c>
      <c r="K591" s="80">
        <f t="shared" si="45"/>
        <v>5.8799999999999193E-2</v>
      </c>
      <c r="L591">
        <f t="shared" si="46"/>
        <v>0.94899287082709649</v>
      </c>
      <c r="M591">
        <f t="shared" si="47"/>
        <v>28.021196541923544</v>
      </c>
      <c r="N591" s="80">
        <f t="shared" si="48"/>
        <v>5.8799999999999193E-2</v>
      </c>
    </row>
    <row r="592" spans="10:14" x14ac:dyDescent="0.3">
      <c r="J592" s="300">
        <f t="shared" si="49"/>
        <v>5.8899999999999189</v>
      </c>
      <c r="K592" s="80">
        <f t="shared" si="45"/>
        <v>5.8899999999999189E-2</v>
      </c>
      <c r="L592">
        <f t="shared" si="46"/>
        <v>0.9496591035824169</v>
      </c>
      <c r="M592">
        <f t="shared" si="47"/>
        <v>28.027222814140014</v>
      </c>
      <c r="N592" s="80">
        <f t="shared" si="48"/>
        <v>5.8899999999999189E-2</v>
      </c>
    </row>
    <row r="593" spans="10:14" x14ac:dyDescent="0.3">
      <c r="J593" s="300">
        <f t="shared" si="49"/>
        <v>5.8999999999999186</v>
      </c>
      <c r="K593" s="80">
        <f t="shared" si="45"/>
        <v>5.8999999999999185E-2</v>
      </c>
      <c r="L593">
        <f t="shared" si="46"/>
        <v>0.95032434670385824</v>
      </c>
      <c r="M593">
        <f t="shared" si="47"/>
        <v>28.033252250348326</v>
      </c>
      <c r="N593" s="80">
        <f t="shared" si="48"/>
        <v>5.8999999999999185E-2</v>
      </c>
    </row>
    <row r="594" spans="10:14" x14ac:dyDescent="0.3">
      <c r="J594" s="300">
        <f t="shared" si="49"/>
        <v>5.9099999999999184</v>
      </c>
      <c r="K594" s="80">
        <f t="shared" si="45"/>
        <v>5.9099999999999181E-2</v>
      </c>
      <c r="L594">
        <f t="shared" si="46"/>
        <v>0.95098860160141307</v>
      </c>
      <c r="M594">
        <f t="shared" si="47"/>
        <v>28.03928484761326</v>
      </c>
      <c r="N594" s="80">
        <f t="shared" si="48"/>
        <v>5.9099999999999181E-2</v>
      </c>
    </row>
    <row r="595" spans="10:14" x14ac:dyDescent="0.3">
      <c r="J595" s="300">
        <f t="shared" si="49"/>
        <v>5.9199999999999182</v>
      </c>
      <c r="K595" s="80">
        <f t="shared" si="45"/>
        <v>5.9199999999999184E-2</v>
      </c>
      <c r="L595">
        <f t="shared" si="46"/>
        <v>0.9516518696838594</v>
      </c>
      <c r="M595">
        <f t="shared" si="47"/>
        <v>28.045320603000363</v>
      </c>
      <c r="N595" s="80">
        <f t="shared" si="48"/>
        <v>5.9199999999999184E-2</v>
      </c>
    </row>
    <row r="596" spans="10:14" x14ac:dyDescent="0.3">
      <c r="J596" s="300">
        <f t="shared" si="49"/>
        <v>5.929999999999918</v>
      </c>
      <c r="K596" s="80">
        <f t="shared" si="45"/>
        <v>5.929999999999918E-2</v>
      </c>
      <c r="L596">
        <f t="shared" si="46"/>
        <v>0.95231415235876349</v>
      </c>
      <c r="M596">
        <f t="shared" si="47"/>
        <v>28.051359513575953</v>
      </c>
      <c r="N596" s="80">
        <f t="shared" si="48"/>
        <v>5.929999999999918E-2</v>
      </c>
    </row>
    <row r="597" spans="10:14" x14ac:dyDescent="0.3">
      <c r="J597" s="300">
        <f t="shared" si="49"/>
        <v>5.9399999999999178</v>
      </c>
      <c r="K597" s="80">
        <f t="shared" si="45"/>
        <v>5.9399999999999176E-2</v>
      </c>
      <c r="L597">
        <f t="shared" si="46"/>
        <v>0.9529754510324786</v>
      </c>
      <c r="M597">
        <f t="shared" si="47"/>
        <v>28.057401576407138</v>
      </c>
      <c r="N597" s="80">
        <f t="shared" si="48"/>
        <v>5.9399999999999176E-2</v>
      </c>
    </row>
    <row r="598" spans="10:14" x14ac:dyDescent="0.3">
      <c r="J598" s="300">
        <f t="shared" si="49"/>
        <v>5.9499999999999176</v>
      </c>
      <c r="K598" s="80">
        <f t="shared" si="45"/>
        <v>5.9499999999999179E-2</v>
      </c>
      <c r="L598">
        <f t="shared" si="46"/>
        <v>0.95363576711014653</v>
      </c>
      <c r="M598">
        <f t="shared" si="47"/>
        <v>28.063446788561802</v>
      </c>
      <c r="N598" s="80">
        <f t="shared" si="48"/>
        <v>5.9499999999999179E-2</v>
      </c>
    </row>
    <row r="599" spans="10:14" x14ac:dyDescent="0.3">
      <c r="J599" s="300">
        <f t="shared" si="49"/>
        <v>5.9599999999999174</v>
      </c>
      <c r="K599" s="80">
        <f t="shared" si="45"/>
        <v>5.9599999999999174E-2</v>
      </c>
      <c r="L599">
        <f t="shared" si="46"/>
        <v>0.95429510199569823</v>
      </c>
      <c r="M599">
        <f t="shared" si="47"/>
        <v>28.069495147108597</v>
      </c>
      <c r="N599" s="80">
        <f t="shared" si="48"/>
        <v>5.9599999999999174E-2</v>
      </c>
    </row>
    <row r="600" spans="10:14" x14ac:dyDescent="0.3">
      <c r="J600" s="300">
        <f t="shared" si="49"/>
        <v>5.9699999999999172</v>
      </c>
      <c r="K600" s="80">
        <f t="shared" si="45"/>
        <v>5.969999999999917E-2</v>
      </c>
      <c r="L600">
        <f t="shared" si="46"/>
        <v>0.95495345709185386</v>
      </c>
      <c r="M600">
        <f t="shared" si="47"/>
        <v>28.075546649116966</v>
      </c>
      <c r="N600" s="80">
        <f t="shared" si="48"/>
        <v>5.969999999999917E-2</v>
      </c>
    </row>
    <row r="601" spans="10:14" x14ac:dyDescent="0.3">
      <c r="J601" s="300">
        <f t="shared" si="49"/>
        <v>5.9799999999999169</v>
      </c>
      <c r="K601" s="80">
        <f t="shared" si="45"/>
        <v>5.9799999999999166E-2</v>
      </c>
      <c r="L601">
        <f t="shared" si="46"/>
        <v>0.95561083380012346</v>
      </c>
      <c r="M601">
        <f t="shared" si="47"/>
        <v>28.08160129165713</v>
      </c>
      <c r="N601" s="80">
        <f t="shared" si="48"/>
        <v>5.9799999999999166E-2</v>
      </c>
    </row>
    <row r="602" spans="10:14" x14ac:dyDescent="0.3">
      <c r="J602" s="300">
        <f t="shared" si="49"/>
        <v>5.9899999999999167</v>
      </c>
      <c r="K602" s="80">
        <f t="shared" si="45"/>
        <v>5.9899999999999169E-2</v>
      </c>
      <c r="L602">
        <f t="shared" si="46"/>
        <v>0.956267233520808</v>
      </c>
      <c r="M602">
        <f t="shared" si="47"/>
        <v>28.08765907180009</v>
      </c>
      <c r="N602" s="80">
        <f t="shared" si="48"/>
        <v>5.9899999999999169E-2</v>
      </c>
    </row>
    <row r="603" spans="10:14" x14ac:dyDescent="0.3">
      <c r="J603" s="300">
        <f t="shared" si="49"/>
        <v>5.9999999999999165</v>
      </c>
      <c r="K603" s="80">
        <f t="shared" si="45"/>
        <v>5.9999999999999165E-2</v>
      </c>
      <c r="L603">
        <f t="shared" si="46"/>
        <v>0.95692265765299922</v>
      </c>
      <c r="M603">
        <f t="shared" si="47"/>
        <v>28.093719986617629</v>
      </c>
      <c r="N603" s="80">
        <f t="shared" si="48"/>
        <v>5.9999999999999165E-2</v>
      </c>
    </row>
    <row r="604" spans="10:14" x14ac:dyDescent="0.3">
      <c r="J604" s="300">
        <f t="shared" si="49"/>
        <v>6.0099999999999163</v>
      </c>
      <c r="K604" s="80">
        <f t="shared" si="45"/>
        <v>6.0099999999999161E-2</v>
      </c>
      <c r="L604">
        <f t="shared" si="46"/>
        <v>0.95757710759458159</v>
      </c>
      <c r="M604">
        <f t="shared" si="47"/>
        <v>28.099784033182313</v>
      </c>
      <c r="N604" s="80">
        <f t="shared" si="48"/>
        <v>6.0099999999999161E-2</v>
      </c>
    </row>
    <row r="605" spans="10:14" x14ac:dyDescent="0.3">
      <c r="J605" s="300">
        <f t="shared" si="49"/>
        <v>6.0199999999999161</v>
      </c>
      <c r="K605" s="80">
        <f t="shared" si="45"/>
        <v>6.0199999999999164E-2</v>
      </c>
      <c r="L605">
        <f t="shared" si="46"/>
        <v>0.95823058474223077</v>
      </c>
      <c r="M605">
        <f t="shared" si="47"/>
        <v>28.105851208567497</v>
      </c>
      <c r="N605" s="80">
        <f t="shared" si="48"/>
        <v>6.0199999999999164E-2</v>
      </c>
    </row>
    <row r="606" spans="10:14" x14ac:dyDescent="0.3">
      <c r="J606" s="300">
        <f t="shared" si="49"/>
        <v>6.0299999999999159</v>
      </c>
      <c r="K606" s="80">
        <f t="shared" si="45"/>
        <v>6.029999999999916E-2</v>
      </c>
      <c r="L606">
        <f t="shared" si="46"/>
        <v>0.95888309049141607</v>
      </c>
      <c r="M606">
        <f t="shared" si="47"/>
        <v>28.111921509847313</v>
      </c>
      <c r="N606" s="80">
        <f t="shared" si="48"/>
        <v>6.029999999999916E-2</v>
      </c>
    </row>
    <row r="607" spans="10:14" x14ac:dyDescent="0.3">
      <c r="J607" s="300">
        <f t="shared" si="49"/>
        <v>6.0399999999999157</v>
      </c>
      <c r="K607" s="80">
        <f t="shared" si="45"/>
        <v>6.0399999999999156E-2</v>
      </c>
      <c r="L607">
        <f t="shared" si="46"/>
        <v>0.9595346262364004</v>
      </c>
      <c r="M607">
        <f t="shared" si="47"/>
        <v>28.117994934096682</v>
      </c>
      <c r="N607" s="80">
        <f t="shared" si="48"/>
        <v>6.0399999999999156E-2</v>
      </c>
    </row>
    <row r="608" spans="10:14" x14ac:dyDescent="0.3">
      <c r="J608" s="300">
        <f t="shared" si="49"/>
        <v>6.0499999999999154</v>
      </c>
      <c r="K608" s="80">
        <f t="shared" si="45"/>
        <v>6.0499999999999152E-2</v>
      </c>
      <c r="L608">
        <f t="shared" si="46"/>
        <v>0.96018519337024011</v>
      </c>
      <c r="M608">
        <f t="shared" si="47"/>
        <v>28.124071478391315</v>
      </c>
      <c r="N608" s="80">
        <f t="shared" si="48"/>
        <v>6.0499999999999152E-2</v>
      </c>
    </row>
    <row r="609" spans="10:14" x14ac:dyDescent="0.3">
      <c r="J609" s="300">
        <f t="shared" si="49"/>
        <v>6.0599999999999152</v>
      </c>
      <c r="K609" s="80">
        <f t="shared" si="45"/>
        <v>6.0599999999999155E-2</v>
      </c>
      <c r="L609">
        <f t="shared" si="46"/>
        <v>0.96083479328478716</v>
      </c>
      <c r="M609">
        <f t="shared" si="47"/>
        <v>28.130151139807701</v>
      </c>
      <c r="N609" s="80">
        <f t="shared" si="48"/>
        <v>6.0599999999999155E-2</v>
      </c>
    </row>
    <row r="610" spans="10:14" x14ac:dyDescent="0.3">
      <c r="J610" s="300">
        <f t="shared" si="49"/>
        <v>6.069999999999915</v>
      </c>
      <c r="K610" s="80">
        <f t="shared" si="45"/>
        <v>6.069999999999915E-2</v>
      </c>
      <c r="L610">
        <f t="shared" si="46"/>
        <v>0.96148342737068782</v>
      </c>
      <c r="M610">
        <f t="shared" si="47"/>
        <v>28.136233915423126</v>
      </c>
      <c r="N610" s="80">
        <f t="shared" si="48"/>
        <v>6.069999999999915E-2</v>
      </c>
    </row>
    <row r="611" spans="10:14" x14ac:dyDescent="0.3">
      <c r="J611" s="300">
        <f t="shared" si="49"/>
        <v>6.0799999999999148</v>
      </c>
      <c r="K611" s="80">
        <f t="shared" si="45"/>
        <v>6.0799999999999146E-2</v>
      </c>
      <c r="L611">
        <f t="shared" si="46"/>
        <v>0.96213109701738486</v>
      </c>
      <c r="M611">
        <f t="shared" si="47"/>
        <v>28.142319802315665</v>
      </c>
      <c r="N611" s="80">
        <f t="shared" si="48"/>
        <v>6.0799999999999146E-2</v>
      </c>
    </row>
    <row r="612" spans="10:14" x14ac:dyDescent="0.3">
      <c r="J612" s="300">
        <f t="shared" si="49"/>
        <v>6.0899999999999146</v>
      </c>
      <c r="K612" s="80">
        <f t="shared" si="45"/>
        <v>6.0899999999999149E-2</v>
      </c>
      <c r="L612">
        <f t="shared" si="46"/>
        <v>0.96277780361311738</v>
      </c>
      <c r="M612">
        <f t="shared" si="47"/>
        <v>28.148408797564173</v>
      </c>
      <c r="N612" s="80">
        <f t="shared" si="48"/>
        <v>6.0899999999999149E-2</v>
      </c>
    </row>
    <row r="613" spans="10:14" x14ac:dyDescent="0.3">
      <c r="J613" s="300">
        <f t="shared" si="49"/>
        <v>6.0999999999999144</v>
      </c>
      <c r="K613" s="80">
        <f t="shared" si="45"/>
        <v>6.0999999999999145E-2</v>
      </c>
      <c r="L613">
        <f t="shared" si="46"/>
        <v>0.96342354854492118</v>
      </c>
      <c r="M613">
        <f t="shared" si="47"/>
        <v>28.154500898248301</v>
      </c>
      <c r="N613" s="80">
        <f t="shared" si="48"/>
        <v>6.0999999999999145E-2</v>
      </c>
    </row>
    <row r="614" spans="10:14" x14ac:dyDescent="0.3">
      <c r="J614" s="300">
        <f t="shared" si="49"/>
        <v>6.1099999999999142</v>
      </c>
      <c r="K614" s="80">
        <f t="shared" si="45"/>
        <v>6.1099999999999141E-2</v>
      </c>
      <c r="L614">
        <f t="shared" si="46"/>
        <v>0.96406833319862995</v>
      </c>
      <c r="M614">
        <f t="shared" si="47"/>
        <v>28.160596101448494</v>
      </c>
      <c r="N614" s="80">
        <f t="shared" si="48"/>
        <v>6.1099999999999141E-2</v>
      </c>
    </row>
    <row r="615" spans="10:14" x14ac:dyDescent="0.3">
      <c r="J615" s="300">
        <f t="shared" si="49"/>
        <v>6.119999999999914</v>
      </c>
      <c r="K615" s="80">
        <f t="shared" si="45"/>
        <v>6.1199999999999137E-2</v>
      </c>
      <c r="L615">
        <f t="shared" si="46"/>
        <v>0.96471215895887541</v>
      </c>
      <c r="M615">
        <f t="shared" si="47"/>
        <v>28.166694404245987</v>
      </c>
      <c r="N615" s="80">
        <f t="shared" si="48"/>
        <v>6.1199999999999137E-2</v>
      </c>
    </row>
    <row r="616" spans="10:14" x14ac:dyDescent="0.3">
      <c r="J616" s="300">
        <f t="shared" si="49"/>
        <v>6.1299999999999137</v>
      </c>
      <c r="K616" s="80">
        <f t="shared" si="45"/>
        <v>6.129999999999914E-2</v>
      </c>
      <c r="L616">
        <f t="shared" si="46"/>
        <v>0.96535502720908806</v>
      </c>
      <c r="M616">
        <f t="shared" si="47"/>
        <v>28.17279580372281</v>
      </c>
      <c r="N616" s="80">
        <f t="shared" si="48"/>
        <v>6.129999999999914E-2</v>
      </c>
    </row>
    <row r="617" spans="10:14" x14ac:dyDescent="0.3">
      <c r="J617" s="300">
        <f t="shared" si="49"/>
        <v>6.1399999999999135</v>
      </c>
      <c r="K617" s="80">
        <f t="shared" si="45"/>
        <v>6.1399999999999136E-2</v>
      </c>
      <c r="L617">
        <f t="shared" si="46"/>
        <v>0.96599693933149755</v>
      </c>
      <c r="M617">
        <f t="shared" si="47"/>
        <v>28.178900296961778</v>
      </c>
      <c r="N617" s="80">
        <f t="shared" si="48"/>
        <v>6.1399999999999136E-2</v>
      </c>
    </row>
    <row r="618" spans="10:14" x14ac:dyDescent="0.3">
      <c r="J618" s="300">
        <f t="shared" si="49"/>
        <v>6.1499999999999133</v>
      </c>
      <c r="K618" s="80">
        <f t="shared" si="45"/>
        <v>6.1499999999999132E-2</v>
      </c>
      <c r="L618">
        <f t="shared" si="46"/>
        <v>0.96663789670713363</v>
      </c>
      <c r="M618">
        <f t="shared" si="47"/>
        <v>28.185007881046509</v>
      </c>
      <c r="N618" s="80">
        <f t="shared" si="48"/>
        <v>6.1499999999999132E-2</v>
      </c>
    </row>
    <row r="619" spans="10:14" x14ac:dyDescent="0.3">
      <c r="J619" s="300">
        <f t="shared" si="49"/>
        <v>6.1599999999999131</v>
      </c>
      <c r="K619" s="80">
        <f t="shared" si="45"/>
        <v>6.1599999999999128E-2</v>
      </c>
      <c r="L619">
        <f t="shared" si="46"/>
        <v>0.96727790071582653</v>
      </c>
      <c r="M619">
        <f t="shared" si="47"/>
        <v>28.191118553061415</v>
      </c>
      <c r="N619" s="80">
        <f t="shared" si="48"/>
        <v>6.1599999999999128E-2</v>
      </c>
    </row>
    <row r="620" spans="10:14" x14ac:dyDescent="0.3">
      <c r="J620" s="300">
        <f t="shared" si="49"/>
        <v>6.1699999999999129</v>
      </c>
      <c r="K620" s="80">
        <f t="shared" si="45"/>
        <v>6.1699999999999131E-2</v>
      </c>
      <c r="L620">
        <f t="shared" si="46"/>
        <v>0.96791695273620726</v>
      </c>
      <c r="M620">
        <f t="shared" si="47"/>
        <v>28.1972323100917</v>
      </c>
      <c r="N620" s="80">
        <f t="shared" si="48"/>
        <v>6.1699999999999131E-2</v>
      </c>
    </row>
    <row r="621" spans="10:14" x14ac:dyDescent="0.3">
      <c r="J621" s="300">
        <f t="shared" si="49"/>
        <v>6.1799999999999127</v>
      </c>
      <c r="K621" s="80">
        <f t="shared" si="45"/>
        <v>6.1799999999999126E-2</v>
      </c>
      <c r="L621">
        <f t="shared" si="46"/>
        <v>0.96855505414570864</v>
      </c>
      <c r="M621">
        <f t="shared" si="47"/>
        <v>28.203349149223371</v>
      </c>
      <c r="N621" s="80">
        <f t="shared" si="48"/>
        <v>6.1799999999999126E-2</v>
      </c>
    </row>
    <row r="622" spans="10:14" x14ac:dyDescent="0.3">
      <c r="J622" s="300">
        <f t="shared" si="49"/>
        <v>6.1899999999999125</v>
      </c>
      <c r="K622" s="80">
        <f t="shared" si="45"/>
        <v>6.1899999999999122E-2</v>
      </c>
      <c r="L622">
        <f t="shared" si="46"/>
        <v>0.96919220632056624</v>
      </c>
      <c r="M622">
        <f t="shared" si="47"/>
        <v>28.209469067543225</v>
      </c>
      <c r="N622" s="80">
        <f t="shared" si="48"/>
        <v>6.1899999999999122E-2</v>
      </c>
    </row>
    <row r="623" spans="10:14" x14ac:dyDescent="0.3">
      <c r="J623" s="300">
        <f t="shared" si="49"/>
        <v>6.1999999999999122</v>
      </c>
      <c r="K623" s="80">
        <f t="shared" si="45"/>
        <v>6.1999999999999125E-2</v>
      </c>
      <c r="L623">
        <f t="shared" si="46"/>
        <v>0.96982841063581726</v>
      </c>
      <c r="M623">
        <f t="shared" si="47"/>
        <v>28.215592062138867</v>
      </c>
      <c r="N623" s="80">
        <f t="shared" si="48"/>
        <v>6.1999999999999125E-2</v>
      </c>
    </row>
    <row r="624" spans="10:14" x14ac:dyDescent="0.3">
      <c r="J624" s="300">
        <f t="shared" si="49"/>
        <v>6.209999999999912</v>
      </c>
      <c r="K624" s="80">
        <f t="shared" si="45"/>
        <v>6.2099999999999121E-2</v>
      </c>
      <c r="L624">
        <f t="shared" si="46"/>
        <v>0.97046366846530296</v>
      </c>
      <c r="M624">
        <f t="shared" si="47"/>
        <v>28.22171813009869</v>
      </c>
      <c r="N624" s="80">
        <f t="shared" si="48"/>
        <v>6.2099999999999121E-2</v>
      </c>
    </row>
    <row r="625" spans="10:14" x14ac:dyDescent="0.3">
      <c r="J625" s="300">
        <f t="shared" si="49"/>
        <v>6.2199999999999118</v>
      </c>
      <c r="K625" s="80">
        <f t="shared" si="45"/>
        <v>6.2199999999999117E-2</v>
      </c>
      <c r="L625">
        <f t="shared" si="46"/>
        <v>0.97109798118166846</v>
      </c>
      <c r="M625">
        <f t="shared" si="47"/>
        <v>28.227847268511898</v>
      </c>
      <c r="N625" s="80">
        <f t="shared" si="48"/>
        <v>6.2199999999999117E-2</v>
      </c>
    </row>
    <row r="626" spans="10:14" x14ac:dyDescent="0.3">
      <c r="J626" s="300">
        <f t="shared" si="49"/>
        <v>6.2299999999999116</v>
      </c>
      <c r="K626" s="80">
        <f t="shared" si="45"/>
        <v>6.2299999999999113E-2</v>
      </c>
      <c r="L626">
        <f t="shared" si="46"/>
        <v>0.97173135015636358</v>
      </c>
      <c r="M626">
        <f t="shared" si="47"/>
        <v>28.233979474468491</v>
      </c>
      <c r="N626" s="80">
        <f t="shared" si="48"/>
        <v>6.2299999999999113E-2</v>
      </c>
    </row>
    <row r="627" spans="10:14" x14ac:dyDescent="0.3">
      <c r="J627" s="300">
        <f t="shared" si="49"/>
        <v>6.2399999999999114</v>
      </c>
      <c r="K627" s="80">
        <f t="shared" si="45"/>
        <v>6.2399999999999116E-2</v>
      </c>
      <c r="L627">
        <f t="shared" si="46"/>
        <v>0.97236377675964314</v>
      </c>
      <c r="M627">
        <f t="shared" si="47"/>
        <v>28.24011474505927</v>
      </c>
      <c r="N627" s="80">
        <f t="shared" si="48"/>
        <v>6.2399999999999116E-2</v>
      </c>
    </row>
    <row r="628" spans="10:14" x14ac:dyDescent="0.3">
      <c r="J628" s="300">
        <f t="shared" si="49"/>
        <v>6.2499999999999112</v>
      </c>
      <c r="K628" s="80">
        <f t="shared" si="45"/>
        <v>6.2499999999999112E-2</v>
      </c>
      <c r="L628">
        <f t="shared" si="46"/>
        <v>0.9729952623605671</v>
      </c>
      <c r="M628">
        <f t="shared" si="47"/>
        <v>28.246253077375837</v>
      </c>
      <c r="N628" s="80">
        <f t="shared" si="48"/>
        <v>6.2499999999999112E-2</v>
      </c>
    </row>
    <row r="629" spans="10:14" x14ac:dyDescent="0.3">
      <c r="J629" s="300">
        <f t="shared" si="49"/>
        <v>6.259999999999911</v>
      </c>
      <c r="K629" s="80">
        <f t="shared" si="45"/>
        <v>6.2599999999999115E-2</v>
      </c>
      <c r="L629">
        <f t="shared" si="46"/>
        <v>0.97362580832700263</v>
      </c>
      <c r="M629">
        <f t="shared" si="47"/>
        <v>28.252394468510602</v>
      </c>
      <c r="N629" s="80">
        <f t="shared" si="48"/>
        <v>6.2599999999999115E-2</v>
      </c>
    </row>
    <row r="630" spans="10:14" x14ac:dyDescent="0.3">
      <c r="J630" s="300">
        <f t="shared" si="49"/>
        <v>6.2699999999999108</v>
      </c>
      <c r="K630" s="80">
        <f t="shared" si="45"/>
        <v>6.2699999999999104E-2</v>
      </c>
      <c r="L630">
        <f t="shared" si="46"/>
        <v>0.97425541602562271</v>
      </c>
      <c r="M630">
        <f t="shared" si="47"/>
        <v>28.258538915556773</v>
      </c>
      <c r="N630" s="80">
        <f t="shared" si="48"/>
        <v>6.2699999999999104E-2</v>
      </c>
    </row>
    <row r="631" spans="10:14" x14ac:dyDescent="0.3">
      <c r="J631" s="300">
        <f t="shared" si="49"/>
        <v>6.2799999999999105</v>
      </c>
      <c r="K631" s="80">
        <f t="shared" si="45"/>
        <v>6.2799999999999107E-2</v>
      </c>
      <c r="L631">
        <f t="shared" si="46"/>
        <v>0.97488408682190841</v>
      </c>
      <c r="M631">
        <f t="shared" si="47"/>
        <v>28.26468641560837</v>
      </c>
      <c r="N631" s="80">
        <f t="shared" si="48"/>
        <v>6.2799999999999107E-2</v>
      </c>
    </row>
    <row r="632" spans="10:14" x14ac:dyDescent="0.3">
      <c r="J632" s="300">
        <f t="shared" si="49"/>
        <v>6.2899999999999103</v>
      </c>
      <c r="K632" s="80">
        <f t="shared" si="45"/>
        <v>6.2899999999999109E-2</v>
      </c>
      <c r="L632">
        <f t="shared" si="46"/>
        <v>0.97551182208014864</v>
      </c>
      <c r="M632">
        <f t="shared" si="47"/>
        <v>28.270836965760218</v>
      </c>
      <c r="N632" s="80">
        <f t="shared" si="48"/>
        <v>6.2899999999999109E-2</v>
      </c>
    </row>
    <row r="633" spans="10:14" x14ac:dyDescent="0.3">
      <c r="J633" s="300">
        <f t="shared" si="49"/>
        <v>6.2999999999999101</v>
      </c>
      <c r="K633" s="80">
        <f t="shared" si="45"/>
        <v>6.2999999999999098E-2</v>
      </c>
      <c r="L633">
        <f t="shared" si="46"/>
        <v>0.97613862316344058</v>
      </c>
      <c r="M633">
        <f t="shared" si="47"/>
        <v>28.276990563107937</v>
      </c>
      <c r="N633" s="80">
        <f t="shared" si="48"/>
        <v>6.2999999999999098E-2</v>
      </c>
    </row>
    <row r="634" spans="10:14" x14ac:dyDescent="0.3">
      <c r="J634" s="300">
        <f t="shared" si="49"/>
        <v>6.3099999999999099</v>
      </c>
      <c r="K634" s="80">
        <f t="shared" si="45"/>
        <v>6.3099999999999101E-2</v>
      </c>
      <c r="L634">
        <f t="shared" si="46"/>
        <v>0.97676449143369104</v>
      </c>
      <c r="M634">
        <f t="shared" si="47"/>
        <v>28.283147204747973</v>
      </c>
      <c r="N634" s="80">
        <f t="shared" si="48"/>
        <v>6.3099999999999101E-2</v>
      </c>
    </row>
    <row r="635" spans="10:14" x14ac:dyDescent="0.3">
      <c r="J635" s="300">
        <f t="shared" si="49"/>
        <v>6.3199999999999097</v>
      </c>
      <c r="K635" s="80">
        <f t="shared" si="45"/>
        <v>6.319999999999909E-2</v>
      </c>
      <c r="L635">
        <f t="shared" si="46"/>
        <v>0.97738942825161623</v>
      </c>
      <c r="M635">
        <f t="shared" si="47"/>
        <v>28.289306887777563</v>
      </c>
      <c r="N635" s="80">
        <f t="shared" si="48"/>
        <v>6.319999999999909E-2</v>
      </c>
    </row>
    <row r="636" spans="10:14" x14ac:dyDescent="0.3">
      <c r="J636" s="300">
        <f t="shared" si="49"/>
        <v>6.3299999999999095</v>
      </c>
      <c r="K636" s="80">
        <f t="shared" si="45"/>
        <v>6.3299999999999093E-2</v>
      </c>
      <c r="L636">
        <f t="shared" si="46"/>
        <v>0.97801343497674242</v>
      </c>
      <c r="M636">
        <f t="shared" si="47"/>
        <v>28.295469609294766</v>
      </c>
      <c r="N636" s="80">
        <f t="shared" si="48"/>
        <v>6.3299999999999093E-2</v>
      </c>
    </row>
    <row r="637" spans="10:14" x14ac:dyDescent="0.3">
      <c r="J637" s="300">
        <f t="shared" si="49"/>
        <v>6.3399999999999093</v>
      </c>
      <c r="K637" s="80">
        <f t="shared" si="45"/>
        <v>6.3399999999999096E-2</v>
      </c>
      <c r="L637">
        <f t="shared" si="46"/>
        <v>0.97863651296740728</v>
      </c>
      <c r="M637">
        <f t="shared" si="47"/>
        <v>28.30163536639844</v>
      </c>
      <c r="N637" s="80">
        <f t="shared" si="48"/>
        <v>6.3399999999999096E-2</v>
      </c>
    </row>
    <row r="638" spans="10:14" x14ac:dyDescent="0.3">
      <c r="J638" s="300">
        <f t="shared" si="49"/>
        <v>6.3499999999999091</v>
      </c>
      <c r="K638" s="80">
        <f t="shared" si="45"/>
        <v>6.3499999999999085E-2</v>
      </c>
      <c r="L638">
        <f t="shared" si="46"/>
        <v>0.97925866358075964</v>
      </c>
      <c r="M638">
        <f t="shared" si="47"/>
        <v>28.307804156188261</v>
      </c>
      <c r="N638" s="80">
        <f t="shared" si="48"/>
        <v>6.3499999999999085E-2</v>
      </c>
    </row>
    <row r="639" spans="10:14" x14ac:dyDescent="0.3">
      <c r="J639" s="300">
        <f t="shared" si="49"/>
        <v>6.3599999999999088</v>
      </c>
      <c r="K639" s="80">
        <f t="shared" si="45"/>
        <v>6.3599999999999088E-2</v>
      </c>
      <c r="L639">
        <f t="shared" si="46"/>
        <v>0.97987988817276017</v>
      </c>
      <c r="M639">
        <f t="shared" si="47"/>
        <v>28.313975975764713</v>
      </c>
      <c r="N639" s="80">
        <f t="shared" si="48"/>
        <v>6.3599999999999088E-2</v>
      </c>
    </row>
    <row r="640" spans="10:14" x14ac:dyDescent="0.3">
      <c r="J640" s="300">
        <f t="shared" si="49"/>
        <v>6.3699999999999086</v>
      </c>
      <c r="K640" s="80">
        <f t="shared" si="45"/>
        <v>6.3699999999999091E-2</v>
      </c>
      <c r="L640">
        <f t="shared" si="46"/>
        <v>0.98050018809818229</v>
      </c>
      <c r="M640">
        <f t="shared" si="47"/>
        <v>28.320150822229092</v>
      </c>
      <c r="N640" s="80">
        <f t="shared" si="48"/>
        <v>6.3699999999999091E-2</v>
      </c>
    </row>
    <row r="641" spans="10:14" x14ac:dyDescent="0.3">
      <c r="J641" s="300">
        <f t="shared" si="49"/>
        <v>6.3799999999999084</v>
      </c>
      <c r="K641" s="80">
        <f t="shared" si="45"/>
        <v>6.379999999999908E-2</v>
      </c>
      <c r="L641">
        <f t="shared" si="46"/>
        <v>0.98111956471061257</v>
      </c>
      <c r="M641">
        <f t="shared" si="47"/>
        <v>28.326328692683511</v>
      </c>
      <c r="N641" s="80">
        <f t="shared" si="48"/>
        <v>6.379999999999908E-2</v>
      </c>
    </row>
    <row r="642" spans="10:14" x14ac:dyDescent="0.3">
      <c r="J642" s="300">
        <f t="shared" si="49"/>
        <v>6.3899999999999082</v>
      </c>
      <c r="K642" s="80">
        <f t="shared" si="45"/>
        <v>6.3899999999999083E-2</v>
      </c>
      <c r="L642">
        <f t="shared" si="46"/>
        <v>0.98173801936245164</v>
      </c>
      <c r="M642">
        <f t="shared" si="47"/>
        <v>28.332509584230888</v>
      </c>
      <c r="N642" s="80">
        <f t="shared" si="48"/>
        <v>6.3899999999999083E-2</v>
      </c>
    </row>
    <row r="643" spans="10:14" x14ac:dyDescent="0.3">
      <c r="J643" s="300">
        <f t="shared" si="49"/>
        <v>6.399999999999908</v>
      </c>
      <c r="K643" s="80">
        <f t="shared" si="45"/>
        <v>6.3999999999999085E-2</v>
      </c>
      <c r="L643">
        <f t="shared" si="46"/>
        <v>0.98235555340491376</v>
      </c>
      <c r="M643">
        <f t="shared" si="47"/>
        <v>28.338693493974965</v>
      </c>
      <c r="N643" s="80">
        <f t="shared" si="48"/>
        <v>6.3999999999999085E-2</v>
      </c>
    </row>
    <row r="644" spans="10:14" x14ac:dyDescent="0.3">
      <c r="J644" s="300">
        <f t="shared" si="49"/>
        <v>6.4099999999999078</v>
      </c>
      <c r="K644" s="80">
        <f t="shared" ref="K644:K707" si="50">J644/100</f>
        <v>6.4099999999999074E-2</v>
      </c>
      <c r="L644">
        <f t="shared" ref="L644:L707" si="51">-156.2892*K644^6+539.4067*K644^5-656.5633*K644^4+371.7117*K644^3-102.5706*K644^2+15.3764*K644+0.3314</f>
        <v>0.98297216818802879</v>
      </c>
      <c r="M644">
        <f t="shared" ref="M644:M707" si="52">-544.6822*K644^6+873.7015*K644^5+93.9294*K644^4-539.4835*K644^3+249.8842*K644^2+36.3299*K644+25.129</f>
        <v>28.344880419020296</v>
      </c>
      <c r="N644" s="80">
        <f t="shared" ref="N644:N707" si="53">K644</f>
        <v>6.4099999999999074E-2</v>
      </c>
    </row>
    <row r="645" spans="10:14" x14ac:dyDescent="0.3">
      <c r="J645" s="300">
        <f t="shared" si="49"/>
        <v>6.4199999999999076</v>
      </c>
      <c r="K645" s="80">
        <f t="shared" si="50"/>
        <v>6.4199999999999077E-2</v>
      </c>
      <c r="L645">
        <f t="shared" si="51"/>
        <v>0.98358786506064155</v>
      </c>
      <c r="M645">
        <f t="shared" si="52"/>
        <v>28.351070356472249</v>
      </c>
      <c r="N645" s="80">
        <f t="shared" si="53"/>
        <v>6.4199999999999077E-2</v>
      </c>
    </row>
    <row r="646" spans="10:14" x14ac:dyDescent="0.3">
      <c r="J646" s="300">
        <f t="shared" ref="J646:J709" si="54">J645+0.01</f>
        <v>6.4299999999999073</v>
      </c>
      <c r="K646" s="80">
        <f t="shared" si="50"/>
        <v>6.429999999999908E-2</v>
      </c>
      <c r="L646">
        <f t="shared" si="51"/>
        <v>0.98420264537041313</v>
      </c>
      <c r="M646">
        <f t="shared" si="52"/>
        <v>28.357263303437009</v>
      </c>
      <c r="N646" s="80">
        <f t="shared" si="53"/>
        <v>6.429999999999908E-2</v>
      </c>
    </row>
    <row r="647" spans="10:14" x14ac:dyDescent="0.3">
      <c r="J647" s="300">
        <f t="shared" si="54"/>
        <v>6.4399999999999071</v>
      </c>
      <c r="K647" s="80">
        <f t="shared" si="50"/>
        <v>6.4399999999999069E-2</v>
      </c>
      <c r="L647">
        <f t="shared" si="51"/>
        <v>0.98481651046382113</v>
      </c>
      <c r="M647">
        <f t="shared" si="52"/>
        <v>28.363459257021582</v>
      </c>
      <c r="N647" s="80">
        <f t="shared" si="53"/>
        <v>6.4399999999999069E-2</v>
      </c>
    </row>
    <row r="648" spans="10:14" x14ac:dyDescent="0.3">
      <c r="J648" s="300">
        <f t="shared" si="54"/>
        <v>6.4499999999999069</v>
      </c>
      <c r="K648" s="80">
        <f t="shared" si="50"/>
        <v>6.4499999999999072E-2</v>
      </c>
      <c r="L648">
        <f t="shared" si="51"/>
        <v>0.98542946168616052</v>
      </c>
      <c r="M648">
        <f t="shared" si="52"/>
        <v>28.369658214333789</v>
      </c>
      <c r="N648" s="80">
        <f t="shared" si="53"/>
        <v>6.4499999999999072E-2</v>
      </c>
    </row>
    <row r="649" spans="10:14" x14ac:dyDescent="0.3">
      <c r="J649" s="300">
        <f t="shared" si="54"/>
        <v>6.4599999999999067</v>
      </c>
      <c r="K649" s="80">
        <f t="shared" si="50"/>
        <v>6.4599999999999061E-2</v>
      </c>
      <c r="L649">
        <f t="shared" si="51"/>
        <v>0.9860415003815437</v>
      </c>
      <c r="M649">
        <f t="shared" si="52"/>
        <v>28.375860172482277</v>
      </c>
      <c r="N649" s="80">
        <f t="shared" si="53"/>
        <v>6.4599999999999061E-2</v>
      </c>
    </row>
    <row r="650" spans="10:14" x14ac:dyDescent="0.3">
      <c r="J650" s="300">
        <f t="shared" si="54"/>
        <v>6.4699999999999065</v>
      </c>
      <c r="K650" s="80">
        <f t="shared" si="50"/>
        <v>6.4699999999999064E-2</v>
      </c>
      <c r="L650">
        <f t="shared" si="51"/>
        <v>0.98665262789290198</v>
      </c>
      <c r="M650">
        <f t="shared" si="52"/>
        <v>28.3820651285765</v>
      </c>
      <c r="N650" s="80">
        <f t="shared" si="53"/>
        <v>6.4699999999999064E-2</v>
      </c>
    </row>
    <row r="651" spans="10:14" x14ac:dyDescent="0.3">
      <c r="J651" s="300">
        <f t="shared" si="54"/>
        <v>6.4799999999999063</v>
      </c>
      <c r="K651" s="80">
        <f t="shared" si="50"/>
        <v>6.4799999999999067E-2</v>
      </c>
      <c r="L651">
        <f t="shared" si="51"/>
        <v>0.98726284556198518</v>
      </c>
      <c r="M651">
        <f t="shared" si="52"/>
        <v>28.388273079726748</v>
      </c>
      <c r="N651" s="80">
        <f t="shared" si="53"/>
        <v>6.4799999999999067E-2</v>
      </c>
    </row>
    <row r="652" spans="10:14" x14ac:dyDescent="0.3">
      <c r="J652" s="300">
        <f t="shared" si="54"/>
        <v>6.4899999999999061</v>
      </c>
      <c r="K652" s="80">
        <f t="shared" si="50"/>
        <v>6.4899999999999056E-2</v>
      </c>
      <c r="L652">
        <f t="shared" si="51"/>
        <v>0.98787215472936252</v>
      </c>
      <c r="M652">
        <f t="shared" si="52"/>
        <v>28.394484023044122</v>
      </c>
      <c r="N652" s="80">
        <f t="shared" si="53"/>
        <v>6.4899999999999056E-2</v>
      </c>
    </row>
    <row r="653" spans="10:14" x14ac:dyDescent="0.3">
      <c r="J653" s="300">
        <f t="shared" si="54"/>
        <v>6.4999999999999059</v>
      </c>
      <c r="K653" s="80">
        <f t="shared" si="50"/>
        <v>6.4999999999999059E-2</v>
      </c>
      <c r="L653">
        <f t="shared" si="51"/>
        <v>0.98848055673442325</v>
      </c>
      <c r="M653">
        <f t="shared" si="52"/>
        <v>28.400697955640549</v>
      </c>
      <c r="N653" s="80">
        <f t="shared" si="53"/>
        <v>6.4999999999999059E-2</v>
      </c>
    </row>
    <row r="654" spans="10:14" x14ac:dyDescent="0.3">
      <c r="J654" s="300">
        <f t="shared" si="54"/>
        <v>6.5099999999999056</v>
      </c>
      <c r="K654" s="80">
        <f t="shared" si="50"/>
        <v>6.5099999999999061E-2</v>
      </c>
      <c r="L654">
        <f t="shared" si="51"/>
        <v>0.98908805291537782</v>
      </c>
      <c r="M654">
        <f t="shared" si="52"/>
        <v>28.406914874628782</v>
      </c>
      <c r="N654" s="80">
        <f t="shared" si="53"/>
        <v>6.5099999999999061E-2</v>
      </c>
    </row>
    <row r="655" spans="10:14" x14ac:dyDescent="0.3">
      <c r="J655" s="300">
        <f t="shared" si="54"/>
        <v>6.5199999999999054</v>
      </c>
      <c r="K655" s="80">
        <f t="shared" si="50"/>
        <v>6.519999999999905E-2</v>
      </c>
      <c r="L655">
        <f t="shared" si="51"/>
        <v>0.98969464460925738</v>
      </c>
      <c r="M655">
        <f t="shared" si="52"/>
        <v>28.413134777122391</v>
      </c>
      <c r="N655" s="80">
        <f t="shared" si="53"/>
        <v>6.519999999999905E-2</v>
      </c>
    </row>
    <row r="656" spans="10:14" x14ac:dyDescent="0.3">
      <c r="J656" s="300">
        <f t="shared" si="54"/>
        <v>6.5299999999999052</v>
      </c>
      <c r="K656" s="80">
        <f t="shared" si="50"/>
        <v>6.5299999999999053E-2</v>
      </c>
      <c r="L656">
        <f t="shared" si="51"/>
        <v>0.99030033315191512</v>
      </c>
      <c r="M656">
        <f t="shared" si="52"/>
        <v>28.419357660235779</v>
      </c>
      <c r="N656" s="80">
        <f t="shared" si="53"/>
        <v>6.5299999999999053E-2</v>
      </c>
    </row>
    <row r="657" spans="10:14" x14ac:dyDescent="0.3">
      <c r="J657" s="300">
        <f t="shared" si="54"/>
        <v>6.539999999999905</v>
      </c>
      <c r="K657" s="80">
        <f t="shared" si="50"/>
        <v>6.5399999999999056E-2</v>
      </c>
      <c r="L657">
        <f t="shared" si="51"/>
        <v>0.99090511987802632</v>
      </c>
      <c r="M657">
        <f t="shared" si="52"/>
        <v>28.425583521084167</v>
      </c>
      <c r="N657" s="80">
        <f t="shared" si="53"/>
        <v>6.5399999999999056E-2</v>
      </c>
    </row>
    <row r="658" spans="10:14" x14ac:dyDescent="0.3">
      <c r="J658" s="300">
        <f t="shared" si="54"/>
        <v>6.5499999999999048</v>
      </c>
      <c r="K658" s="80">
        <f t="shared" si="50"/>
        <v>6.5499999999999045E-2</v>
      </c>
      <c r="L658">
        <f t="shared" si="51"/>
        <v>0.99150900612108916</v>
      </c>
      <c r="M658">
        <f t="shared" si="52"/>
        <v>28.431812356783613</v>
      </c>
      <c r="N658" s="80">
        <f t="shared" si="53"/>
        <v>6.5499999999999045E-2</v>
      </c>
    </row>
    <row r="659" spans="10:14" x14ac:dyDescent="0.3">
      <c r="J659" s="300">
        <f t="shared" si="54"/>
        <v>6.5599999999999046</v>
      </c>
      <c r="K659" s="80">
        <f t="shared" si="50"/>
        <v>6.5599999999999048E-2</v>
      </c>
      <c r="L659">
        <f t="shared" si="51"/>
        <v>0.99211199321342591</v>
      </c>
      <c r="M659">
        <f t="shared" si="52"/>
        <v>28.438044164450989</v>
      </c>
      <c r="N659" s="80">
        <f t="shared" si="53"/>
        <v>6.5599999999999048E-2</v>
      </c>
    </row>
    <row r="660" spans="10:14" x14ac:dyDescent="0.3">
      <c r="J660" s="300">
        <f t="shared" si="54"/>
        <v>6.5699999999999044</v>
      </c>
      <c r="K660" s="80">
        <f t="shared" si="50"/>
        <v>6.5699999999999037E-2</v>
      </c>
      <c r="L660">
        <f t="shared" si="51"/>
        <v>0.9927140824861822</v>
      </c>
      <c r="M660">
        <f t="shared" si="52"/>
        <v>28.444278941204004</v>
      </c>
      <c r="N660" s="80">
        <f t="shared" si="53"/>
        <v>6.5699999999999037E-2</v>
      </c>
    </row>
    <row r="661" spans="10:14" x14ac:dyDescent="0.3">
      <c r="J661" s="300">
        <f t="shared" si="54"/>
        <v>6.5799999999999041</v>
      </c>
      <c r="K661" s="80">
        <f t="shared" si="50"/>
        <v>6.579999999999904E-2</v>
      </c>
      <c r="L661">
        <f t="shared" si="51"/>
        <v>0.99331527526932928</v>
      </c>
      <c r="M661">
        <f t="shared" si="52"/>
        <v>28.450516684161197</v>
      </c>
      <c r="N661" s="80">
        <f t="shared" si="53"/>
        <v>6.579999999999904E-2</v>
      </c>
    </row>
    <row r="662" spans="10:14" x14ac:dyDescent="0.3">
      <c r="J662" s="300">
        <f t="shared" si="54"/>
        <v>6.5899999999999039</v>
      </c>
      <c r="K662" s="80">
        <f t="shared" si="50"/>
        <v>6.5899999999999043E-2</v>
      </c>
      <c r="L662">
        <f t="shared" si="51"/>
        <v>0.99391557289166244</v>
      </c>
      <c r="M662">
        <f t="shared" si="52"/>
        <v>28.456757390441929</v>
      </c>
      <c r="N662" s="80">
        <f t="shared" si="53"/>
        <v>6.5899999999999043E-2</v>
      </c>
    </row>
    <row r="663" spans="10:14" x14ac:dyDescent="0.3">
      <c r="J663" s="300">
        <f t="shared" si="54"/>
        <v>6.5999999999999037</v>
      </c>
      <c r="K663" s="80">
        <f t="shared" si="50"/>
        <v>6.5999999999999032E-2</v>
      </c>
      <c r="L663">
        <f t="shared" si="51"/>
        <v>0.99451497668080324</v>
      </c>
      <c r="M663">
        <f t="shared" si="52"/>
        <v>28.463001057166395</v>
      </c>
      <c r="N663" s="80">
        <f t="shared" si="53"/>
        <v>6.5999999999999032E-2</v>
      </c>
    </row>
    <row r="664" spans="10:14" x14ac:dyDescent="0.3">
      <c r="J664" s="300">
        <f t="shared" si="54"/>
        <v>6.6099999999999035</v>
      </c>
      <c r="K664" s="80">
        <f t="shared" si="50"/>
        <v>6.6099999999999035E-2</v>
      </c>
      <c r="L664">
        <f t="shared" si="51"/>
        <v>0.99511348796319998</v>
      </c>
      <c r="M664">
        <f t="shared" si="52"/>
        <v>28.469247681455627</v>
      </c>
      <c r="N664" s="80">
        <f t="shared" si="53"/>
        <v>6.6099999999999035E-2</v>
      </c>
    </row>
    <row r="665" spans="10:14" x14ac:dyDescent="0.3">
      <c r="J665" s="300">
        <f t="shared" si="54"/>
        <v>6.6199999999999033</v>
      </c>
      <c r="K665" s="80">
        <f t="shared" si="50"/>
        <v>6.6199999999999037E-2</v>
      </c>
      <c r="L665">
        <f t="shared" si="51"/>
        <v>0.99571110806412766</v>
      </c>
      <c r="M665">
        <f t="shared" si="52"/>
        <v>28.475497260431478</v>
      </c>
      <c r="N665" s="80">
        <f t="shared" si="53"/>
        <v>6.6199999999999037E-2</v>
      </c>
    </row>
    <row r="666" spans="10:14" x14ac:dyDescent="0.3">
      <c r="J666" s="300">
        <f t="shared" si="54"/>
        <v>6.6299999999999031</v>
      </c>
      <c r="K666" s="80">
        <f t="shared" si="50"/>
        <v>6.6299999999999026E-2</v>
      </c>
      <c r="L666">
        <f t="shared" si="51"/>
        <v>0.99630783830768888</v>
      </c>
      <c r="M666">
        <f t="shared" si="52"/>
        <v>28.48174979121664</v>
      </c>
      <c r="N666" s="80">
        <f t="shared" si="53"/>
        <v>6.6299999999999026E-2</v>
      </c>
    </row>
    <row r="667" spans="10:14" x14ac:dyDescent="0.3">
      <c r="J667" s="300">
        <f t="shared" si="54"/>
        <v>6.6399999999999029</v>
      </c>
      <c r="K667" s="80">
        <f t="shared" si="50"/>
        <v>6.6399999999999029E-2</v>
      </c>
      <c r="L667">
        <f t="shared" si="51"/>
        <v>0.99690368001681406</v>
      </c>
      <c r="M667">
        <f t="shared" si="52"/>
        <v>28.488005270934639</v>
      </c>
      <c r="N667" s="80">
        <f t="shared" si="53"/>
        <v>6.6399999999999029E-2</v>
      </c>
    </row>
    <row r="668" spans="10:14" x14ac:dyDescent="0.3">
      <c r="J668" s="300">
        <f t="shared" si="54"/>
        <v>6.6499999999999027</v>
      </c>
      <c r="K668" s="80">
        <f t="shared" si="50"/>
        <v>6.6499999999999032E-2</v>
      </c>
      <c r="L668">
        <f t="shared" si="51"/>
        <v>0.99749863451326237</v>
      </c>
      <c r="M668">
        <f t="shared" si="52"/>
        <v>28.494263696709837</v>
      </c>
      <c r="N668" s="80">
        <f t="shared" si="53"/>
        <v>6.6499999999999032E-2</v>
      </c>
    </row>
    <row r="669" spans="10:14" x14ac:dyDescent="0.3">
      <c r="J669" s="300">
        <f t="shared" si="54"/>
        <v>6.6599999999999024</v>
      </c>
      <c r="K669" s="80">
        <f t="shared" si="50"/>
        <v>6.6599999999999021E-2</v>
      </c>
      <c r="L669">
        <f t="shared" si="51"/>
        <v>0.99809270311762233</v>
      </c>
      <c r="M669">
        <f t="shared" si="52"/>
        <v>28.500525065667425</v>
      </c>
      <c r="N669" s="80">
        <f t="shared" si="53"/>
        <v>6.6599999999999021E-2</v>
      </c>
    </row>
    <row r="670" spans="10:14" x14ac:dyDescent="0.3">
      <c r="J670" s="300">
        <f t="shared" si="54"/>
        <v>6.6699999999999022</v>
      </c>
      <c r="K670" s="80">
        <f t="shared" si="50"/>
        <v>6.6699999999999024E-2</v>
      </c>
      <c r="L670">
        <f t="shared" si="51"/>
        <v>0.99868588714931272</v>
      </c>
      <c r="M670">
        <f t="shared" si="52"/>
        <v>28.506789374933437</v>
      </c>
      <c r="N670" s="80">
        <f t="shared" si="53"/>
        <v>6.6699999999999024E-2</v>
      </c>
    </row>
    <row r="671" spans="10:14" x14ac:dyDescent="0.3">
      <c r="J671" s="300">
        <f t="shared" si="54"/>
        <v>6.679999999999902</v>
      </c>
      <c r="K671" s="80">
        <f t="shared" si="50"/>
        <v>6.6799999999999027E-2</v>
      </c>
      <c r="L671">
        <f t="shared" si="51"/>
        <v>0.99927818792658174</v>
      </c>
      <c r="M671">
        <f t="shared" si="52"/>
        <v>28.513056621634739</v>
      </c>
      <c r="N671" s="80">
        <f t="shared" si="53"/>
        <v>6.6799999999999027E-2</v>
      </c>
    </row>
    <row r="672" spans="10:14" x14ac:dyDescent="0.3">
      <c r="J672" s="300">
        <f t="shared" si="54"/>
        <v>6.6899999999999018</v>
      </c>
      <c r="K672" s="80">
        <f t="shared" si="50"/>
        <v>6.6899999999999016E-2</v>
      </c>
      <c r="L672">
        <f t="shared" si="51"/>
        <v>0.99986960676650938</v>
      </c>
      <c r="M672">
        <f t="shared" si="52"/>
        <v>28.51932680289903</v>
      </c>
      <c r="N672" s="80">
        <f t="shared" si="53"/>
        <v>6.6899999999999016E-2</v>
      </c>
    </row>
    <row r="673" spans="10:14" x14ac:dyDescent="0.3">
      <c r="J673" s="300">
        <f t="shared" si="54"/>
        <v>6.6999999999999016</v>
      </c>
      <c r="K673" s="80">
        <f t="shared" si="50"/>
        <v>6.6999999999999019E-2</v>
      </c>
      <c r="L673">
        <f t="shared" si="51"/>
        <v>1.0004601449850066</v>
      </c>
      <c r="M673">
        <f t="shared" si="52"/>
        <v>28.525599915854862</v>
      </c>
      <c r="N673" s="80">
        <f t="shared" si="53"/>
        <v>6.6999999999999019E-2</v>
      </c>
    </row>
    <row r="674" spans="10:14" x14ac:dyDescent="0.3">
      <c r="J674" s="300">
        <f t="shared" si="54"/>
        <v>6.7099999999999014</v>
      </c>
      <c r="K674" s="80">
        <f t="shared" si="50"/>
        <v>6.7099999999999008E-2</v>
      </c>
      <c r="L674">
        <f t="shared" si="51"/>
        <v>1.0010498038968165</v>
      </c>
      <c r="M674">
        <f t="shared" si="52"/>
        <v>28.531875957631613</v>
      </c>
      <c r="N674" s="80">
        <f t="shared" si="53"/>
        <v>6.7099999999999008E-2</v>
      </c>
    </row>
    <row r="675" spans="10:14" x14ac:dyDescent="0.3">
      <c r="J675" s="300">
        <f t="shared" si="54"/>
        <v>6.7199999999999012</v>
      </c>
      <c r="K675" s="80">
        <f t="shared" si="50"/>
        <v>6.7199999999999011E-2</v>
      </c>
      <c r="L675">
        <f t="shared" si="51"/>
        <v>1.0016385848155156</v>
      </c>
      <c r="M675">
        <f t="shared" si="52"/>
        <v>28.538154925359503</v>
      </c>
      <c r="N675" s="80">
        <f t="shared" si="53"/>
        <v>6.7199999999999011E-2</v>
      </c>
    </row>
    <row r="676" spans="10:14" x14ac:dyDescent="0.3">
      <c r="J676" s="300">
        <f t="shared" si="54"/>
        <v>6.729999999999901</v>
      </c>
      <c r="K676" s="80">
        <f t="shared" si="50"/>
        <v>6.7299999999999013E-2</v>
      </c>
      <c r="L676">
        <f t="shared" si="51"/>
        <v>1.0022264890535129</v>
      </c>
      <c r="M676">
        <f t="shared" si="52"/>
        <v>28.544436816169597</v>
      </c>
      <c r="N676" s="80">
        <f t="shared" si="53"/>
        <v>6.7299999999999013E-2</v>
      </c>
    </row>
    <row r="677" spans="10:14" x14ac:dyDescent="0.3">
      <c r="J677" s="300">
        <f t="shared" si="54"/>
        <v>6.7399999999999007</v>
      </c>
      <c r="K677" s="80">
        <f t="shared" si="50"/>
        <v>6.7399999999999002E-2</v>
      </c>
      <c r="L677">
        <f t="shared" si="51"/>
        <v>1.0028135179220512</v>
      </c>
      <c r="M677">
        <f t="shared" si="52"/>
        <v>28.550721627193798</v>
      </c>
      <c r="N677" s="80">
        <f t="shared" si="53"/>
        <v>6.7399999999999002E-2</v>
      </c>
    </row>
    <row r="678" spans="10:14" x14ac:dyDescent="0.3">
      <c r="J678" s="300">
        <f t="shared" si="54"/>
        <v>6.7499999999999005</v>
      </c>
      <c r="K678" s="80">
        <f t="shared" si="50"/>
        <v>6.7499999999999005E-2</v>
      </c>
      <c r="L678">
        <f t="shared" si="51"/>
        <v>1.0033996727312084</v>
      </c>
      <c r="M678">
        <f t="shared" si="52"/>
        <v>28.557009355564855</v>
      </c>
      <c r="N678" s="80">
        <f t="shared" si="53"/>
        <v>6.7499999999999005E-2</v>
      </c>
    </row>
    <row r="679" spans="10:14" x14ac:dyDescent="0.3">
      <c r="J679" s="300">
        <f t="shared" si="54"/>
        <v>6.7599999999999003</v>
      </c>
      <c r="K679" s="80">
        <f t="shared" si="50"/>
        <v>6.7599999999999008E-2</v>
      </c>
      <c r="L679">
        <f t="shared" si="51"/>
        <v>1.0039849547898965</v>
      </c>
      <c r="M679">
        <f t="shared" si="52"/>
        <v>28.563299998416355</v>
      </c>
      <c r="N679" s="80">
        <f t="shared" si="53"/>
        <v>6.7599999999999008E-2</v>
      </c>
    </row>
    <row r="680" spans="10:14" x14ac:dyDescent="0.3">
      <c r="J680" s="300">
        <f t="shared" si="54"/>
        <v>6.7699999999999001</v>
      </c>
      <c r="K680" s="80">
        <f t="shared" si="50"/>
        <v>6.7699999999998997E-2</v>
      </c>
      <c r="L680">
        <f t="shared" si="51"/>
        <v>1.0045693654058634</v>
      </c>
      <c r="M680">
        <f t="shared" si="52"/>
        <v>28.569593552882726</v>
      </c>
      <c r="N680" s="80">
        <f t="shared" si="53"/>
        <v>6.7699999999998997E-2</v>
      </c>
    </row>
    <row r="681" spans="10:14" x14ac:dyDescent="0.3">
      <c r="J681" s="300">
        <f t="shared" si="54"/>
        <v>6.7799999999998999</v>
      </c>
      <c r="K681" s="80">
        <f t="shared" si="50"/>
        <v>6.7799999999999E-2</v>
      </c>
      <c r="L681">
        <f t="shared" si="51"/>
        <v>1.0051529058856934</v>
      </c>
      <c r="M681">
        <f t="shared" si="52"/>
        <v>28.575890016099255</v>
      </c>
      <c r="N681" s="80">
        <f t="shared" si="53"/>
        <v>6.7799999999999E-2</v>
      </c>
    </row>
    <row r="682" spans="10:14" x14ac:dyDescent="0.3">
      <c r="J682" s="300">
        <f t="shared" si="54"/>
        <v>6.7899999999998997</v>
      </c>
      <c r="K682" s="80">
        <f t="shared" si="50"/>
        <v>6.7899999999999003E-2</v>
      </c>
      <c r="L682">
        <f t="shared" si="51"/>
        <v>1.0057355775348069</v>
      </c>
      <c r="M682">
        <f t="shared" si="52"/>
        <v>28.58218938520206</v>
      </c>
      <c r="N682" s="80">
        <f t="shared" si="53"/>
        <v>6.7899999999999003E-2</v>
      </c>
    </row>
    <row r="683" spans="10:14" x14ac:dyDescent="0.3">
      <c r="J683" s="300">
        <f t="shared" si="54"/>
        <v>6.7999999999998995</v>
      </c>
      <c r="K683" s="80">
        <f t="shared" si="50"/>
        <v>6.7999999999998992E-2</v>
      </c>
      <c r="L683">
        <f t="shared" si="51"/>
        <v>1.0063173816574622</v>
      </c>
      <c r="M683">
        <f t="shared" si="52"/>
        <v>28.58849165732811</v>
      </c>
      <c r="N683" s="80">
        <f t="shared" si="53"/>
        <v>6.7999999999998992E-2</v>
      </c>
    </row>
    <row r="684" spans="10:14" x14ac:dyDescent="0.3">
      <c r="J684" s="300">
        <f t="shared" si="54"/>
        <v>6.8099999999998992</v>
      </c>
      <c r="K684" s="80">
        <f t="shared" si="50"/>
        <v>6.8099999999998995E-2</v>
      </c>
      <c r="L684">
        <f t="shared" si="51"/>
        <v>1.0068983195567547</v>
      </c>
      <c r="M684">
        <f t="shared" si="52"/>
        <v>28.594796829615223</v>
      </c>
      <c r="N684" s="80">
        <f t="shared" si="53"/>
        <v>6.8099999999998995E-2</v>
      </c>
    </row>
    <row r="685" spans="10:14" x14ac:dyDescent="0.3">
      <c r="J685" s="300">
        <f t="shared" si="54"/>
        <v>6.819999999999899</v>
      </c>
      <c r="K685" s="80">
        <f t="shared" si="50"/>
        <v>6.8199999999998984E-2</v>
      </c>
      <c r="L685">
        <f t="shared" si="51"/>
        <v>1.0074783925346187</v>
      </c>
      <c r="M685">
        <f t="shared" si="52"/>
        <v>28.60110489920206</v>
      </c>
      <c r="N685" s="80">
        <f t="shared" si="53"/>
        <v>6.8199999999998984E-2</v>
      </c>
    </row>
    <row r="686" spans="10:14" x14ac:dyDescent="0.3">
      <c r="J686" s="300">
        <f t="shared" si="54"/>
        <v>6.8299999999998988</v>
      </c>
      <c r="K686" s="80">
        <f t="shared" si="50"/>
        <v>6.8299999999998987E-2</v>
      </c>
      <c r="L686">
        <f t="shared" si="51"/>
        <v>1.0080576018918272</v>
      </c>
      <c r="M686">
        <f t="shared" si="52"/>
        <v>28.607415863228134</v>
      </c>
      <c r="N686" s="80">
        <f t="shared" si="53"/>
        <v>6.8299999999998987E-2</v>
      </c>
    </row>
    <row r="687" spans="10:14" x14ac:dyDescent="0.3">
      <c r="J687" s="300">
        <f t="shared" si="54"/>
        <v>6.8399999999998986</v>
      </c>
      <c r="K687" s="80">
        <f t="shared" si="50"/>
        <v>6.8399999999998989E-2</v>
      </c>
      <c r="L687">
        <f t="shared" si="51"/>
        <v>1.008635948927993</v>
      </c>
      <c r="M687">
        <f t="shared" si="52"/>
        <v>28.61372971883381</v>
      </c>
      <c r="N687" s="80">
        <f t="shared" si="53"/>
        <v>6.8399999999998989E-2</v>
      </c>
    </row>
    <row r="688" spans="10:14" x14ac:dyDescent="0.3">
      <c r="J688" s="300">
        <f t="shared" si="54"/>
        <v>6.8499999999998984</v>
      </c>
      <c r="K688" s="80">
        <f t="shared" si="50"/>
        <v>6.8499999999998978E-2</v>
      </c>
      <c r="L688">
        <f t="shared" si="51"/>
        <v>1.0092134349415689</v>
      </c>
      <c r="M688">
        <f t="shared" si="52"/>
        <v>28.620046463160293</v>
      </c>
      <c r="N688" s="80">
        <f t="shared" si="53"/>
        <v>6.8499999999998978E-2</v>
      </c>
    </row>
    <row r="689" spans="10:14" x14ac:dyDescent="0.3">
      <c r="J689" s="300">
        <f t="shared" si="54"/>
        <v>6.8599999999998982</v>
      </c>
      <c r="K689" s="80">
        <f t="shared" si="50"/>
        <v>6.8599999999998981E-2</v>
      </c>
      <c r="L689">
        <f t="shared" si="51"/>
        <v>1.0097900612298483</v>
      </c>
      <c r="M689">
        <f t="shared" si="52"/>
        <v>28.626366093349649</v>
      </c>
      <c r="N689" s="80">
        <f t="shared" si="53"/>
        <v>6.8599999999998981E-2</v>
      </c>
    </row>
    <row r="690" spans="10:14" x14ac:dyDescent="0.3">
      <c r="J690" s="300">
        <f t="shared" si="54"/>
        <v>6.869999999999898</v>
      </c>
      <c r="K690" s="80">
        <f t="shared" si="50"/>
        <v>6.8699999999998984E-2</v>
      </c>
      <c r="L690">
        <f t="shared" si="51"/>
        <v>1.0103658290889654</v>
      </c>
      <c r="M690">
        <f t="shared" si="52"/>
        <v>28.632688606544793</v>
      </c>
      <c r="N690" s="80">
        <f t="shared" si="53"/>
        <v>6.8699999999998984E-2</v>
      </c>
    </row>
    <row r="691" spans="10:14" x14ac:dyDescent="0.3">
      <c r="J691" s="300">
        <f t="shared" si="54"/>
        <v>6.8799999999998978</v>
      </c>
      <c r="K691" s="80">
        <f t="shared" si="50"/>
        <v>6.8799999999998973E-2</v>
      </c>
      <c r="L691">
        <f t="shared" si="51"/>
        <v>1.010940739813897</v>
      </c>
      <c r="M691">
        <f t="shared" si="52"/>
        <v>28.639013999889489</v>
      </c>
      <c r="N691" s="80">
        <f t="shared" si="53"/>
        <v>6.8799999999998973E-2</v>
      </c>
    </row>
    <row r="692" spans="10:14" x14ac:dyDescent="0.3">
      <c r="J692" s="300">
        <f t="shared" si="54"/>
        <v>6.8899999999998975</v>
      </c>
      <c r="K692" s="80">
        <f t="shared" si="50"/>
        <v>6.8899999999998976E-2</v>
      </c>
      <c r="L692">
        <f t="shared" si="51"/>
        <v>1.0115147946984619</v>
      </c>
      <c r="M692">
        <f t="shared" si="52"/>
        <v>28.64534227052836</v>
      </c>
      <c r="N692" s="80">
        <f t="shared" si="53"/>
        <v>6.8899999999998976E-2</v>
      </c>
    </row>
    <row r="693" spans="10:14" x14ac:dyDescent="0.3">
      <c r="J693" s="300">
        <f t="shared" si="54"/>
        <v>6.8999999999998973</v>
      </c>
      <c r="K693" s="80">
        <f t="shared" si="50"/>
        <v>6.8999999999998979E-2</v>
      </c>
      <c r="L693">
        <f t="shared" si="51"/>
        <v>1.0120879950353219</v>
      </c>
      <c r="M693">
        <f t="shared" si="52"/>
        <v>28.651673415606876</v>
      </c>
      <c r="N693" s="80">
        <f t="shared" si="53"/>
        <v>6.8999999999998979E-2</v>
      </c>
    </row>
    <row r="694" spans="10:14" x14ac:dyDescent="0.3">
      <c r="J694" s="300">
        <f t="shared" si="54"/>
        <v>6.9099999999998971</v>
      </c>
      <c r="K694" s="80">
        <f t="shared" si="50"/>
        <v>6.9099999999998968E-2</v>
      </c>
      <c r="L694">
        <f t="shared" si="51"/>
        <v>1.0126603421159825</v>
      </c>
      <c r="M694">
        <f t="shared" si="52"/>
        <v>28.658007432271365</v>
      </c>
      <c r="N694" s="80">
        <f t="shared" si="53"/>
        <v>6.9099999999998968E-2</v>
      </c>
    </row>
    <row r="695" spans="10:14" x14ac:dyDescent="0.3">
      <c r="J695" s="300">
        <f t="shared" si="54"/>
        <v>6.9199999999998969</v>
      </c>
      <c r="K695" s="80">
        <f t="shared" si="50"/>
        <v>6.9199999999998971E-2</v>
      </c>
      <c r="L695">
        <f t="shared" si="51"/>
        <v>1.0132318372307927</v>
      </c>
      <c r="M695">
        <f t="shared" si="52"/>
        <v>28.664344317669013</v>
      </c>
      <c r="N695" s="80">
        <f t="shared" si="53"/>
        <v>6.9199999999998971E-2</v>
      </c>
    </row>
    <row r="696" spans="10:14" x14ac:dyDescent="0.3">
      <c r="J696" s="300">
        <f t="shared" si="54"/>
        <v>6.9299999999998967</v>
      </c>
      <c r="K696" s="80">
        <f t="shared" si="50"/>
        <v>6.9299999999998974E-2</v>
      </c>
      <c r="L696">
        <f t="shared" si="51"/>
        <v>1.0138024816689466</v>
      </c>
      <c r="M696">
        <f t="shared" si="52"/>
        <v>28.670684068947857</v>
      </c>
      <c r="N696" s="80">
        <f t="shared" si="53"/>
        <v>6.9299999999998974E-2</v>
      </c>
    </row>
    <row r="697" spans="10:14" x14ac:dyDescent="0.3">
      <c r="J697" s="300">
        <f t="shared" si="54"/>
        <v>6.9399999999998965</v>
      </c>
      <c r="K697" s="80">
        <f t="shared" si="50"/>
        <v>6.9399999999998963E-2</v>
      </c>
      <c r="L697">
        <f t="shared" si="51"/>
        <v>1.0143722767184837</v>
      </c>
      <c r="M697">
        <f t="shared" si="52"/>
        <v>28.677026683256798</v>
      </c>
      <c r="N697" s="80">
        <f t="shared" si="53"/>
        <v>6.9399999999998963E-2</v>
      </c>
    </row>
    <row r="698" spans="10:14" x14ac:dyDescent="0.3">
      <c r="J698" s="300">
        <f t="shared" si="54"/>
        <v>6.9499999999998963</v>
      </c>
      <c r="K698" s="80">
        <f t="shared" si="50"/>
        <v>6.9499999999998965E-2</v>
      </c>
      <c r="L698">
        <f t="shared" si="51"/>
        <v>1.0149412236662889</v>
      </c>
      <c r="M698">
        <f t="shared" si="52"/>
        <v>28.683372157745588</v>
      </c>
      <c r="N698" s="80">
        <f t="shared" si="53"/>
        <v>6.9499999999998965E-2</v>
      </c>
    </row>
    <row r="699" spans="10:14" x14ac:dyDescent="0.3">
      <c r="J699" s="300">
        <f t="shared" si="54"/>
        <v>6.959999999999896</v>
      </c>
      <c r="K699" s="80">
        <f t="shared" si="50"/>
        <v>6.9599999999998954E-2</v>
      </c>
      <c r="L699">
        <f t="shared" si="51"/>
        <v>1.0155093237980939</v>
      </c>
      <c r="M699">
        <f t="shared" si="52"/>
        <v>28.689720489564838</v>
      </c>
      <c r="N699" s="80">
        <f t="shared" si="53"/>
        <v>6.9599999999998954E-2</v>
      </c>
    </row>
    <row r="700" spans="10:14" x14ac:dyDescent="0.3">
      <c r="J700" s="300">
        <f t="shared" si="54"/>
        <v>6.9699999999998958</v>
      </c>
      <c r="K700" s="80">
        <f t="shared" si="50"/>
        <v>6.9699999999998957E-2</v>
      </c>
      <c r="L700">
        <f t="shared" si="51"/>
        <v>1.0160765783984769</v>
      </c>
      <c r="M700">
        <f t="shared" si="52"/>
        <v>28.696071675866026</v>
      </c>
      <c r="N700" s="80">
        <f t="shared" si="53"/>
        <v>6.9699999999998957E-2</v>
      </c>
    </row>
    <row r="701" spans="10:14" x14ac:dyDescent="0.3">
      <c r="J701" s="300">
        <f t="shared" si="54"/>
        <v>6.9799999999998956</v>
      </c>
      <c r="K701" s="80">
        <f t="shared" si="50"/>
        <v>6.979999999999896E-2</v>
      </c>
      <c r="L701">
        <f t="shared" si="51"/>
        <v>1.0166429887508637</v>
      </c>
      <c r="M701">
        <f t="shared" si="52"/>
        <v>28.702425713801482</v>
      </c>
      <c r="N701" s="80">
        <f t="shared" si="53"/>
        <v>6.979999999999896E-2</v>
      </c>
    </row>
    <row r="702" spans="10:14" x14ac:dyDescent="0.3">
      <c r="J702" s="300">
        <f t="shared" si="54"/>
        <v>6.9899999999998954</v>
      </c>
      <c r="K702" s="80">
        <f t="shared" si="50"/>
        <v>6.9899999999998949E-2</v>
      </c>
      <c r="L702">
        <f t="shared" si="51"/>
        <v>1.0172085561375281</v>
      </c>
      <c r="M702">
        <f t="shared" si="52"/>
        <v>28.708782600524401</v>
      </c>
      <c r="N702" s="80">
        <f t="shared" si="53"/>
        <v>6.9899999999998949E-2</v>
      </c>
    </row>
    <row r="703" spans="10:14" x14ac:dyDescent="0.3">
      <c r="J703" s="300">
        <f t="shared" si="54"/>
        <v>6.9999999999998952</v>
      </c>
      <c r="K703" s="80">
        <f t="shared" si="50"/>
        <v>6.9999999999998952E-2</v>
      </c>
      <c r="L703">
        <f t="shared" si="51"/>
        <v>1.0177732818395933</v>
      </c>
      <c r="M703">
        <f t="shared" si="52"/>
        <v>28.715142333188837</v>
      </c>
      <c r="N703" s="80">
        <f t="shared" si="53"/>
        <v>6.9999999999998952E-2</v>
      </c>
    </row>
    <row r="704" spans="10:14" x14ac:dyDescent="0.3">
      <c r="J704" s="300">
        <f t="shared" si="54"/>
        <v>7.009999999999895</v>
      </c>
      <c r="K704" s="80">
        <f t="shared" si="50"/>
        <v>7.0099999999998955E-2</v>
      </c>
      <c r="L704">
        <f t="shared" si="51"/>
        <v>1.0183371671370307</v>
      </c>
      <c r="M704">
        <f t="shared" si="52"/>
        <v>28.721504908949711</v>
      </c>
      <c r="N704" s="80">
        <f t="shared" si="53"/>
        <v>7.0099999999998955E-2</v>
      </c>
    </row>
    <row r="705" spans="10:14" x14ac:dyDescent="0.3">
      <c r="J705" s="300">
        <f t="shared" si="54"/>
        <v>7.0199999999998948</v>
      </c>
      <c r="K705" s="80">
        <f t="shared" si="50"/>
        <v>7.0199999999998944E-2</v>
      </c>
      <c r="L705">
        <f t="shared" si="51"/>
        <v>1.0189002133086618</v>
      </c>
      <c r="M705">
        <f t="shared" si="52"/>
        <v>28.727870324962801</v>
      </c>
      <c r="N705" s="80">
        <f t="shared" si="53"/>
        <v>7.0199999999998944E-2</v>
      </c>
    </row>
    <row r="706" spans="10:14" x14ac:dyDescent="0.3">
      <c r="J706" s="300">
        <f t="shared" si="54"/>
        <v>7.0299999999998946</v>
      </c>
      <c r="K706" s="80">
        <f t="shared" si="50"/>
        <v>7.0299999999998947E-2</v>
      </c>
      <c r="L706">
        <f t="shared" si="51"/>
        <v>1.0194624216321588</v>
      </c>
      <c r="M706">
        <f t="shared" si="52"/>
        <v>28.734238578384755</v>
      </c>
      <c r="N706" s="80">
        <f t="shared" si="53"/>
        <v>7.0299999999998947E-2</v>
      </c>
    </row>
    <row r="707" spans="10:14" x14ac:dyDescent="0.3">
      <c r="J707" s="300">
        <f t="shared" si="54"/>
        <v>7.0399999999998943</v>
      </c>
      <c r="K707" s="80">
        <f t="shared" si="50"/>
        <v>7.039999999999895E-2</v>
      </c>
      <c r="L707">
        <f t="shared" si="51"/>
        <v>1.0200237933840444</v>
      </c>
      <c r="M707">
        <f t="shared" si="52"/>
        <v>28.740609666373082</v>
      </c>
      <c r="N707" s="80">
        <f t="shared" si="53"/>
        <v>7.039999999999895E-2</v>
      </c>
    </row>
    <row r="708" spans="10:14" x14ac:dyDescent="0.3">
      <c r="J708" s="300">
        <f t="shared" si="54"/>
        <v>7.0499999999998941</v>
      </c>
      <c r="K708" s="80">
        <f t="shared" ref="K708:K771" si="55">J708/100</f>
        <v>7.0499999999998939E-2</v>
      </c>
      <c r="L708">
        <f t="shared" ref="L708:L771" si="56">-156.2892*K708^6+539.4067*K708^5-656.5633*K708^4+371.7117*K708^3-102.5706*K708^2+15.3764*K708+0.3314</f>
        <v>1.020584329839693</v>
      </c>
      <c r="M708">
        <f t="shared" ref="M708:M771" si="57">-544.6822*K708^6+873.7015*K708^5+93.9294*K708^4-539.4835*K708^3+249.8842*K708^2+36.3299*K708+25.129</f>
        <v>28.746983586086156</v>
      </c>
      <c r="N708" s="80">
        <f t="shared" ref="N708:N771" si="58">K708</f>
        <v>7.0499999999998939E-2</v>
      </c>
    </row>
    <row r="709" spans="10:14" x14ac:dyDescent="0.3">
      <c r="J709" s="300">
        <f t="shared" si="54"/>
        <v>7.0599999999998939</v>
      </c>
      <c r="K709" s="80">
        <f t="shared" si="55"/>
        <v>7.0599999999998941E-2</v>
      </c>
      <c r="L709">
        <f t="shared" si="56"/>
        <v>1.0211440322733312</v>
      </c>
      <c r="M709">
        <f t="shared" si="57"/>
        <v>28.753360334683222</v>
      </c>
      <c r="N709" s="80">
        <f t="shared" si="58"/>
        <v>7.0599999999998941E-2</v>
      </c>
    </row>
    <row r="710" spans="10:14" x14ac:dyDescent="0.3">
      <c r="J710" s="300">
        <f t="shared" ref="J710:J773" si="59">J709+0.01</f>
        <v>7.0699999999998937</v>
      </c>
      <c r="K710" s="80">
        <f t="shared" si="55"/>
        <v>7.069999999999893E-2</v>
      </c>
      <c r="L710">
        <f t="shared" si="56"/>
        <v>1.0217029019580375</v>
      </c>
      <c r="M710">
        <f t="shared" si="57"/>
        <v>28.759739909324388</v>
      </c>
      <c r="N710" s="80">
        <f t="shared" si="58"/>
        <v>7.069999999999893E-2</v>
      </c>
    </row>
    <row r="711" spans="10:14" x14ac:dyDescent="0.3">
      <c r="J711" s="300">
        <f t="shared" si="59"/>
        <v>7.0799999999998935</v>
      </c>
      <c r="K711" s="80">
        <f t="shared" si="55"/>
        <v>7.0799999999998933E-2</v>
      </c>
      <c r="L711">
        <f t="shared" si="56"/>
        <v>1.0222609401657448</v>
      </c>
      <c r="M711">
        <f t="shared" si="57"/>
        <v>28.76612230717063</v>
      </c>
      <c r="N711" s="80">
        <f t="shared" si="58"/>
        <v>7.0799999999998933E-2</v>
      </c>
    </row>
    <row r="712" spans="10:14" x14ac:dyDescent="0.3">
      <c r="J712" s="300">
        <f t="shared" si="59"/>
        <v>7.0899999999998933</v>
      </c>
      <c r="K712" s="80">
        <f t="shared" si="55"/>
        <v>7.0899999999998936E-2</v>
      </c>
      <c r="L712">
        <f t="shared" si="56"/>
        <v>1.0228181481672385</v>
      </c>
      <c r="M712">
        <f t="shared" si="57"/>
        <v>28.772507525383798</v>
      </c>
      <c r="N712" s="80">
        <f t="shared" si="58"/>
        <v>7.0899999999998936E-2</v>
      </c>
    </row>
    <row r="713" spans="10:14" x14ac:dyDescent="0.3">
      <c r="J713" s="300">
        <f t="shared" si="59"/>
        <v>7.0999999999998931</v>
      </c>
      <c r="K713" s="80">
        <f t="shared" si="55"/>
        <v>7.0999999999998925E-2</v>
      </c>
      <c r="L713">
        <f t="shared" si="56"/>
        <v>1.023374527232159</v>
      </c>
      <c r="M713">
        <f t="shared" si="57"/>
        <v>28.7788955611266</v>
      </c>
      <c r="N713" s="80">
        <f t="shared" si="58"/>
        <v>7.0999999999998925E-2</v>
      </c>
    </row>
    <row r="714" spans="10:14" x14ac:dyDescent="0.3">
      <c r="J714" s="300">
        <f t="shared" si="59"/>
        <v>7.1099999999998929</v>
      </c>
      <c r="K714" s="80">
        <f t="shared" si="55"/>
        <v>7.1099999999998928E-2</v>
      </c>
      <c r="L714">
        <f t="shared" si="56"/>
        <v>1.0239300786290015</v>
      </c>
      <c r="M714">
        <f t="shared" si="57"/>
        <v>28.78528641156263</v>
      </c>
      <c r="N714" s="80">
        <f t="shared" si="58"/>
        <v>7.1099999999998928E-2</v>
      </c>
    </row>
    <row r="715" spans="10:14" x14ac:dyDescent="0.3">
      <c r="J715" s="300">
        <f t="shared" si="59"/>
        <v>7.1199999999998926</v>
      </c>
      <c r="K715" s="80">
        <f t="shared" si="55"/>
        <v>7.1199999999998931E-2</v>
      </c>
      <c r="L715">
        <f t="shared" si="56"/>
        <v>1.0244848036251171</v>
      </c>
      <c r="M715">
        <f t="shared" si="57"/>
        <v>28.791680073856337</v>
      </c>
      <c r="N715" s="80">
        <f t="shared" si="58"/>
        <v>7.1199999999998931E-2</v>
      </c>
    </row>
    <row r="716" spans="10:14" x14ac:dyDescent="0.3">
      <c r="J716" s="300">
        <f t="shared" si="59"/>
        <v>7.1299999999998924</v>
      </c>
      <c r="K716" s="80">
        <f t="shared" si="55"/>
        <v>7.129999999999892E-2</v>
      </c>
      <c r="L716">
        <f t="shared" si="56"/>
        <v>1.0250387034867121</v>
      </c>
      <c r="M716">
        <f t="shared" si="57"/>
        <v>28.798076545173053</v>
      </c>
      <c r="N716" s="80">
        <f t="shared" si="58"/>
        <v>7.129999999999892E-2</v>
      </c>
    </row>
    <row r="717" spans="10:14" x14ac:dyDescent="0.3">
      <c r="J717" s="300">
        <f t="shared" si="59"/>
        <v>7.1399999999998922</v>
      </c>
      <c r="K717" s="80">
        <f t="shared" si="55"/>
        <v>7.1399999999998923E-2</v>
      </c>
      <c r="L717">
        <f t="shared" si="56"/>
        <v>1.0255917794788494</v>
      </c>
      <c r="M717">
        <f t="shared" si="57"/>
        <v>28.804475822678977</v>
      </c>
      <c r="N717" s="80">
        <f t="shared" si="58"/>
        <v>7.1399999999998923E-2</v>
      </c>
    </row>
    <row r="718" spans="10:14" x14ac:dyDescent="0.3">
      <c r="J718" s="300">
        <f t="shared" si="59"/>
        <v>7.149999999999892</v>
      </c>
      <c r="K718" s="80">
        <f t="shared" si="55"/>
        <v>7.1499999999998926E-2</v>
      </c>
      <c r="L718">
        <f t="shared" si="56"/>
        <v>1.0261440328654501</v>
      </c>
      <c r="M718">
        <f t="shared" si="57"/>
        <v>28.810877903541186</v>
      </c>
      <c r="N718" s="80">
        <f t="shared" si="58"/>
        <v>7.1499999999998926E-2</v>
      </c>
    </row>
    <row r="719" spans="10:14" x14ac:dyDescent="0.3">
      <c r="J719" s="300">
        <f t="shared" si="59"/>
        <v>7.1599999999998918</v>
      </c>
      <c r="K719" s="80">
        <f t="shared" si="55"/>
        <v>7.1599999999998915E-2</v>
      </c>
      <c r="L719">
        <f t="shared" si="56"/>
        <v>1.0266954649092916</v>
      </c>
      <c r="M719">
        <f t="shared" si="57"/>
        <v>28.817282784927624</v>
      </c>
      <c r="N719" s="80">
        <f t="shared" si="58"/>
        <v>7.1599999999998915E-2</v>
      </c>
    </row>
    <row r="720" spans="10:14" x14ac:dyDescent="0.3">
      <c r="J720" s="300">
        <f t="shared" si="59"/>
        <v>7.1699999999998916</v>
      </c>
      <c r="K720" s="80">
        <f t="shared" si="55"/>
        <v>7.1699999999998917E-2</v>
      </c>
      <c r="L720">
        <f t="shared" si="56"/>
        <v>1.0272460768720111</v>
      </c>
      <c r="M720">
        <f t="shared" si="57"/>
        <v>28.823690464007118</v>
      </c>
      <c r="N720" s="80">
        <f t="shared" si="58"/>
        <v>7.1699999999998917E-2</v>
      </c>
    </row>
    <row r="721" spans="10:14" x14ac:dyDescent="0.3">
      <c r="J721" s="300">
        <f t="shared" si="59"/>
        <v>7.1799999999998914</v>
      </c>
      <c r="K721" s="80">
        <f t="shared" si="55"/>
        <v>7.179999999999892E-2</v>
      </c>
      <c r="L721">
        <f t="shared" si="56"/>
        <v>1.0277958700141037</v>
      </c>
      <c r="M721">
        <f t="shared" si="57"/>
        <v>28.830100937949364</v>
      </c>
      <c r="N721" s="80">
        <f t="shared" si="58"/>
        <v>7.179999999999892E-2</v>
      </c>
    </row>
    <row r="722" spans="10:14" x14ac:dyDescent="0.3">
      <c r="J722" s="300">
        <f t="shared" si="59"/>
        <v>7.1899999999998911</v>
      </c>
      <c r="K722" s="80">
        <f t="shared" si="55"/>
        <v>7.1899999999998909E-2</v>
      </c>
      <c r="L722">
        <f t="shared" si="56"/>
        <v>1.028344845594924</v>
      </c>
      <c r="M722">
        <f t="shared" si="57"/>
        <v>28.836514203924935</v>
      </c>
      <c r="N722" s="80">
        <f t="shared" si="58"/>
        <v>7.1899999999998909E-2</v>
      </c>
    </row>
    <row r="723" spans="10:14" x14ac:dyDescent="0.3">
      <c r="J723" s="300">
        <f t="shared" si="59"/>
        <v>7.1999999999998909</v>
      </c>
      <c r="K723" s="80">
        <f t="shared" si="55"/>
        <v>7.1999999999998912E-2</v>
      </c>
      <c r="L723">
        <f t="shared" si="56"/>
        <v>1.0288930048726868</v>
      </c>
      <c r="M723">
        <f t="shared" si="57"/>
        <v>28.842930259105284</v>
      </c>
      <c r="N723" s="80">
        <f t="shared" si="58"/>
        <v>7.1999999999998912E-2</v>
      </c>
    </row>
    <row r="724" spans="10:14" x14ac:dyDescent="0.3">
      <c r="J724" s="300">
        <f t="shared" si="59"/>
        <v>7.2099999999998907</v>
      </c>
      <c r="K724" s="80">
        <f t="shared" si="55"/>
        <v>7.2099999999998901E-2</v>
      </c>
      <c r="L724">
        <f t="shared" si="56"/>
        <v>1.029440349104467</v>
      </c>
      <c r="M724">
        <f t="shared" si="57"/>
        <v>28.849349100662742</v>
      </c>
      <c r="N724" s="80">
        <f t="shared" si="58"/>
        <v>7.2099999999998901E-2</v>
      </c>
    </row>
    <row r="725" spans="10:14" x14ac:dyDescent="0.3">
      <c r="J725" s="300">
        <f t="shared" si="59"/>
        <v>7.2199999999998905</v>
      </c>
      <c r="K725" s="80">
        <f t="shared" si="55"/>
        <v>7.2199999999998904E-2</v>
      </c>
      <c r="L725">
        <f t="shared" si="56"/>
        <v>1.0299868795462017</v>
      </c>
      <c r="M725">
        <f t="shared" si="57"/>
        <v>28.855770725770519</v>
      </c>
      <c r="N725" s="80">
        <f t="shared" si="58"/>
        <v>7.2199999999998904E-2</v>
      </c>
    </row>
    <row r="726" spans="10:14" x14ac:dyDescent="0.3">
      <c r="J726" s="300">
        <f t="shared" si="59"/>
        <v>7.2299999999998903</v>
      </c>
      <c r="K726" s="80">
        <f t="shared" si="55"/>
        <v>7.2299999999998907E-2</v>
      </c>
      <c r="L726">
        <f t="shared" si="56"/>
        <v>1.0305325974526889</v>
      </c>
      <c r="M726">
        <f t="shared" si="57"/>
        <v>28.8621951316027</v>
      </c>
      <c r="N726" s="80">
        <f t="shared" si="58"/>
        <v>7.2299999999998907E-2</v>
      </c>
    </row>
    <row r="727" spans="10:14" x14ac:dyDescent="0.3">
      <c r="J727" s="300">
        <f t="shared" si="59"/>
        <v>7.2399999999998901</v>
      </c>
      <c r="K727" s="80">
        <f t="shared" si="55"/>
        <v>7.2399999999998896E-2</v>
      </c>
      <c r="L727">
        <f t="shared" si="56"/>
        <v>1.0310775040775888</v>
      </c>
      <c r="M727">
        <f t="shared" si="57"/>
        <v>28.868622315334253</v>
      </c>
      <c r="N727" s="80">
        <f t="shared" si="58"/>
        <v>7.2399999999998896E-2</v>
      </c>
    </row>
    <row r="728" spans="10:14" x14ac:dyDescent="0.3">
      <c r="J728" s="300">
        <f t="shared" si="59"/>
        <v>7.2499999999998899</v>
      </c>
      <c r="K728" s="80">
        <f t="shared" si="55"/>
        <v>7.2499999999998899E-2</v>
      </c>
      <c r="L728">
        <f t="shared" si="56"/>
        <v>1.0316216006734245</v>
      </c>
      <c r="M728">
        <f t="shared" si="57"/>
        <v>28.87505227414103</v>
      </c>
      <c r="N728" s="80">
        <f t="shared" si="58"/>
        <v>7.2499999999998899E-2</v>
      </c>
    </row>
    <row r="729" spans="10:14" x14ac:dyDescent="0.3">
      <c r="J729" s="300">
        <f t="shared" si="59"/>
        <v>7.2599999999998897</v>
      </c>
      <c r="K729" s="80">
        <f t="shared" si="55"/>
        <v>7.2599999999998902E-2</v>
      </c>
      <c r="L729">
        <f t="shared" si="56"/>
        <v>1.0321648884915826</v>
      </c>
      <c r="M729">
        <f t="shared" si="57"/>
        <v>28.881485005199757</v>
      </c>
      <c r="N729" s="80">
        <f t="shared" si="58"/>
        <v>7.2599999999998902E-2</v>
      </c>
    </row>
    <row r="730" spans="10:14" x14ac:dyDescent="0.3">
      <c r="J730" s="300">
        <f t="shared" si="59"/>
        <v>7.2699999999998894</v>
      </c>
      <c r="K730" s="80">
        <f t="shared" si="55"/>
        <v>7.2699999999998891E-2</v>
      </c>
      <c r="L730">
        <f t="shared" si="56"/>
        <v>1.0327073687823141</v>
      </c>
      <c r="M730">
        <f t="shared" si="57"/>
        <v>28.887920505688051</v>
      </c>
      <c r="N730" s="80">
        <f t="shared" si="58"/>
        <v>7.2699999999998891E-2</v>
      </c>
    </row>
    <row r="731" spans="10:14" x14ac:dyDescent="0.3">
      <c r="J731" s="300">
        <f t="shared" si="59"/>
        <v>7.2799999999998892</v>
      </c>
      <c r="K731" s="80">
        <f t="shared" si="55"/>
        <v>7.2799999999998893E-2</v>
      </c>
      <c r="L731">
        <f t="shared" si="56"/>
        <v>1.0332490427947334</v>
      </c>
      <c r="M731">
        <f t="shared" si="57"/>
        <v>28.894358772784408</v>
      </c>
      <c r="N731" s="80">
        <f t="shared" si="58"/>
        <v>7.2799999999998893E-2</v>
      </c>
    </row>
    <row r="732" spans="10:14" x14ac:dyDescent="0.3">
      <c r="J732" s="300">
        <f t="shared" si="59"/>
        <v>7.289999999999889</v>
      </c>
      <c r="K732" s="80">
        <f t="shared" si="55"/>
        <v>7.2899999999998896E-2</v>
      </c>
      <c r="L732">
        <f t="shared" si="56"/>
        <v>1.0337899117768212</v>
      </c>
      <c r="M732">
        <f t="shared" si="57"/>
        <v>28.900799803668207</v>
      </c>
      <c r="N732" s="80">
        <f t="shared" si="58"/>
        <v>7.2899999999998896E-2</v>
      </c>
    </row>
    <row r="733" spans="10:14" x14ac:dyDescent="0.3">
      <c r="J733" s="300">
        <f t="shared" si="59"/>
        <v>7.2999999999998888</v>
      </c>
      <c r="K733" s="80">
        <f t="shared" si="55"/>
        <v>7.2999999999998885E-2</v>
      </c>
      <c r="L733">
        <f t="shared" si="56"/>
        <v>1.0343299769754233</v>
      </c>
      <c r="M733">
        <f t="shared" si="57"/>
        <v>28.907243595519716</v>
      </c>
      <c r="N733" s="80">
        <f t="shared" si="58"/>
        <v>7.2999999999998885E-2</v>
      </c>
    </row>
    <row r="734" spans="10:14" x14ac:dyDescent="0.3">
      <c r="J734" s="300">
        <f t="shared" si="59"/>
        <v>7.3099999999998886</v>
      </c>
      <c r="K734" s="80">
        <f t="shared" si="55"/>
        <v>7.3099999999998888E-2</v>
      </c>
      <c r="L734">
        <f t="shared" si="56"/>
        <v>1.0348692396362515</v>
      </c>
      <c r="M734">
        <f t="shared" si="57"/>
        <v>28.913690145520082</v>
      </c>
      <c r="N734" s="80">
        <f t="shared" si="58"/>
        <v>7.3099999999998888E-2</v>
      </c>
    </row>
    <row r="735" spans="10:14" x14ac:dyDescent="0.3">
      <c r="J735" s="300">
        <f t="shared" si="59"/>
        <v>7.3199999999998884</v>
      </c>
      <c r="K735" s="80">
        <f t="shared" si="55"/>
        <v>7.3199999999998877E-2</v>
      </c>
      <c r="L735">
        <f t="shared" si="56"/>
        <v>1.0354077010038847</v>
      </c>
      <c r="M735">
        <f t="shared" si="57"/>
        <v>28.920139450851345</v>
      </c>
      <c r="N735" s="80">
        <f t="shared" si="58"/>
        <v>7.3199999999998877E-2</v>
      </c>
    </row>
    <row r="736" spans="10:14" x14ac:dyDescent="0.3">
      <c r="J736" s="300">
        <f t="shared" si="59"/>
        <v>7.3299999999998882</v>
      </c>
      <c r="K736" s="80">
        <f t="shared" si="55"/>
        <v>7.329999999999888E-2</v>
      </c>
      <c r="L736">
        <f t="shared" si="56"/>
        <v>1.0359453623217691</v>
      </c>
      <c r="M736">
        <f t="shared" si="57"/>
        <v>28.926591508696429</v>
      </c>
      <c r="N736" s="80">
        <f t="shared" si="58"/>
        <v>7.329999999999888E-2</v>
      </c>
    </row>
    <row r="737" spans="10:14" x14ac:dyDescent="0.3">
      <c r="J737" s="300">
        <f t="shared" si="59"/>
        <v>7.3399999999998879</v>
      </c>
      <c r="K737" s="80">
        <f t="shared" si="55"/>
        <v>7.3399999999998883E-2</v>
      </c>
      <c r="L737">
        <f t="shared" si="56"/>
        <v>1.036482224832219</v>
      </c>
      <c r="M737">
        <f t="shared" si="57"/>
        <v>28.933046316239142</v>
      </c>
      <c r="N737" s="80">
        <f t="shared" si="58"/>
        <v>7.3399999999998883E-2</v>
      </c>
    </row>
    <row r="738" spans="10:14" x14ac:dyDescent="0.3">
      <c r="J738" s="300">
        <f t="shared" si="59"/>
        <v>7.3499999999998877</v>
      </c>
      <c r="K738" s="80">
        <f t="shared" si="55"/>
        <v>7.3499999999998872E-2</v>
      </c>
      <c r="L738">
        <f t="shared" si="56"/>
        <v>1.0370182897764166</v>
      </c>
      <c r="M738">
        <f t="shared" si="57"/>
        <v>28.93950387066419</v>
      </c>
      <c r="N738" s="80">
        <f t="shared" si="58"/>
        <v>7.3499999999998872E-2</v>
      </c>
    </row>
    <row r="739" spans="10:14" x14ac:dyDescent="0.3">
      <c r="J739" s="300">
        <f t="shared" si="59"/>
        <v>7.3599999999998875</v>
      </c>
      <c r="K739" s="80">
        <f t="shared" si="55"/>
        <v>7.3599999999998875E-2</v>
      </c>
      <c r="L739">
        <f t="shared" si="56"/>
        <v>1.037553558394414</v>
      </c>
      <c r="M739">
        <f t="shared" si="57"/>
        <v>28.945964169157161</v>
      </c>
      <c r="N739" s="80">
        <f t="shared" si="58"/>
        <v>7.3599999999998875E-2</v>
      </c>
    </row>
    <row r="740" spans="10:14" x14ac:dyDescent="0.3">
      <c r="J740" s="300">
        <f t="shared" si="59"/>
        <v>7.3699999999998873</v>
      </c>
      <c r="K740" s="80">
        <f t="shared" si="55"/>
        <v>7.3699999999998878E-2</v>
      </c>
      <c r="L740">
        <f t="shared" si="56"/>
        <v>1.038088031925132</v>
      </c>
      <c r="M740">
        <f t="shared" si="57"/>
        <v>28.952427208904535</v>
      </c>
      <c r="N740" s="80">
        <f t="shared" si="58"/>
        <v>7.3699999999998878E-2</v>
      </c>
    </row>
    <row r="741" spans="10:14" x14ac:dyDescent="0.3">
      <c r="J741" s="300">
        <f t="shared" si="59"/>
        <v>7.3799999999998871</v>
      </c>
      <c r="K741" s="80">
        <f t="shared" si="55"/>
        <v>7.3799999999998867E-2</v>
      </c>
      <c r="L741">
        <f t="shared" si="56"/>
        <v>1.0386217116063621</v>
      </c>
      <c r="M741">
        <f t="shared" si="57"/>
        <v>28.95889298709368</v>
      </c>
      <c r="N741" s="80">
        <f t="shared" si="58"/>
        <v>7.3799999999998867E-2</v>
      </c>
    </row>
    <row r="742" spans="10:14" x14ac:dyDescent="0.3">
      <c r="J742" s="300">
        <f t="shared" si="59"/>
        <v>7.3899999999998869</v>
      </c>
      <c r="K742" s="80">
        <f t="shared" si="55"/>
        <v>7.3899999999998869E-2</v>
      </c>
      <c r="L742">
        <f t="shared" si="56"/>
        <v>1.0391545986747666</v>
      </c>
      <c r="M742">
        <f t="shared" si="57"/>
        <v>28.965361500912863</v>
      </c>
      <c r="N742" s="80">
        <f t="shared" si="58"/>
        <v>7.3899999999998869E-2</v>
      </c>
    </row>
    <row r="743" spans="10:14" x14ac:dyDescent="0.3">
      <c r="J743" s="300">
        <f t="shared" si="59"/>
        <v>7.3999999999998867</v>
      </c>
      <c r="K743" s="80">
        <f t="shared" si="55"/>
        <v>7.3999999999998872E-2</v>
      </c>
      <c r="L743">
        <f t="shared" si="56"/>
        <v>1.0396866943658787</v>
      </c>
      <c r="M743">
        <f t="shared" si="57"/>
        <v>28.97183274755124</v>
      </c>
      <c r="N743" s="80">
        <f t="shared" si="58"/>
        <v>7.3999999999998872E-2</v>
      </c>
    </row>
    <row r="744" spans="10:14" x14ac:dyDescent="0.3">
      <c r="J744" s="300">
        <f t="shared" si="59"/>
        <v>7.4099999999998865</v>
      </c>
      <c r="K744" s="80">
        <f t="shared" si="55"/>
        <v>7.4099999999998861E-2</v>
      </c>
      <c r="L744">
        <f t="shared" si="56"/>
        <v>1.0402179999141041</v>
      </c>
      <c r="M744">
        <f t="shared" si="57"/>
        <v>28.978306724198852</v>
      </c>
      <c r="N744" s="80">
        <f t="shared" si="58"/>
        <v>7.4099999999998861E-2</v>
      </c>
    </row>
    <row r="745" spans="10:14" x14ac:dyDescent="0.3">
      <c r="J745" s="300">
        <f t="shared" si="59"/>
        <v>7.4199999999998862</v>
      </c>
      <c r="K745" s="80">
        <f t="shared" si="55"/>
        <v>7.4199999999998864E-2</v>
      </c>
      <c r="L745">
        <f t="shared" si="56"/>
        <v>1.0407485165527202</v>
      </c>
      <c r="M745">
        <f t="shared" si="57"/>
        <v>28.984783428046644</v>
      </c>
      <c r="N745" s="80">
        <f t="shared" si="58"/>
        <v>7.4199999999998864E-2</v>
      </c>
    </row>
    <row r="746" spans="10:14" x14ac:dyDescent="0.3">
      <c r="J746" s="300">
        <f t="shared" si="59"/>
        <v>7.429999999999886</v>
      </c>
      <c r="K746" s="80">
        <f t="shared" si="55"/>
        <v>7.4299999999998867E-2</v>
      </c>
      <c r="L746">
        <f t="shared" si="56"/>
        <v>1.0412782455138778</v>
      </c>
      <c r="M746">
        <f t="shared" si="57"/>
        <v>28.991262856286454</v>
      </c>
      <c r="N746" s="80">
        <f t="shared" si="58"/>
        <v>7.4299999999998867E-2</v>
      </c>
    </row>
    <row r="747" spans="10:14" x14ac:dyDescent="0.3">
      <c r="J747" s="300">
        <f t="shared" si="59"/>
        <v>7.4399999999998858</v>
      </c>
      <c r="K747" s="80">
        <f t="shared" si="55"/>
        <v>7.4399999999998856E-2</v>
      </c>
      <c r="L747">
        <f t="shared" si="56"/>
        <v>1.0418071880286013</v>
      </c>
      <c r="M747">
        <f t="shared" si="57"/>
        <v>28.997745006111014</v>
      </c>
      <c r="N747" s="80">
        <f t="shared" si="58"/>
        <v>7.4399999999998856E-2</v>
      </c>
    </row>
    <row r="748" spans="10:14" x14ac:dyDescent="0.3">
      <c r="J748" s="300">
        <f t="shared" si="59"/>
        <v>7.4499999999998856</v>
      </c>
      <c r="K748" s="80">
        <f t="shared" si="55"/>
        <v>7.4499999999998859E-2</v>
      </c>
      <c r="L748">
        <f t="shared" si="56"/>
        <v>1.042335345326789</v>
      </c>
      <c r="M748">
        <f t="shared" si="57"/>
        <v>29.00422987471395</v>
      </c>
      <c r="N748" s="80">
        <f t="shared" si="58"/>
        <v>7.4499999999998859E-2</v>
      </c>
    </row>
    <row r="749" spans="10:14" x14ac:dyDescent="0.3">
      <c r="J749" s="300">
        <f t="shared" si="59"/>
        <v>7.4599999999998854</v>
      </c>
      <c r="K749" s="80">
        <f t="shared" si="55"/>
        <v>7.4599999999998848E-2</v>
      </c>
      <c r="L749">
        <f t="shared" si="56"/>
        <v>1.0428627186372144</v>
      </c>
      <c r="M749">
        <f t="shared" si="57"/>
        <v>29.01071745928979</v>
      </c>
      <c r="N749" s="80">
        <f t="shared" si="58"/>
        <v>7.4599999999998848E-2</v>
      </c>
    </row>
    <row r="750" spans="10:14" x14ac:dyDescent="0.3">
      <c r="J750" s="300">
        <f t="shared" si="59"/>
        <v>7.4699999999998852</v>
      </c>
      <c r="K750" s="80">
        <f t="shared" si="55"/>
        <v>7.4699999999998851E-2</v>
      </c>
      <c r="L750">
        <f t="shared" si="56"/>
        <v>1.043389309187525</v>
      </c>
      <c r="M750">
        <f t="shared" si="57"/>
        <v>29.017207757033958</v>
      </c>
      <c r="N750" s="80">
        <f t="shared" si="58"/>
        <v>7.4699999999998851E-2</v>
      </c>
    </row>
    <row r="751" spans="10:14" x14ac:dyDescent="0.3">
      <c r="J751" s="300">
        <f t="shared" si="59"/>
        <v>7.479999999999885</v>
      </c>
      <c r="K751" s="80">
        <f t="shared" si="55"/>
        <v>7.4799999999998854E-2</v>
      </c>
      <c r="L751">
        <f t="shared" si="56"/>
        <v>1.0439151182042459</v>
      </c>
      <c r="M751">
        <f t="shared" si="57"/>
        <v>29.02370076514277</v>
      </c>
      <c r="N751" s="80">
        <f t="shared" si="58"/>
        <v>7.4799999999998854E-2</v>
      </c>
    </row>
    <row r="752" spans="10:14" x14ac:dyDescent="0.3">
      <c r="J752" s="300">
        <f t="shared" si="59"/>
        <v>7.4899999999998847</v>
      </c>
      <c r="K752" s="80">
        <f t="shared" si="55"/>
        <v>7.4899999999998843E-2</v>
      </c>
      <c r="L752">
        <f t="shared" si="56"/>
        <v>1.0444401469127771</v>
      </c>
      <c r="M752">
        <f t="shared" si="57"/>
        <v>29.030196480813448</v>
      </c>
      <c r="N752" s="80">
        <f t="shared" si="58"/>
        <v>7.4899999999998843E-2</v>
      </c>
    </row>
    <row r="753" spans="10:14" x14ac:dyDescent="0.3">
      <c r="J753" s="300">
        <f t="shared" si="59"/>
        <v>7.4999999999998845</v>
      </c>
      <c r="K753" s="80">
        <f t="shared" si="55"/>
        <v>7.4999999999998845E-2</v>
      </c>
      <c r="L753">
        <f t="shared" si="56"/>
        <v>1.044964396537396</v>
      </c>
      <c r="M753">
        <f t="shared" si="57"/>
        <v>29.036694901244115</v>
      </c>
      <c r="N753" s="80">
        <f t="shared" si="58"/>
        <v>7.4999999999998845E-2</v>
      </c>
    </row>
    <row r="754" spans="10:14" x14ac:dyDescent="0.3">
      <c r="J754" s="300">
        <f t="shared" si="59"/>
        <v>7.5099999999998843</v>
      </c>
      <c r="K754" s="80">
        <f t="shared" si="55"/>
        <v>7.5099999999998848E-2</v>
      </c>
      <c r="L754">
        <f t="shared" si="56"/>
        <v>1.0454878683012583</v>
      </c>
      <c r="M754">
        <f t="shared" si="57"/>
        <v>29.04319602363379</v>
      </c>
      <c r="N754" s="80">
        <f t="shared" si="58"/>
        <v>7.5099999999998848E-2</v>
      </c>
    </row>
    <row r="755" spans="10:14" x14ac:dyDescent="0.3">
      <c r="J755" s="300">
        <f t="shared" si="59"/>
        <v>7.5199999999998841</v>
      </c>
      <c r="K755" s="80">
        <f t="shared" si="55"/>
        <v>7.5199999999998837E-2</v>
      </c>
      <c r="L755">
        <f t="shared" si="56"/>
        <v>1.0460105634263965</v>
      </c>
      <c r="M755">
        <f t="shared" si="57"/>
        <v>29.049699845182399</v>
      </c>
      <c r="N755" s="80">
        <f t="shared" si="58"/>
        <v>7.5199999999998837E-2</v>
      </c>
    </row>
    <row r="756" spans="10:14" x14ac:dyDescent="0.3">
      <c r="J756" s="300">
        <f t="shared" si="59"/>
        <v>7.5299999999998839</v>
      </c>
      <c r="K756" s="80">
        <f t="shared" si="55"/>
        <v>7.529999999999884E-2</v>
      </c>
      <c r="L756">
        <f t="shared" si="56"/>
        <v>1.0465324831337224</v>
      </c>
      <c r="M756">
        <f t="shared" si="57"/>
        <v>29.056206363090762</v>
      </c>
      <c r="N756" s="80">
        <f t="shared" si="58"/>
        <v>7.529999999999884E-2</v>
      </c>
    </row>
    <row r="757" spans="10:14" x14ac:dyDescent="0.3">
      <c r="J757" s="300">
        <f t="shared" si="59"/>
        <v>7.5399999999998837</v>
      </c>
      <c r="K757" s="80">
        <f t="shared" si="55"/>
        <v>7.5399999999998843E-2</v>
      </c>
      <c r="L757">
        <f t="shared" si="56"/>
        <v>1.0470536286430265</v>
      </c>
      <c r="M757">
        <f t="shared" si="57"/>
        <v>29.062715574560606</v>
      </c>
      <c r="N757" s="80">
        <f t="shared" si="58"/>
        <v>7.5399999999998843E-2</v>
      </c>
    </row>
    <row r="758" spans="10:14" x14ac:dyDescent="0.3">
      <c r="J758" s="300">
        <f t="shared" si="59"/>
        <v>7.5499999999998835</v>
      </c>
      <c r="K758" s="80">
        <f t="shared" si="55"/>
        <v>7.5499999999998832E-2</v>
      </c>
      <c r="L758">
        <f t="shared" si="56"/>
        <v>1.0475740011729799</v>
      </c>
      <c r="M758">
        <f t="shared" si="57"/>
        <v>29.06922747679457</v>
      </c>
      <c r="N758" s="80">
        <f t="shared" si="58"/>
        <v>7.5499999999998832E-2</v>
      </c>
    </row>
    <row r="759" spans="10:14" x14ac:dyDescent="0.3">
      <c r="J759" s="300">
        <f t="shared" si="59"/>
        <v>7.5599999999998833</v>
      </c>
      <c r="K759" s="80">
        <f t="shared" si="55"/>
        <v>7.5599999999998835E-2</v>
      </c>
      <c r="L759">
        <f t="shared" si="56"/>
        <v>1.0480936019411335</v>
      </c>
      <c r="M759">
        <f t="shared" si="57"/>
        <v>29.075742066996181</v>
      </c>
      <c r="N759" s="80">
        <f t="shared" si="58"/>
        <v>7.5599999999998835E-2</v>
      </c>
    </row>
    <row r="760" spans="10:14" x14ac:dyDescent="0.3">
      <c r="J760" s="300">
        <f t="shared" si="59"/>
        <v>7.569999999999883</v>
      </c>
      <c r="K760" s="80">
        <f t="shared" si="55"/>
        <v>7.5699999999998824E-2</v>
      </c>
      <c r="L760">
        <f t="shared" si="56"/>
        <v>1.0486124321639192</v>
      </c>
      <c r="M760">
        <f t="shared" si="57"/>
        <v>29.082259342369888</v>
      </c>
      <c r="N760" s="80">
        <f t="shared" si="58"/>
        <v>7.5699999999998824E-2</v>
      </c>
    </row>
    <row r="761" spans="10:14" x14ac:dyDescent="0.3">
      <c r="J761" s="300">
        <f t="shared" si="59"/>
        <v>7.5799999999998828</v>
      </c>
      <c r="K761" s="80">
        <f t="shared" si="55"/>
        <v>7.5799999999998827E-2</v>
      </c>
      <c r="L761">
        <f t="shared" si="56"/>
        <v>1.0491304930566498</v>
      </c>
      <c r="M761">
        <f t="shared" si="57"/>
        <v>29.088779300121033</v>
      </c>
      <c r="N761" s="80">
        <f t="shared" si="58"/>
        <v>7.5799999999998827E-2</v>
      </c>
    </row>
    <row r="762" spans="10:14" x14ac:dyDescent="0.3">
      <c r="J762" s="300">
        <f t="shared" si="59"/>
        <v>7.5899999999998826</v>
      </c>
      <c r="K762" s="80">
        <f t="shared" si="55"/>
        <v>7.589999999999883E-2</v>
      </c>
      <c r="L762">
        <f t="shared" si="56"/>
        <v>1.0496477858335209</v>
      </c>
      <c r="M762">
        <f t="shared" si="57"/>
        <v>29.095301937455869</v>
      </c>
      <c r="N762" s="80">
        <f t="shared" si="58"/>
        <v>7.589999999999883E-2</v>
      </c>
    </row>
    <row r="763" spans="10:14" x14ac:dyDescent="0.3">
      <c r="J763" s="300">
        <f t="shared" si="59"/>
        <v>7.5999999999998824</v>
      </c>
      <c r="K763" s="80">
        <f t="shared" si="55"/>
        <v>7.5999999999998819E-2</v>
      </c>
      <c r="L763">
        <f t="shared" si="56"/>
        <v>1.0501643117076103</v>
      </c>
      <c r="M763">
        <f t="shared" si="57"/>
        <v>29.101827251581561</v>
      </c>
      <c r="N763" s="80">
        <f t="shared" si="58"/>
        <v>7.5999999999998819E-2</v>
      </c>
    </row>
    <row r="764" spans="10:14" x14ac:dyDescent="0.3">
      <c r="J764" s="300">
        <f t="shared" si="59"/>
        <v>7.6099999999998822</v>
      </c>
      <c r="K764" s="80">
        <f t="shared" si="55"/>
        <v>7.6099999999998821E-2</v>
      </c>
      <c r="L764">
        <f t="shared" si="56"/>
        <v>1.0506800718908791</v>
      </c>
      <c r="M764">
        <f t="shared" si="57"/>
        <v>29.108355239706178</v>
      </c>
      <c r="N764" s="80">
        <f t="shared" si="58"/>
        <v>7.6099999999998821E-2</v>
      </c>
    </row>
    <row r="765" spans="10:14" x14ac:dyDescent="0.3">
      <c r="J765" s="300">
        <f t="shared" si="59"/>
        <v>7.619999999999882</v>
      </c>
      <c r="K765" s="80">
        <f t="shared" si="55"/>
        <v>7.6199999999998824E-2</v>
      </c>
      <c r="L765">
        <f t="shared" si="56"/>
        <v>1.0511950675941715</v>
      </c>
      <c r="M765">
        <f t="shared" si="57"/>
        <v>29.114885899038697</v>
      </c>
      <c r="N765" s="80">
        <f t="shared" si="58"/>
        <v>7.6199999999998824E-2</v>
      </c>
    </row>
    <row r="766" spans="10:14" x14ac:dyDescent="0.3">
      <c r="J766" s="300">
        <f t="shared" si="59"/>
        <v>7.6299999999998818</v>
      </c>
      <c r="K766" s="80">
        <f t="shared" si="55"/>
        <v>7.6299999999998813E-2</v>
      </c>
      <c r="L766">
        <f t="shared" si="56"/>
        <v>1.0517093000272171</v>
      </c>
      <c r="M766">
        <f t="shared" si="57"/>
        <v>29.121419226789008</v>
      </c>
      <c r="N766" s="80">
        <f t="shared" si="58"/>
        <v>7.6299999999998813E-2</v>
      </c>
    </row>
    <row r="767" spans="10:14" x14ac:dyDescent="0.3">
      <c r="J767" s="300">
        <f t="shared" si="59"/>
        <v>7.6399999999998816</v>
      </c>
      <c r="K767" s="80">
        <f t="shared" si="55"/>
        <v>7.6399999999998816E-2</v>
      </c>
      <c r="L767">
        <f t="shared" si="56"/>
        <v>1.0522227703986289</v>
      </c>
      <c r="M767">
        <f t="shared" si="57"/>
        <v>29.127955220167912</v>
      </c>
      <c r="N767" s="80">
        <f t="shared" si="58"/>
        <v>7.6399999999998816E-2</v>
      </c>
    </row>
    <row r="768" spans="10:14" x14ac:dyDescent="0.3">
      <c r="J768" s="300">
        <f t="shared" si="59"/>
        <v>7.6499999999998813</v>
      </c>
      <c r="K768" s="80">
        <f t="shared" si="55"/>
        <v>7.6499999999998819E-2</v>
      </c>
      <c r="L768">
        <f t="shared" si="56"/>
        <v>1.0527354799159063</v>
      </c>
      <c r="M768">
        <f t="shared" si="57"/>
        <v>29.134493876387115</v>
      </c>
      <c r="N768" s="80">
        <f t="shared" si="58"/>
        <v>7.6499999999998819E-2</v>
      </c>
    </row>
    <row r="769" spans="10:14" x14ac:dyDescent="0.3">
      <c r="J769" s="300">
        <f t="shared" si="59"/>
        <v>7.6599999999998811</v>
      </c>
      <c r="K769" s="80">
        <f t="shared" si="55"/>
        <v>7.6599999999998808E-2</v>
      </c>
      <c r="L769">
        <f t="shared" si="56"/>
        <v>1.0532474297854344</v>
      </c>
      <c r="M769">
        <f t="shared" si="57"/>
        <v>29.141035192659238</v>
      </c>
      <c r="N769" s="80">
        <f t="shared" si="58"/>
        <v>7.6599999999998808E-2</v>
      </c>
    </row>
    <row r="770" spans="10:14" x14ac:dyDescent="0.3">
      <c r="J770" s="300">
        <f t="shared" si="59"/>
        <v>7.6699999999998809</v>
      </c>
      <c r="K770" s="80">
        <f t="shared" si="55"/>
        <v>7.6699999999998811E-2</v>
      </c>
      <c r="L770">
        <f t="shared" si="56"/>
        <v>1.0537586212124843</v>
      </c>
      <c r="M770">
        <f t="shared" si="57"/>
        <v>29.147579166197819</v>
      </c>
      <c r="N770" s="80">
        <f t="shared" si="58"/>
        <v>7.6699999999998811E-2</v>
      </c>
    </row>
    <row r="771" spans="10:14" x14ac:dyDescent="0.3">
      <c r="J771" s="300">
        <f t="shared" si="59"/>
        <v>7.6799999999998807</v>
      </c>
      <c r="K771" s="80">
        <f t="shared" si="55"/>
        <v>7.6799999999998814E-2</v>
      </c>
      <c r="L771">
        <f t="shared" si="56"/>
        <v>1.0542690554012153</v>
      </c>
      <c r="M771">
        <f t="shared" si="57"/>
        <v>29.154125794217308</v>
      </c>
      <c r="N771" s="80">
        <f t="shared" si="58"/>
        <v>7.6799999999998814E-2</v>
      </c>
    </row>
    <row r="772" spans="10:14" x14ac:dyDescent="0.3">
      <c r="J772" s="300">
        <f t="shared" si="59"/>
        <v>7.6899999999998805</v>
      </c>
      <c r="K772" s="80">
        <f t="shared" ref="K772:K835" si="60">J772/100</f>
        <v>7.6899999999998803E-2</v>
      </c>
      <c r="L772">
        <f t="shared" ref="L772:L835" si="61">-156.2892*K772^6+539.4067*K772^5-656.5633*K772^4+371.7117*K772^3-102.5706*K772^2+15.3764*K772+0.3314</f>
        <v>1.054778733554673</v>
      </c>
      <c r="M772">
        <f t="shared" ref="M772:M835" si="62">-544.6822*K772^6+873.7015*K772^5+93.9294*K772^4-539.4835*K772^3+249.8842*K772^2+36.3299*K772+25.129</f>
        <v>29.16067507393306</v>
      </c>
      <c r="N772" s="80">
        <f t="shared" ref="N772:N835" si="63">K772</f>
        <v>7.6899999999998803E-2</v>
      </c>
    </row>
    <row r="773" spans="10:14" x14ac:dyDescent="0.3">
      <c r="J773" s="300">
        <f t="shared" si="59"/>
        <v>7.6999999999998803</v>
      </c>
      <c r="K773" s="80">
        <f t="shared" si="60"/>
        <v>7.6999999999998806E-2</v>
      </c>
      <c r="L773">
        <f t="shared" si="61"/>
        <v>1.055287656874792</v>
      </c>
      <c r="M773">
        <f t="shared" si="62"/>
        <v>29.167227002561361</v>
      </c>
      <c r="N773" s="80">
        <f t="shared" si="63"/>
        <v>7.6999999999998806E-2</v>
      </c>
    </row>
    <row r="774" spans="10:14" x14ac:dyDescent="0.3">
      <c r="J774" s="300">
        <f t="shared" ref="J774:J837" si="64">J773+0.01</f>
        <v>7.7099999999998801</v>
      </c>
      <c r="K774" s="80">
        <f t="shared" si="60"/>
        <v>7.7099999999998794E-2</v>
      </c>
      <c r="L774">
        <f t="shared" si="61"/>
        <v>1.0557958265623952</v>
      </c>
      <c r="M774">
        <f t="shared" si="62"/>
        <v>29.173781577319396</v>
      </c>
      <c r="N774" s="80">
        <f t="shared" si="63"/>
        <v>7.7099999999998794E-2</v>
      </c>
    </row>
    <row r="775" spans="10:14" x14ac:dyDescent="0.3">
      <c r="J775" s="300">
        <f t="shared" si="64"/>
        <v>7.7199999999998798</v>
      </c>
      <c r="K775" s="80">
        <f t="shared" si="60"/>
        <v>7.7199999999998797E-2</v>
      </c>
      <c r="L775">
        <f t="shared" si="61"/>
        <v>1.0563032438171953</v>
      </c>
      <c r="M775">
        <f t="shared" si="62"/>
        <v>29.180338795425286</v>
      </c>
      <c r="N775" s="80">
        <f t="shared" si="63"/>
        <v>7.7199999999998797E-2</v>
      </c>
    </row>
    <row r="776" spans="10:14" x14ac:dyDescent="0.3">
      <c r="J776" s="300">
        <f t="shared" si="64"/>
        <v>7.7299999999998796</v>
      </c>
      <c r="K776" s="80">
        <f t="shared" si="60"/>
        <v>7.72999999999988E-2</v>
      </c>
      <c r="L776">
        <f t="shared" si="61"/>
        <v>1.0568099098377945</v>
      </c>
      <c r="M776">
        <f t="shared" si="62"/>
        <v>29.186898654098044</v>
      </c>
      <c r="N776" s="80">
        <f t="shared" si="63"/>
        <v>7.72999999999988E-2</v>
      </c>
    </row>
    <row r="777" spans="10:14" x14ac:dyDescent="0.3">
      <c r="J777" s="300">
        <f t="shared" si="64"/>
        <v>7.7399999999998794</v>
      </c>
      <c r="K777" s="80">
        <f t="shared" si="60"/>
        <v>7.7399999999998789E-2</v>
      </c>
      <c r="L777">
        <f t="shared" si="61"/>
        <v>1.0573158258216855</v>
      </c>
      <c r="M777">
        <f t="shared" si="62"/>
        <v>29.193461150557628</v>
      </c>
      <c r="N777" s="80">
        <f t="shared" si="63"/>
        <v>7.7399999999998789E-2</v>
      </c>
    </row>
    <row r="778" spans="10:14" x14ac:dyDescent="0.3">
      <c r="J778" s="300">
        <f t="shared" si="64"/>
        <v>7.7499999999998792</v>
      </c>
      <c r="K778" s="80">
        <f t="shared" si="60"/>
        <v>7.7499999999998792E-2</v>
      </c>
      <c r="L778">
        <f t="shared" si="61"/>
        <v>1.0578209929652518</v>
      </c>
      <c r="M778">
        <f t="shared" si="62"/>
        <v>29.200026282024893</v>
      </c>
      <c r="N778" s="80">
        <f t="shared" si="63"/>
        <v>7.7499999999998792E-2</v>
      </c>
    </row>
    <row r="779" spans="10:14" x14ac:dyDescent="0.3">
      <c r="J779" s="300">
        <f t="shared" si="64"/>
        <v>7.759999999999879</v>
      </c>
      <c r="K779" s="80">
        <f t="shared" si="60"/>
        <v>7.7599999999998795E-2</v>
      </c>
      <c r="L779">
        <f t="shared" si="61"/>
        <v>1.0583254124637687</v>
      </c>
      <c r="M779">
        <f t="shared" si="62"/>
        <v>29.206594045721623</v>
      </c>
      <c r="N779" s="80">
        <f t="shared" si="63"/>
        <v>7.7599999999998795E-2</v>
      </c>
    </row>
    <row r="780" spans="10:14" x14ac:dyDescent="0.3">
      <c r="J780" s="300">
        <f t="shared" si="64"/>
        <v>7.7699999999998788</v>
      </c>
      <c r="K780" s="80">
        <f t="shared" si="60"/>
        <v>7.7699999999998784E-2</v>
      </c>
      <c r="L780">
        <f t="shared" si="61"/>
        <v>1.0588290855114033</v>
      </c>
      <c r="M780">
        <f t="shared" si="62"/>
        <v>29.213164438870525</v>
      </c>
      <c r="N780" s="80">
        <f t="shared" si="63"/>
        <v>7.7699999999998784E-2</v>
      </c>
    </row>
    <row r="781" spans="10:14" x14ac:dyDescent="0.3">
      <c r="J781" s="300">
        <f t="shared" si="64"/>
        <v>7.7799999999998786</v>
      </c>
      <c r="K781" s="80">
        <f t="shared" si="60"/>
        <v>7.7799999999998787E-2</v>
      </c>
      <c r="L781">
        <f t="shared" si="61"/>
        <v>1.0593320133012163</v>
      </c>
      <c r="M781">
        <f t="shared" si="62"/>
        <v>29.219737458695221</v>
      </c>
      <c r="N781" s="80">
        <f t="shared" si="63"/>
        <v>7.7799999999998787E-2</v>
      </c>
    </row>
    <row r="782" spans="10:14" x14ac:dyDescent="0.3">
      <c r="J782" s="300">
        <f t="shared" si="64"/>
        <v>7.7899999999998784</v>
      </c>
      <c r="K782" s="80">
        <f t="shared" si="60"/>
        <v>7.789999999999879E-2</v>
      </c>
      <c r="L782">
        <f t="shared" si="61"/>
        <v>1.0598341970251604</v>
      </c>
      <c r="M782">
        <f t="shared" si="62"/>
        <v>29.226313102420256</v>
      </c>
      <c r="N782" s="80">
        <f t="shared" si="63"/>
        <v>7.789999999999879E-2</v>
      </c>
    </row>
    <row r="783" spans="10:14" x14ac:dyDescent="0.3">
      <c r="J783" s="300">
        <f t="shared" si="64"/>
        <v>7.7999999999998781</v>
      </c>
      <c r="K783" s="80">
        <f t="shared" si="60"/>
        <v>7.7999999999998779E-2</v>
      </c>
      <c r="L783">
        <f t="shared" si="61"/>
        <v>1.0603356378740822</v>
      </c>
      <c r="M783">
        <f t="shared" si="62"/>
        <v>29.232891367271101</v>
      </c>
      <c r="N783" s="80">
        <f t="shared" si="63"/>
        <v>7.7999999999998779E-2</v>
      </c>
    </row>
    <row r="784" spans="10:14" x14ac:dyDescent="0.3">
      <c r="J784" s="300">
        <f t="shared" si="64"/>
        <v>7.8099999999998779</v>
      </c>
      <c r="K784" s="80">
        <f t="shared" si="60"/>
        <v>7.8099999999998782E-2</v>
      </c>
      <c r="L784">
        <f t="shared" si="61"/>
        <v>1.0608363370377238</v>
      </c>
      <c r="M784">
        <f t="shared" si="62"/>
        <v>29.239472250474144</v>
      </c>
      <c r="N784" s="80">
        <f t="shared" si="63"/>
        <v>7.8099999999998782E-2</v>
      </c>
    </row>
    <row r="785" spans="10:14" x14ac:dyDescent="0.3">
      <c r="J785" s="300">
        <f t="shared" si="64"/>
        <v>7.8199999999998777</v>
      </c>
      <c r="K785" s="80">
        <f t="shared" si="60"/>
        <v>7.819999999999877E-2</v>
      </c>
      <c r="L785">
        <f t="shared" si="61"/>
        <v>1.0613362957047208</v>
      </c>
      <c r="M785">
        <f t="shared" si="62"/>
        <v>29.246055749256701</v>
      </c>
      <c r="N785" s="80">
        <f t="shared" si="63"/>
        <v>7.819999999999877E-2</v>
      </c>
    </row>
    <row r="786" spans="10:14" x14ac:dyDescent="0.3">
      <c r="J786" s="300">
        <f t="shared" si="64"/>
        <v>7.8299999999998775</v>
      </c>
      <c r="K786" s="80">
        <f t="shared" si="60"/>
        <v>7.8299999999998773E-2</v>
      </c>
      <c r="L786">
        <f t="shared" si="61"/>
        <v>1.0618355150626053</v>
      </c>
      <c r="M786">
        <f t="shared" si="62"/>
        <v>29.252641860847014</v>
      </c>
      <c r="N786" s="80">
        <f t="shared" si="63"/>
        <v>7.8299999999998773E-2</v>
      </c>
    </row>
    <row r="787" spans="10:14" x14ac:dyDescent="0.3">
      <c r="J787" s="300">
        <f t="shared" si="64"/>
        <v>7.8399999999998773</v>
      </c>
      <c r="K787" s="80">
        <f t="shared" si="60"/>
        <v>7.8399999999998776E-2</v>
      </c>
      <c r="L787">
        <f t="shared" si="61"/>
        <v>1.0623339962978051</v>
      </c>
      <c r="M787">
        <f t="shared" si="62"/>
        <v>29.259230582474245</v>
      </c>
      <c r="N787" s="80">
        <f t="shared" si="63"/>
        <v>7.8399999999998776E-2</v>
      </c>
    </row>
    <row r="788" spans="10:14" x14ac:dyDescent="0.3">
      <c r="J788" s="300">
        <f t="shared" si="64"/>
        <v>7.8499999999998771</v>
      </c>
      <c r="K788" s="80">
        <f t="shared" si="60"/>
        <v>7.8499999999998765E-2</v>
      </c>
      <c r="L788">
        <f t="shared" si="61"/>
        <v>1.0628317405956442</v>
      </c>
      <c r="M788">
        <f t="shared" si="62"/>
        <v>29.265821911368491</v>
      </c>
      <c r="N788" s="80">
        <f t="shared" si="63"/>
        <v>7.8499999999998765E-2</v>
      </c>
    </row>
    <row r="789" spans="10:14" x14ac:dyDescent="0.3">
      <c r="J789" s="300">
        <f t="shared" si="64"/>
        <v>7.8599999999998769</v>
      </c>
      <c r="K789" s="80">
        <f t="shared" si="60"/>
        <v>7.8599999999998768E-2</v>
      </c>
      <c r="L789">
        <f t="shared" si="61"/>
        <v>1.063328749140344</v>
      </c>
      <c r="M789">
        <f t="shared" si="62"/>
        <v>29.272415844760769</v>
      </c>
      <c r="N789" s="80">
        <f t="shared" si="63"/>
        <v>7.8599999999998768E-2</v>
      </c>
    </row>
    <row r="790" spans="10:14" x14ac:dyDescent="0.3">
      <c r="J790" s="300">
        <f t="shared" si="64"/>
        <v>7.8699999999998766</v>
      </c>
      <c r="K790" s="80">
        <f t="shared" si="60"/>
        <v>7.8699999999998771E-2</v>
      </c>
      <c r="L790">
        <f t="shared" si="61"/>
        <v>1.0638250231150239</v>
      </c>
      <c r="M790">
        <f t="shared" si="62"/>
        <v>29.279012379883021</v>
      </c>
      <c r="N790" s="80">
        <f t="shared" si="63"/>
        <v>7.8699999999998771E-2</v>
      </c>
    </row>
    <row r="791" spans="10:14" x14ac:dyDescent="0.3">
      <c r="J791" s="300">
        <f t="shared" si="64"/>
        <v>7.8799999999998764</v>
      </c>
      <c r="K791" s="80">
        <f t="shared" si="60"/>
        <v>7.879999999999876E-2</v>
      </c>
      <c r="L791">
        <f t="shared" si="61"/>
        <v>1.064320563701701</v>
      </c>
      <c r="M791">
        <f t="shared" si="62"/>
        <v>29.285611513968121</v>
      </c>
      <c r="N791" s="80">
        <f t="shared" si="63"/>
        <v>7.879999999999876E-2</v>
      </c>
    </row>
    <row r="792" spans="10:14" x14ac:dyDescent="0.3">
      <c r="J792" s="300">
        <f t="shared" si="64"/>
        <v>7.8899999999998762</v>
      </c>
      <c r="K792" s="80">
        <f t="shared" si="60"/>
        <v>7.8899999999998763E-2</v>
      </c>
      <c r="L792">
        <f t="shared" si="61"/>
        <v>1.0648153720812918</v>
      </c>
      <c r="M792">
        <f t="shared" si="62"/>
        <v>29.292213244249879</v>
      </c>
      <c r="N792" s="80">
        <f t="shared" si="63"/>
        <v>7.8899999999998763E-2</v>
      </c>
    </row>
    <row r="793" spans="10:14" x14ac:dyDescent="0.3">
      <c r="J793" s="300">
        <f t="shared" si="64"/>
        <v>7.899999999999876</v>
      </c>
      <c r="K793" s="80">
        <f t="shared" si="60"/>
        <v>7.8999999999998766E-2</v>
      </c>
      <c r="L793">
        <f t="shared" si="61"/>
        <v>1.0653094494336117</v>
      </c>
      <c r="M793">
        <f t="shared" si="62"/>
        <v>29.298817567963027</v>
      </c>
      <c r="N793" s="80">
        <f t="shared" si="63"/>
        <v>7.8999999999998766E-2</v>
      </c>
    </row>
    <row r="794" spans="10:14" x14ac:dyDescent="0.3">
      <c r="J794" s="300">
        <f t="shared" si="64"/>
        <v>7.9099999999998758</v>
      </c>
      <c r="K794" s="80">
        <f t="shared" si="60"/>
        <v>7.9099999999998755E-2</v>
      </c>
      <c r="L794">
        <f t="shared" si="61"/>
        <v>1.0658027969373762</v>
      </c>
      <c r="M794">
        <f t="shared" si="62"/>
        <v>29.305424482343224</v>
      </c>
      <c r="N794" s="80">
        <f t="shared" si="63"/>
        <v>7.9099999999998755E-2</v>
      </c>
    </row>
    <row r="795" spans="10:14" x14ac:dyDescent="0.3">
      <c r="J795" s="300">
        <f t="shared" si="64"/>
        <v>7.9199999999998756</v>
      </c>
      <c r="K795" s="80">
        <f t="shared" si="60"/>
        <v>7.9199999999998758E-2</v>
      </c>
      <c r="L795">
        <f t="shared" si="61"/>
        <v>1.0662954157702011</v>
      </c>
      <c r="M795">
        <f t="shared" si="62"/>
        <v>29.312033984627067</v>
      </c>
      <c r="N795" s="80">
        <f t="shared" si="63"/>
        <v>7.9199999999998758E-2</v>
      </c>
    </row>
    <row r="796" spans="10:14" x14ac:dyDescent="0.3">
      <c r="J796" s="300">
        <f t="shared" si="64"/>
        <v>7.9299999999998754</v>
      </c>
      <c r="K796" s="80">
        <f t="shared" si="60"/>
        <v>7.929999999999876E-2</v>
      </c>
      <c r="L796">
        <f t="shared" si="61"/>
        <v>1.066787307108604</v>
      </c>
      <c r="M796">
        <f t="shared" si="62"/>
        <v>29.31864607205209</v>
      </c>
      <c r="N796" s="80">
        <f t="shared" si="63"/>
        <v>7.929999999999876E-2</v>
      </c>
    </row>
    <row r="797" spans="10:14" x14ac:dyDescent="0.3">
      <c r="J797" s="300">
        <f t="shared" si="64"/>
        <v>7.9399999999998752</v>
      </c>
      <c r="K797" s="80">
        <f t="shared" si="60"/>
        <v>7.9399999999998749E-2</v>
      </c>
      <c r="L797">
        <f t="shared" si="61"/>
        <v>1.0672784721280031</v>
      </c>
      <c r="M797">
        <f t="shared" si="62"/>
        <v>29.325260741856741</v>
      </c>
      <c r="N797" s="80">
        <f t="shared" si="63"/>
        <v>7.9399999999998749E-2</v>
      </c>
    </row>
    <row r="798" spans="10:14" x14ac:dyDescent="0.3">
      <c r="J798" s="300">
        <f t="shared" si="64"/>
        <v>7.9499999999998749</v>
      </c>
      <c r="K798" s="80">
        <f t="shared" si="60"/>
        <v>7.9499999999998752E-2</v>
      </c>
      <c r="L798">
        <f t="shared" si="61"/>
        <v>1.0677689120027194</v>
      </c>
      <c r="M798">
        <f t="shared" si="62"/>
        <v>29.331877991280422</v>
      </c>
      <c r="N798" s="80">
        <f t="shared" si="63"/>
        <v>7.9499999999998752E-2</v>
      </c>
    </row>
    <row r="799" spans="10:14" x14ac:dyDescent="0.3">
      <c r="J799" s="300">
        <f t="shared" si="64"/>
        <v>7.9599999999998747</v>
      </c>
      <c r="K799" s="80">
        <f t="shared" si="60"/>
        <v>7.9599999999998741E-2</v>
      </c>
      <c r="L799">
        <f t="shared" si="61"/>
        <v>1.0682586279059765</v>
      </c>
      <c r="M799">
        <f t="shared" si="62"/>
        <v>29.338497817563461</v>
      </c>
      <c r="N799" s="80">
        <f t="shared" si="63"/>
        <v>7.9599999999998741E-2</v>
      </c>
    </row>
    <row r="800" spans="10:14" x14ac:dyDescent="0.3">
      <c r="J800" s="300">
        <f t="shared" si="64"/>
        <v>7.9699999999998745</v>
      </c>
      <c r="K800" s="80">
        <f t="shared" si="60"/>
        <v>7.9699999999998744E-2</v>
      </c>
      <c r="L800">
        <f t="shared" si="61"/>
        <v>1.0687476210099009</v>
      </c>
      <c r="M800">
        <f t="shared" si="62"/>
        <v>29.34512021794712</v>
      </c>
      <c r="N800" s="80">
        <f t="shared" si="63"/>
        <v>7.9699999999998744E-2</v>
      </c>
    </row>
    <row r="801" spans="10:14" x14ac:dyDescent="0.3">
      <c r="J801" s="300">
        <f t="shared" si="64"/>
        <v>7.9799999999998743</v>
      </c>
      <c r="K801" s="80">
        <f t="shared" si="60"/>
        <v>7.9799999999998747E-2</v>
      </c>
      <c r="L801">
        <f t="shared" si="61"/>
        <v>1.0692358924855236</v>
      </c>
      <c r="M801">
        <f t="shared" si="62"/>
        <v>29.351745189673597</v>
      </c>
      <c r="N801" s="80">
        <f t="shared" si="63"/>
        <v>7.9799999999998747E-2</v>
      </c>
    </row>
    <row r="802" spans="10:14" x14ac:dyDescent="0.3">
      <c r="J802" s="300">
        <f t="shared" si="64"/>
        <v>7.9899999999998741</v>
      </c>
      <c r="K802" s="80">
        <f t="shared" si="60"/>
        <v>7.9899999999998736E-2</v>
      </c>
      <c r="L802">
        <f t="shared" si="61"/>
        <v>1.0697234435027798</v>
      </c>
      <c r="M802">
        <f t="shared" si="62"/>
        <v>29.358372729986026</v>
      </c>
      <c r="N802" s="80">
        <f t="shared" si="63"/>
        <v>7.9899999999998736E-2</v>
      </c>
    </row>
    <row r="803" spans="10:14" x14ac:dyDescent="0.3">
      <c r="J803" s="300">
        <f t="shared" si="64"/>
        <v>7.9999999999998739</v>
      </c>
      <c r="K803" s="80">
        <f t="shared" si="60"/>
        <v>7.9999999999998739E-2</v>
      </c>
      <c r="L803">
        <f t="shared" si="61"/>
        <v>1.0702102752305089</v>
      </c>
      <c r="M803">
        <f t="shared" si="62"/>
        <v>29.365002836128482</v>
      </c>
      <c r="N803" s="80">
        <f t="shared" si="63"/>
        <v>7.9999999999998739E-2</v>
      </c>
    </row>
    <row r="804" spans="10:14" x14ac:dyDescent="0.3">
      <c r="J804" s="300">
        <f t="shared" si="64"/>
        <v>8.0099999999998737</v>
      </c>
      <c r="K804" s="80">
        <f t="shared" si="60"/>
        <v>8.0099999999998742E-2</v>
      </c>
      <c r="L804">
        <f t="shared" si="61"/>
        <v>1.0706963888364573</v>
      </c>
      <c r="M804">
        <f t="shared" si="62"/>
        <v>29.371635505345971</v>
      </c>
      <c r="N804" s="80">
        <f t="shared" si="63"/>
        <v>8.0099999999998742E-2</v>
      </c>
    </row>
    <row r="805" spans="10:14" x14ac:dyDescent="0.3">
      <c r="J805" s="300">
        <f t="shared" si="64"/>
        <v>8.0199999999998735</v>
      </c>
      <c r="K805" s="80">
        <f t="shared" si="60"/>
        <v>8.0199999999998731E-2</v>
      </c>
      <c r="L805">
        <f t="shared" si="61"/>
        <v>1.0711817854872758</v>
      </c>
      <c r="M805">
        <f t="shared" si="62"/>
        <v>29.378270734884449</v>
      </c>
      <c r="N805" s="80">
        <f t="shared" si="63"/>
        <v>8.0199999999998731E-2</v>
      </c>
    </row>
    <row r="806" spans="10:14" x14ac:dyDescent="0.3">
      <c r="J806" s="300">
        <f t="shared" si="64"/>
        <v>8.0299999999998732</v>
      </c>
      <c r="K806" s="80">
        <f t="shared" si="60"/>
        <v>8.0299999999998734E-2</v>
      </c>
      <c r="L806">
        <f t="shared" si="61"/>
        <v>1.0716664663485231</v>
      </c>
      <c r="M806">
        <f t="shared" si="62"/>
        <v>29.384908521990798</v>
      </c>
      <c r="N806" s="80">
        <f t="shared" si="63"/>
        <v>8.0299999999998734E-2</v>
      </c>
    </row>
    <row r="807" spans="10:14" x14ac:dyDescent="0.3">
      <c r="J807" s="300">
        <f t="shared" si="64"/>
        <v>8.039999999999873</v>
      </c>
      <c r="K807" s="80">
        <f t="shared" si="60"/>
        <v>8.0399999999998736E-2</v>
      </c>
      <c r="L807">
        <f t="shared" si="61"/>
        <v>1.0721504325846645</v>
      </c>
      <c r="M807">
        <f t="shared" si="62"/>
        <v>29.391548863912853</v>
      </c>
      <c r="N807" s="80">
        <f t="shared" si="63"/>
        <v>8.0399999999998736E-2</v>
      </c>
    </row>
    <row r="808" spans="10:14" x14ac:dyDescent="0.3">
      <c r="J808" s="300">
        <f t="shared" si="64"/>
        <v>8.0499999999998728</v>
      </c>
      <c r="K808" s="80">
        <f t="shared" si="60"/>
        <v>8.0499999999998725E-2</v>
      </c>
      <c r="L808">
        <f t="shared" si="61"/>
        <v>1.0726336853590728</v>
      </c>
      <c r="M808">
        <f t="shared" si="62"/>
        <v>29.398191757899376</v>
      </c>
      <c r="N808" s="80">
        <f t="shared" si="63"/>
        <v>8.0499999999998725E-2</v>
      </c>
    </row>
    <row r="809" spans="10:14" x14ac:dyDescent="0.3">
      <c r="J809" s="300">
        <f t="shared" si="64"/>
        <v>8.0599999999998726</v>
      </c>
      <c r="K809" s="80">
        <f t="shared" si="60"/>
        <v>8.0599999999998728E-2</v>
      </c>
      <c r="L809">
        <f t="shared" si="61"/>
        <v>1.0731162258340301</v>
      </c>
      <c r="M809">
        <f t="shared" si="62"/>
        <v>29.404837201200085</v>
      </c>
      <c r="N809" s="80">
        <f t="shared" si="63"/>
        <v>8.0599999999998728E-2</v>
      </c>
    </row>
    <row r="810" spans="10:14" x14ac:dyDescent="0.3">
      <c r="J810" s="300">
        <f t="shared" si="64"/>
        <v>8.0699999999998724</v>
      </c>
      <c r="K810" s="80">
        <f t="shared" si="60"/>
        <v>8.0699999999998717E-2</v>
      </c>
      <c r="L810">
        <f t="shared" si="61"/>
        <v>1.0735980551707263</v>
      </c>
      <c r="M810">
        <f t="shared" si="62"/>
        <v>29.41148519106563</v>
      </c>
      <c r="N810" s="80">
        <f t="shared" si="63"/>
        <v>8.0699999999998717E-2</v>
      </c>
    </row>
    <row r="811" spans="10:14" x14ac:dyDescent="0.3">
      <c r="J811" s="300">
        <f t="shared" si="64"/>
        <v>8.0799999999998722</v>
      </c>
      <c r="K811" s="80">
        <f t="shared" si="60"/>
        <v>8.079999999999872E-2</v>
      </c>
      <c r="L811">
        <f t="shared" si="61"/>
        <v>1.0740791745292613</v>
      </c>
      <c r="M811">
        <f t="shared" si="62"/>
        <v>29.418135724747607</v>
      </c>
      <c r="N811" s="80">
        <f t="shared" si="63"/>
        <v>8.079999999999872E-2</v>
      </c>
    </row>
    <row r="812" spans="10:14" x14ac:dyDescent="0.3">
      <c r="J812" s="300">
        <f t="shared" si="64"/>
        <v>8.089999999999872</v>
      </c>
      <c r="K812" s="80">
        <f t="shared" si="60"/>
        <v>8.0899999999998723E-2</v>
      </c>
      <c r="L812">
        <f t="shared" si="61"/>
        <v>1.0745595850686445</v>
      </c>
      <c r="M812">
        <f t="shared" si="62"/>
        <v>29.424788799498558</v>
      </c>
      <c r="N812" s="80">
        <f t="shared" si="63"/>
        <v>8.0899999999998723E-2</v>
      </c>
    </row>
    <row r="813" spans="10:14" x14ac:dyDescent="0.3">
      <c r="J813" s="300">
        <f t="shared" si="64"/>
        <v>8.0999999999998717</v>
      </c>
      <c r="K813" s="80">
        <f t="shared" si="60"/>
        <v>8.0999999999998712E-2</v>
      </c>
      <c r="L813">
        <f t="shared" si="61"/>
        <v>1.0750392879467965</v>
      </c>
      <c r="M813">
        <f t="shared" si="62"/>
        <v>29.431444412571967</v>
      </c>
      <c r="N813" s="80">
        <f t="shared" si="63"/>
        <v>8.0999999999998712E-2</v>
      </c>
    </row>
    <row r="814" spans="10:14" x14ac:dyDescent="0.3">
      <c r="J814" s="300">
        <f t="shared" si="64"/>
        <v>8.1099999999998715</v>
      </c>
      <c r="K814" s="80">
        <f t="shared" si="60"/>
        <v>8.1099999999998715E-2</v>
      </c>
      <c r="L814">
        <f t="shared" si="61"/>
        <v>1.075518284320548</v>
      </c>
      <c r="M814">
        <f t="shared" si="62"/>
        <v>29.438102561222266</v>
      </c>
      <c r="N814" s="80">
        <f t="shared" si="63"/>
        <v>8.1099999999998715E-2</v>
      </c>
    </row>
    <row r="815" spans="10:14" x14ac:dyDescent="0.3">
      <c r="J815" s="300">
        <f t="shared" si="64"/>
        <v>8.1199999999998713</v>
      </c>
      <c r="K815" s="80">
        <f t="shared" si="60"/>
        <v>8.1199999999998718E-2</v>
      </c>
      <c r="L815">
        <f t="shared" si="61"/>
        <v>1.0759965753456429</v>
      </c>
      <c r="M815">
        <f t="shared" si="62"/>
        <v>29.44476324270483</v>
      </c>
      <c r="N815" s="80">
        <f t="shared" si="63"/>
        <v>8.1199999999998718E-2</v>
      </c>
    </row>
    <row r="816" spans="10:14" x14ac:dyDescent="0.3">
      <c r="J816" s="300">
        <f t="shared" si="64"/>
        <v>8.1299999999998711</v>
      </c>
      <c r="K816" s="80">
        <f t="shared" si="60"/>
        <v>8.1299999999998707E-2</v>
      </c>
      <c r="L816">
        <f t="shared" si="61"/>
        <v>1.0764741621767353</v>
      </c>
      <c r="M816">
        <f t="shared" si="62"/>
        <v>29.451426454275985</v>
      </c>
      <c r="N816" s="80">
        <f t="shared" si="63"/>
        <v>8.1299999999998707E-2</v>
      </c>
    </row>
    <row r="817" spans="10:14" x14ac:dyDescent="0.3">
      <c r="J817" s="300">
        <f t="shared" si="64"/>
        <v>8.1399999999998709</v>
      </c>
      <c r="K817" s="80">
        <f t="shared" si="60"/>
        <v>8.1399999999998709E-2</v>
      </c>
      <c r="L817">
        <f t="shared" si="61"/>
        <v>1.0769510459673937</v>
      </c>
      <c r="M817">
        <f t="shared" si="62"/>
        <v>29.458092193192996</v>
      </c>
      <c r="N817" s="80">
        <f t="shared" si="63"/>
        <v>8.1399999999998709E-2</v>
      </c>
    </row>
    <row r="818" spans="10:14" x14ac:dyDescent="0.3">
      <c r="J818" s="300">
        <f t="shared" si="64"/>
        <v>8.1499999999998707</v>
      </c>
      <c r="K818" s="80">
        <f t="shared" si="60"/>
        <v>8.1499999999998712E-2</v>
      </c>
      <c r="L818">
        <f t="shared" si="61"/>
        <v>1.0774272278700989</v>
      </c>
      <c r="M818">
        <f t="shared" si="62"/>
        <v>29.464760456714085</v>
      </c>
      <c r="N818" s="80">
        <f t="shared" si="63"/>
        <v>8.1499999999998712E-2</v>
      </c>
    </row>
    <row r="819" spans="10:14" x14ac:dyDescent="0.3">
      <c r="J819" s="300">
        <f t="shared" si="64"/>
        <v>8.1599999999998705</v>
      </c>
      <c r="K819" s="80">
        <f t="shared" si="60"/>
        <v>8.1599999999998701E-2</v>
      </c>
      <c r="L819">
        <f t="shared" si="61"/>
        <v>1.0779027090362459</v>
      </c>
      <c r="M819">
        <f t="shared" si="62"/>
        <v>29.471431242098419</v>
      </c>
      <c r="N819" s="80">
        <f t="shared" si="63"/>
        <v>8.1599999999998701E-2</v>
      </c>
    </row>
    <row r="820" spans="10:14" x14ac:dyDescent="0.3">
      <c r="J820" s="300">
        <f t="shared" si="64"/>
        <v>8.1699999999998703</v>
      </c>
      <c r="K820" s="80">
        <f t="shared" si="60"/>
        <v>8.1699999999998704E-2</v>
      </c>
      <c r="L820">
        <f t="shared" si="61"/>
        <v>1.0783774906161447</v>
      </c>
      <c r="M820">
        <f t="shared" si="62"/>
        <v>29.478104546606119</v>
      </c>
      <c r="N820" s="80">
        <f t="shared" si="63"/>
        <v>8.1699999999998704E-2</v>
      </c>
    </row>
    <row r="821" spans="10:14" x14ac:dyDescent="0.3">
      <c r="J821" s="300">
        <f t="shared" si="64"/>
        <v>8.17999999999987</v>
      </c>
      <c r="K821" s="80">
        <f t="shared" si="60"/>
        <v>8.1799999999998707E-2</v>
      </c>
      <c r="L821">
        <f t="shared" si="61"/>
        <v>1.0788515737590194</v>
      </c>
      <c r="M821">
        <f t="shared" si="62"/>
        <v>29.484780367498246</v>
      </c>
      <c r="N821" s="80">
        <f t="shared" si="63"/>
        <v>8.1799999999998707E-2</v>
      </c>
    </row>
    <row r="822" spans="10:14" x14ac:dyDescent="0.3">
      <c r="J822" s="300">
        <f t="shared" si="64"/>
        <v>8.1899999999998698</v>
      </c>
      <c r="K822" s="80">
        <f t="shared" si="60"/>
        <v>8.1899999999998696E-2</v>
      </c>
      <c r="L822">
        <f t="shared" si="61"/>
        <v>1.0793249596130097</v>
      </c>
      <c r="M822">
        <f t="shared" si="62"/>
        <v>29.491458702036823</v>
      </c>
      <c r="N822" s="80">
        <f t="shared" si="63"/>
        <v>8.1899999999998696E-2</v>
      </c>
    </row>
    <row r="823" spans="10:14" x14ac:dyDescent="0.3">
      <c r="J823" s="300">
        <f t="shared" si="64"/>
        <v>8.1999999999998696</v>
      </c>
      <c r="K823" s="80">
        <f t="shared" si="60"/>
        <v>8.1999999999998699E-2</v>
      </c>
      <c r="L823">
        <f t="shared" si="61"/>
        <v>1.0797976493251717</v>
      </c>
      <c r="M823">
        <f t="shared" si="62"/>
        <v>29.498139547484818</v>
      </c>
      <c r="N823" s="80">
        <f t="shared" si="63"/>
        <v>8.1999999999998699E-2</v>
      </c>
    </row>
    <row r="824" spans="10:14" x14ac:dyDescent="0.3">
      <c r="J824" s="300">
        <f t="shared" si="64"/>
        <v>8.2099999999998694</v>
      </c>
      <c r="K824" s="80">
        <f t="shared" si="60"/>
        <v>8.2099999999998688E-2</v>
      </c>
      <c r="L824">
        <f t="shared" si="61"/>
        <v>1.0802696440414783</v>
      </c>
      <c r="M824">
        <f t="shared" si="62"/>
        <v>29.504822901106159</v>
      </c>
      <c r="N824" s="80">
        <f t="shared" si="63"/>
        <v>8.2099999999998688E-2</v>
      </c>
    </row>
    <row r="825" spans="10:14" x14ac:dyDescent="0.3">
      <c r="J825" s="300">
        <f t="shared" si="64"/>
        <v>8.2199999999998692</v>
      </c>
      <c r="K825" s="80">
        <f t="shared" si="60"/>
        <v>8.2199999999998691E-2</v>
      </c>
      <c r="L825">
        <f t="shared" si="61"/>
        <v>1.0807409449068193</v>
      </c>
      <c r="M825">
        <f t="shared" si="62"/>
        <v>29.511508760165718</v>
      </c>
      <c r="N825" s="80">
        <f t="shared" si="63"/>
        <v>8.2199999999998691E-2</v>
      </c>
    </row>
    <row r="826" spans="10:14" x14ac:dyDescent="0.3">
      <c r="J826" s="300">
        <f t="shared" si="64"/>
        <v>8.229999999999869</v>
      </c>
      <c r="K826" s="80">
        <f t="shared" si="60"/>
        <v>8.2299999999998694E-2</v>
      </c>
      <c r="L826">
        <f t="shared" si="61"/>
        <v>1.0812115530650024</v>
      </c>
      <c r="M826">
        <f t="shared" si="62"/>
        <v>29.51819712192933</v>
      </c>
      <c r="N826" s="80">
        <f t="shared" si="63"/>
        <v>8.2299999999998694E-2</v>
      </c>
    </row>
    <row r="827" spans="10:14" x14ac:dyDescent="0.3">
      <c r="J827" s="300">
        <f t="shared" si="64"/>
        <v>8.2399999999998688</v>
      </c>
      <c r="K827" s="80">
        <f t="shared" si="60"/>
        <v>8.2399999999998683E-2</v>
      </c>
      <c r="L827">
        <f t="shared" si="61"/>
        <v>1.0816814696587531</v>
      </c>
      <c r="M827">
        <f t="shared" si="62"/>
        <v>29.524887983663774</v>
      </c>
      <c r="N827" s="80">
        <f t="shared" si="63"/>
        <v>8.2399999999998683E-2</v>
      </c>
    </row>
    <row r="828" spans="10:14" x14ac:dyDescent="0.3">
      <c r="J828" s="300">
        <f t="shared" si="64"/>
        <v>8.2499999999998685</v>
      </c>
      <c r="K828" s="80">
        <f t="shared" si="60"/>
        <v>8.2499999999998685E-2</v>
      </c>
      <c r="L828">
        <f t="shared" si="61"/>
        <v>1.0821506958297167</v>
      </c>
      <c r="M828">
        <f t="shared" si="62"/>
        <v>29.531581342636798</v>
      </c>
      <c r="N828" s="80">
        <f t="shared" si="63"/>
        <v>8.2499999999998685E-2</v>
      </c>
    </row>
    <row r="829" spans="10:14" x14ac:dyDescent="0.3">
      <c r="J829" s="300">
        <f t="shared" si="64"/>
        <v>8.2599999999998683</v>
      </c>
      <c r="K829" s="80">
        <f t="shared" si="60"/>
        <v>8.2599999999998688E-2</v>
      </c>
      <c r="L829">
        <f t="shared" si="61"/>
        <v>1.0826192327184569</v>
      </c>
      <c r="M829">
        <f t="shared" si="62"/>
        <v>29.538277196117093</v>
      </c>
      <c r="N829" s="80">
        <f t="shared" si="63"/>
        <v>8.2599999999998688E-2</v>
      </c>
    </row>
    <row r="830" spans="10:14" x14ac:dyDescent="0.3">
      <c r="J830" s="300">
        <f t="shared" si="64"/>
        <v>8.2699999999998681</v>
      </c>
      <c r="K830" s="80">
        <f t="shared" si="60"/>
        <v>8.2699999999998677E-2</v>
      </c>
      <c r="L830">
        <f t="shared" si="61"/>
        <v>1.083087081464458</v>
      </c>
      <c r="M830">
        <f t="shared" si="62"/>
        <v>29.544975541374317</v>
      </c>
      <c r="N830" s="80">
        <f t="shared" si="63"/>
        <v>8.2699999999998677E-2</v>
      </c>
    </row>
    <row r="831" spans="10:14" x14ac:dyDescent="0.3">
      <c r="J831" s="300">
        <f t="shared" si="64"/>
        <v>8.2799999999998679</v>
      </c>
      <c r="K831" s="80">
        <f t="shared" si="60"/>
        <v>8.279999999999868E-2</v>
      </c>
      <c r="L831">
        <f t="shared" si="61"/>
        <v>1.0835542432061247</v>
      </c>
      <c r="M831">
        <f t="shared" si="62"/>
        <v>29.551676375679079</v>
      </c>
      <c r="N831" s="80">
        <f t="shared" si="63"/>
        <v>8.279999999999868E-2</v>
      </c>
    </row>
    <row r="832" spans="10:14" x14ac:dyDescent="0.3">
      <c r="J832" s="300">
        <f t="shared" si="64"/>
        <v>8.2899999999998677</v>
      </c>
      <c r="K832" s="80">
        <f t="shared" si="60"/>
        <v>8.2899999999998683E-2</v>
      </c>
      <c r="L832">
        <f t="shared" si="61"/>
        <v>1.0840207190807829</v>
      </c>
      <c r="M832">
        <f t="shared" si="62"/>
        <v>29.558379696302953</v>
      </c>
      <c r="N832" s="80">
        <f t="shared" si="63"/>
        <v>8.2899999999998683E-2</v>
      </c>
    </row>
    <row r="833" spans="10:14" x14ac:dyDescent="0.3">
      <c r="J833" s="300">
        <f t="shared" si="64"/>
        <v>8.2999999999998675</v>
      </c>
      <c r="K833" s="80">
        <f t="shared" si="60"/>
        <v>8.2999999999998672E-2</v>
      </c>
      <c r="L833">
        <f t="shared" si="61"/>
        <v>1.0844865102246795</v>
      </c>
      <c r="M833">
        <f t="shared" si="62"/>
        <v>29.565085500518464</v>
      </c>
      <c r="N833" s="80">
        <f t="shared" si="63"/>
        <v>8.2999999999998672E-2</v>
      </c>
    </row>
    <row r="834" spans="10:14" x14ac:dyDescent="0.3">
      <c r="J834" s="300">
        <f t="shared" si="64"/>
        <v>8.3099999999998673</v>
      </c>
      <c r="K834" s="80">
        <f t="shared" si="60"/>
        <v>8.3099999999998675E-2</v>
      </c>
      <c r="L834">
        <f t="shared" si="61"/>
        <v>1.0849516177729845</v>
      </c>
      <c r="M834">
        <f t="shared" si="62"/>
        <v>29.571793785599105</v>
      </c>
      <c r="N834" s="80">
        <f t="shared" si="63"/>
        <v>8.3099999999998675E-2</v>
      </c>
    </row>
    <row r="835" spans="10:14" x14ac:dyDescent="0.3">
      <c r="J835" s="300">
        <f t="shared" si="64"/>
        <v>8.3199999999998671</v>
      </c>
      <c r="K835" s="80">
        <f t="shared" si="60"/>
        <v>8.3199999999998664E-2</v>
      </c>
      <c r="L835">
        <f t="shared" si="61"/>
        <v>1.0854160428597899</v>
      </c>
      <c r="M835">
        <f t="shared" si="62"/>
        <v>29.578504548819318</v>
      </c>
      <c r="N835" s="80">
        <f t="shared" si="63"/>
        <v>8.3199999999998664E-2</v>
      </c>
    </row>
    <row r="836" spans="10:14" x14ac:dyDescent="0.3">
      <c r="J836" s="300">
        <f t="shared" si="64"/>
        <v>8.3299999999998668</v>
      </c>
      <c r="K836" s="80">
        <f t="shared" ref="K836:K899" si="65">J836/100</f>
        <v>8.3299999999998667E-2</v>
      </c>
      <c r="L836">
        <f t="shared" ref="L836:L899" si="66">-156.2892*K836^6+539.4067*K836^5-656.5633*K836^4+371.7117*K836^3-102.5706*K836^2+15.3764*K836+0.3314</f>
        <v>1.0858797866181116</v>
      </c>
      <c r="M836">
        <f t="shared" ref="M836:M899" si="67">-544.6822*K836^6+873.7015*K836^5+93.9294*K836^4-539.4835*K836^3+249.8842*K836^2+36.3299*K836+25.129</f>
        <v>29.585217787454525</v>
      </c>
      <c r="N836" s="80">
        <f t="shared" ref="N836:N899" si="68">K836</f>
        <v>8.3299999999998667E-2</v>
      </c>
    </row>
    <row r="837" spans="10:14" x14ac:dyDescent="0.3">
      <c r="J837" s="300">
        <f t="shared" si="64"/>
        <v>8.3399999999998666</v>
      </c>
      <c r="K837" s="80">
        <f t="shared" si="65"/>
        <v>8.339999999999867E-2</v>
      </c>
      <c r="L837">
        <f t="shared" si="66"/>
        <v>1.0863428501798886</v>
      </c>
      <c r="M837">
        <f t="shared" si="67"/>
        <v>29.591933498781088</v>
      </c>
      <c r="N837" s="80">
        <f t="shared" si="68"/>
        <v>8.339999999999867E-2</v>
      </c>
    </row>
    <row r="838" spans="10:14" x14ac:dyDescent="0.3">
      <c r="J838" s="300">
        <f t="shared" ref="J838:J901" si="69">J837+0.01</f>
        <v>8.3499999999998664</v>
      </c>
      <c r="K838" s="80">
        <f t="shared" si="65"/>
        <v>8.3499999999998659E-2</v>
      </c>
      <c r="L838">
        <f t="shared" si="66"/>
        <v>1.0868052346759851</v>
      </c>
      <c r="M838">
        <f t="shared" si="67"/>
        <v>29.598651680076348</v>
      </c>
      <c r="N838" s="80">
        <f t="shared" si="68"/>
        <v>8.3499999999998659E-2</v>
      </c>
    </row>
    <row r="839" spans="10:14" x14ac:dyDescent="0.3">
      <c r="J839" s="300">
        <f t="shared" si="69"/>
        <v>8.3599999999998662</v>
      </c>
      <c r="K839" s="80">
        <f t="shared" si="65"/>
        <v>8.3599999999998661E-2</v>
      </c>
      <c r="L839">
        <f t="shared" si="66"/>
        <v>1.0872669412361895</v>
      </c>
      <c r="M839">
        <f t="shared" si="67"/>
        <v>29.605372328618603</v>
      </c>
      <c r="N839" s="80">
        <f t="shared" si="68"/>
        <v>8.3599999999998661E-2</v>
      </c>
    </row>
    <row r="840" spans="10:14" x14ac:dyDescent="0.3">
      <c r="J840" s="300">
        <f t="shared" si="69"/>
        <v>8.369999999999866</v>
      </c>
      <c r="K840" s="80">
        <f t="shared" si="65"/>
        <v>8.3699999999998664E-2</v>
      </c>
      <c r="L840">
        <f t="shared" si="66"/>
        <v>1.0877279709892163</v>
      </c>
      <c r="M840">
        <f t="shared" si="67"/>
        <v>29.612095441687117</v>
      </c>
      <c r="N840" s="80">
        <f t="shared" si="68"/>
        <v>8.3699999999998664E-2</v>
      </c>
    </row>
    <row r="841" spans="10:14" x14ac:dyDescent="0.3">
      <c r="J841" s="300">
        <f t="shared" si="69"/>
        <v>8.3799999999998658</v>
      </c>
      <c r="K841" s="80">
        <f t="shared" si="65"/>
        <v>8.3799999999998653E-2</v>
      </c>
      <c r="L841">
        <f t="shared" si="66"/>
        <v>1.0881883250627058</v>
      </c>
      <c r="M841">
        <f t="shared" si="67"/>
        <v>29.618821016562119</v>
      </c>
      <c r="N841" s="80">
        <f t="shared" si="68"/>
        <v>8.3799999999998653E-2</v>
      </c>
    </row>
    <row r="842" spans="10:14" x14ac:dyDescent="0.3">
      <c r="J842" s="300">
        <f t="shared" si="69"/>
        <v>8.3899999999998656</v>
      </c>
      <c r="K842" s="80">
        <f t="shared" si="65"/>
        <v>8.3899999999998656E-2</v>
      </c>
      <c r="L842">
        <f t="shared" si="66"/>
        <v>1.088648004583225</v>
      </c>
      <c r="M842">
        <f t="shared" si="67"/>
        <v>29.6255490505248</v>
      </c>
      <c r="N842" s="80">
        <f t="shared" si="68"/>
        <v>8.3899999999998656E-2</v>
      </c>
    </row>
    <row r="843" spans="10:14" x14ac:dyDescent="0.3">
      <c r="J843" s="300">
        <f t="shared" si="69"/>
        <v>8.3999999999998654</v>
      </c>
      <c r="K843" s="80">
        <f t="shared" si="65"/>
        <v>8.3999999999998659E-2</v>
      </c>
      <c r="L843">
        <f t="shared" si="66"/>
        <v>1.0891070106762679</v>
      </c>
      <c r="M843">
        <f t="shared" si="67"/>
        <v>29.632279540857322</v>
      </c>
      <c r="N843" s="80">
        <f t="shared" si="68"/>
        <v>8.3999999999998659E-2</v>
      </c>
    </row>
    <row r="844" spans="10:14" x14ac:dyDescent="0.3">
      <c r="J844" s="300">
        <f t="shared" si="69"/>
        <v>8.4099999999998651</v>
      </c>
      <c r="K844" s="80">
        <f t="shared" si="65"/>
        <v>8.4099999999998648E-2</v>
      </c>
      <c r="L844">
        <f t="shared" si="66"/>
        <v>1.0895653444662563</v>
      </c>
      <c r="M844">
        <f t="shared" si="67"/>
        <v>29.639012484842809</v>
      </c>
      <c r="N844" s="80">
        <f t="shared" si="68"/>
        <v>8.4099999999998648E-2</v>
      </c>
    </row>
    <row r="845" spans="10:14" x14ac:dyDescent="0.3">
      <c r="J845" s="300">
        <f t="shared" si="69"/>
        <v>8.4199999999998649</v>
      </c>
      <c r="K845" s="80">
        <f t="shared" si="65"/>
        <v>8.4199999999998651E-2</v>
      </c>
      <c r="L845">
        <f t="shared" si="66"/>
        <v>1.0900230070765404</v>
      </c>
      <c r="M845">
        <f t="shared" si="67"/>
        <v>29.645747879765359</v>
      </c>
      <c r="N845" s="80">
        <f t="shared" si="68"/>
        <v>8.4199999999998651E-2</v>
      </c>
    </row>
    <row r="846" spans="10:14" x14ac:dyDescent="0.3">
      <c r="J846" s="300">
        <f t="shared" si="69"/>
        <v>8.4299999999998647</v>
      </c>
      <c r="K846" s="80">
        <f t="shared" si="65"/>
        <v>8.4299999999998654E-2</v>
      </c>
      <c r="L846">
        <f t="shared" si="66"/>
        <v>1.0904799996293992</v>
      </c>
      <c r="M846">
        <f t="shared" si="67"/>
        <v>29.652485722910033</v>
      </c>
      <c r="N846" s="80">
        <f t="shared" si="68"/>
        <v>8.4299999999998654E-2</v>
      </c>
    </row>
    <row r="847" spans="10:14" x14ac:dyDescent="0.3">
      <c r="J847" s="300">
        <f t="shared" si="69"/>
        <v>8.4399999999998645</v>
      </c>
      <c r="K847" s="80">
        <f t="shared" si="65"/>
        <v>8.4399999999998643E-2</v>
      </c>
      <c r="L847">
        <f t="shared" si="66"/>
        <v>1.0909363232460407</v>
      </c>
      <c r="M847">
        <f t="shared" si="67"/>
        <v>29.659226011562865</v>
      </c>
      <c r="N847" s="80">
        <f t="shared" si="68"/>
        <v>8.4399999999998643E-2</v>
      </c>
    </row>
    <row r="848" spans="10:14" x14ac:dyDescent="0.3">
      <c r="J848" s="300">
        <f t="shared" si="69"/>
        <v>8.4499999999998643</v>
      </c>
      <c r="K848" s="80">
        <f t="shared" si="65"/>
        <v>8.4499999999998646E-2</v>
      </c>
      <c r="L848">
        <f t="shared" si="66"/>
        <v>1.0913919790466036</v>
      </c>
      <c r="M848">
        <f t="shared" si="67"/>
        <v>29.665968743010858</v>
      </c>
      <c r="N848" s="80">
        <f t="shared" si="68"/>
        <v>8.4499999999998646E-2</v>
      </c>
    </row>
    <row r="849" spans="10:14" x14ac:dyDescent="0.3">
      <c r="J849" s="300">
        <f t="shared" si="69"/>
        <v>8.4599999999998641</v>
      </c>
      <c r="K849" s="80">
        <f t="shared" si="65"/>
        <v>8.4599999999998635E-2</v>
      </c>
      <c r="L849">
        <f t="shared" si="66"/>
        <v>1.0918469681501557</v>
      </c>
      <c r="M849">
        <f t="shared" si="67"/>
        <v>29.67271391454198</v>
      </c>
      <c r="N849" s="80">
        <f t="shared" si="68"/>
        <v>8.4599999999998635E-2</v>
      </c>
    </row>
    <row r="850" spans="10:14" x14ac:dyDescent="0.3">
      <c r="J850" s="300">
        <f t="shared" si="69"/>
        <v>8.4699999999998639</v>
      </c>
      <c r="K850" s="80">
        <f t="shared" si="65"/>
        <v>8.4699999999998637E-2</v>
      </c>
      <c r="L850">
        <f t="shared" si="66"/>
        <v>1.0923012916746977</v>
      </c>
      <c r="M850">
        <f t="shared" si="67"/>
        <v>29.67946152344518</v>
      </c>
      <c r="N850" s="80">
        <f t="shared" si="68"/>
        <v>8.4699999999998637E-2</v>
      </c>
    </row>
    <row r="851" spans="10:14" x14ac:dyDescent="0.3">
      <c r="J851" s="300">
        <f t="shared" si="69"/>
        <v>8.4799999999998636</v>
      </c>
      <c r="K851" s="80">
        <f t="shared" si="65"/>
        <v>8.479999999999864E-2</v>
      </c>
      <c r="L851">
        <f t="shared" si="66"/>
        <v>1.0927549507371603</v>
      </c>
      <c r="M851">
        <f t="shared" si="67"/>
        <v>29.686211567010375</v>
      </c>
      <c r="N851" s="80">
        <f t="shared" si="68"/>
        <v>8.479999999999864E-2</v>
      </c>
    </row>
    <row r="852" spans="10:14" x14ac:dyDescent="0.3">
      <c r="J852" s="300">
        <f t="shared" si="69"/>
        <v>8.4899999999998634</v>
      </c>
      <c r="K852" s="80">
        <f t="shared" si="65"/>
        <v>8.4899999999998629E-2</v>
      </c>
      <c r="L852">
        <f t="shared" si="66"/>
        <v>1.0932079464534072</v>
      </c>
      <c r="M852">
        <f t="shared" si="67"/>
        <v>29.692964042528452</v>
      </c>
      <c r="N852" s="80">
        <f t="shared" si="68"/>
        <v>8.4899999999998629E-2</v>
      </c>
    </row>
    <row r="853" spans="10:14" x14ac:dyDescent="0.3">
      <c r="J853" s="300">
        <f t="shared" si="69"/>
        <v>8.4999999999998632</v>
      </c>
      <c r="K853" s="80">
        <f t="shared" si="65"/>
        <v>8.4999999999998632E-2</v>
      </c>
      <c r="L853">
        <f t="shared" si="66"/>
        <v>1.0936602799382349</v>
      </c>
      <c r="M853">
        <f t="shared" si="67"/>
        <v>29.699718947291277</v>
      </c>
      <c r="N853" s="80">
        <f t="shared" si="68"/>
        <v>8.4999999999998632E-2</v>
      </c>
    </row>
    <row r="854" spans="10:14" x14ac:dyDescent="0.3">
      <c r="J854" s="300">
        <f t="shared" si="69"/>
        <v>8.509999999999863</v>
      </c>
      <c r="K854" s="80">
        <f t="shared" si="65"/>
        <v>8.5099999999998635E-2</v>
      </c>
      <c r="L854">
        <f t="shared" si="66"/>
        <v>1.0941119523053722</v>
      </c>
      <c r="M854">
        <f t="shared" si="67"/>
        <v>29.706476278591683</v>
      </c>
      <c r="N854" s="80">
        <f t="shared" si="68"/>
        <v>8.5099999999998635E-2</v>
      </c>
    </row>
    <row r="855" spans="10:14" x14ac:dyDescent="0.3">
      <c r="J855" s="300">
        <f t="shared" si="69"/>
        <v>8.5199999999998628</v>
      </c>
      <c r="K855" s="80">
        <f t="shared" si="65"/>
        <v>8.5199999999998624E-2</v>
      </c>
      <c r="L855">
        <f t="shared" si="66"/>
        <v>1.0945629646674824</v>
      </c>
      <c r="M855">
        <f t="shared" si="67"/>
        <v>29.713236033723483</v>
      </c>
      <c r="N855" s="80">
        <f t="shared" si="68"/>
        <v>8.5199999999998624E-2</v>
      </c>
    </row>
    <row r="856" spans="10:14" x14ac:dyDescent="0.3">
      <c r="J856" s="300">
        <f t="shared" si="69"/>
        <v>8.5299999999998626</v>
      </c>
      <c r="K856" s="80">
        <f t="shared" si="65"/>
        <v>8.5299999999998627E-2</v>
      </c>
      <c r="L856">
        <f t="shared" si="66"/>
        <v>1.095013318136163</v>
      </c>
      <c r="M856">
        <f t="shared" si="67"/>
        <v>29.719998209981462</v>
      </c>
      <c r="N856" s="80">
        <f t="shared" si="68"/>
        <v>8.5299999999998627E-2</v>
      </c>
    </row>
    <row r="857" spans="10:14" x14ac:dyDescent="0.3">
      <c r="J857" s="300">
        <f t="shared" si="69"/>
        <v>8.5399999999998624</v>
      </c>
      <c r="K857" s="80">
        <f t="shared" si="65"/>
        <v>8.539999999999863E-2</v>
      </c>
      <c r="L857">
        <f t="shared" si="66"/>
        <v>1.0954630138219466</v>
      </c>
      <c r="M857">
        <f t="shared" si="67"/>
        <v>29.726762804661391</v>
      </c>
      <c r="N857" s="80">
        <f t="shared" si="68"/>
        <v>8.539999999999863E-2</v>
      </c>
    </row>
    <row r="858" spans="10:14" x14ac:dyDescent="0.3">
      <c r="J858" s="300">
        <f t="shared" si="69"/>
        <v>8.5499999999998622</v>
      </c>
      <c r="K858" s="80">
        <f t="shared" si="65"/>
        <v>8.5499999999998619E-2</v>
      </c>
      <c r="L858">
        <f t="shared" si="66"/>
        <v>1.0959120528343007</v>
      </c>
      <c r="M858">
        <f t="shared" si="67"/>
        <v>29.733529815060002</v>
      </c>
      <c r="N858" s="80">
        <f t="shared" si="68"/>
        <v>8.5499999999998619E-2</v>
      </c>
    </row>
    <row r="859" spans="10:14" x14ac:dyDescent="0.3">
      <c r="J859" s="300">
        <f t="shared" si="69"/>
        <v>8.5599999999998619</v>
      </c>
      <c r="K859" s="80">
        <f t="shared" si="65"/>
        <v>8.5599999999998622E-2</v>
      </c>
      <c r="L859">
        <f t="shared" si="66"/>
        <v>1.0963604362816299</v>
      </c>
      <c r="M859">
        <f t="shared" si="67"/>
        <v>29.740299238475025</v>
      </c>
      <c r="N859" s="80">
        <f t="shared" si="68"/>
        <v>8.5599999999998622E-2</v>
      </c>
    </row>
    <row r="860" spans="10:14" x14ac:dyDescent="0.3">
      <c r="J860" s="300">
        <f t="shared" si="69"/>
        <v>8.5699999999998617</v>
      </c>
      <c r="K860" s="80">
        <f t="shared" si="65"/>
        <v>8.5699999999998611E-2</v>
      </c>
      <c r="L860">
        <f t="shared" si="66"/>
        <v>1.096808165271274</v>
      </c>
      <c r="M860">
        <f t="shared" si="67"/>
        <v>29.747071072205145</v>
      </c>
      <c r="N860" s="80">
        <f t="shared" si="68"/>
        <v>8.5699999999998611E-2</v>
      </c>
    </row>
    <row r="861" spans="10:14" x14ac:dyDescent="0.3">
      <c r="J861" s="300">
        <f t="shared" si="69"/>
        <v>8.5799999999998615</v>
      </c>
      <c r="K861" s="80">
        <f t="shared" si="65"/>
        <v>8.5799999999998613E-2</v>
      </c>
      <c r="L861">
        <f t="shared" si="66"/>
        <v>1.0972552409095104</v>
      </c>
      <c r="M861">
        <f t="shared" si="67"/>
        <v>29.753845313550045</v>
      </c>
      <c r="N861" s="80">
        <f t="shared" si="68"/>
        <v>8.5799999999998613E-2</v>
      </c>
    </row>
    <row r="862" spans="10:14" x14ac:dyDescent="0.3">
      <c r="J862" s="300">
        <f t="shared" si="69"/>
        <v>8.5899999999998613</v>
      </c>
      <c r="K862" s="80">
        <f t="shared" si="65"/>
        <v>8.5899999999998616E-2</v>
      </c>
      <c r="L862">
        <f t="shared" si="66"/>
        <v>1.0977016643015547</v>
      </c>
      <c r="M862">
        <f t="shared" si="67"/>
        <v>29.760621959810383</v>
      </c>
      <c r="N862" s="80">
        <f t="shared" si="68"/>
        <v>8.5899999999998616E-2</v>
      </c>
    </row>
    <row r="863" spans="10:14" x14ac:dyDescent="0.3">
      <c r="J863" s="300">
        <f t="shared" si="69"/>
        <v>8.5999999999998611</v>
      </c>
      <c r="K863" s="80">
        <f t="shared" si="65"/>
        <v>8.5999999999998605E-2</v>
      </c>
      <c r="L863">
        <f t="shared" si="66"/>
        <v>1.0981474365515598</v>
      </c>
      <c r="M863">
        <f t="shared" si="67"/>
        <v>29.767401008287791</v>
      </c>
      <c r="N863" s="80">
        <f t="shared" si="68"/>
        <v>8.5999999999998605E-2</v>
      </c>
    </row>
    <row r="864" spans="10:14" x14ac:dyDescent="0.3">
      <c r="J864" s="300">
        <f t="shared" si="69"/>
        <v>8.6099999999998609</v>
      </c>
      <c r="K864" s="80">
        <f t="shared" si="65"/>
        <v>8.6099999999998608E-2</v>
      </c>
      <c r="L864">
        <f t="shared" si="66"/>
        <v>1.0985925587626182</v>
      </c>
      <c r="M864">
        <f t="shared" si="67"/>
        <v>29.77418245628489</v>
      </c>
      <c r="N864" s="80">
        <f t="shared" si="68"/>
        <v>8.6099999999998608E-2</v>
      </c>
    </row>
    <row r="865" spans="10:14" x14ac:dyDescent="0.3">
      <c r="J865" s="300">
        <f t="shared" si="69"/>
        <v>8.6199999999998607</v>
      </c>
      <c r="K865" s="80">
        <f t="shared" si="65"/>
        <v>8.6199999999998611E-2</v>
      </c>
      <c r="L865">
        <f t="shared" si="66"/>
        <v>1.0990370320367615</v>
      </c>
      <c r="M865">
        <f t="shared" si="67"/>
        <v>29.780966301105284</v>
      </c>
      <c r="N865" s="80">
        <f t="shared" si="68"/>
        <v>8.6199999999998611E-2</v>
      </c>
    </row>
    <row r="866" spans="10:14" x14ac:dyDescent="0.3">
      <c r="J866" s="300">
        <f t="shared" si="69"/>
        <v>8.6299999999998604</v>
      </c>
      <c r="K866" s="80">
        <f t="shared" si="65"/>
        <v>8.62999999999986E-2</v>
      </c>
      <c r="L866">
        <f t="shared" si="66"/>
        <v>1.0994808574749602</v>
      </c>
      <c r="M866">
        <f t="shared" si="67"/>
        <v>29.78775254005355</v>
      </c>
      <c r="N866" s="80">
        <f t="shared" si="68"/>
        <v>8.62999999999986E-2</v>
      </c>
    </row>
    <row r="867" spans="10:14" x14ac:dyDescent="0.3">
      <c r="J867" s="300">
        <f t="shared" si="69"/>
        <v>8.6399999999998602</v>
      </c>
      <c r="K867" s="80">
        <f t="shared" si="65"/>
        <v>8.6399999999998603E-2</v>
      </c>
      <c r="L867">
        <f t="shared" si="66"/>
        <v>1.0999240361771265</v>
      </c>
      <c r="M867">
        <f t="shared" si="67"/>
        <v>29.794541170435256</v>
      </c>
      <c r="N867" s="80">
        <f t="shared" si="68"/>
        <v>8.6399999999998603E-2</v>
      </c>
    </row>
    <row r="868" spans="10:14" x14ac:dyDescent="0.3">
      <c r="J868" s="300">
        <f t="shared" si="69"/>
        <v>8.64999999999986</v>
      </c>
      <c r="K868" s="80">
        <f t="shared" si="65"/>
        <v>8.6499999999998606E-2</v>
      </c>
      <c r="L868">
        <f t="shared" si="66"/>
        <v>1.100366569242113</v>
      </c>
      <c r="M868">
        <f t="shared" si="67"/>
        <v>29.801332189556959</v>
      </c>
      <c r="N868" s="80">
        <f t="shared" si="68"/>
        <v>8.6499999999998606E-2</v>
      </c>
    </row>
    <row r="869" spans="10:14" x14ac:dyDescent="0.3">
      <c r="J869" s="300">
        <f t="shared" si="69"/>
        <v>8.6599999999998598</v>
      </c>
      <c r="K869" s="80">
        <f t="shared" si="65"/>
        <v>8.6599999999998595E-2</v>
      </c>
      <c r="L869">
        <f t="shared" si="66"/>
        <v>1.1008084577677137</v>
      </c>
      <c r="M869">
        <f t="shared" si="67"/>
        <v>29.808125594726185</v>
      </c>
      <c r="N869" s="80">
        <f t="shared" si="68"/>
        <v>8.6599999999998595E-2</v>
      </c>
    </row>
    <row r="870" spans="10:14" x14ac:dyDescent="0.3">
      <c r="J870" s="300">
        <f t="shared" si="69"/>
        <v>8.6699999999998596</v>
      </c>
      <c r="K870" s="80">
        <f t="shared" si="65"/>
        <v>8.6699999999998598E-2</v>
      </c>
      <c r="L870">
        <f t="shared" si="66"/>
        <v>1.1012497028506649</v>
      </c>
      <c r="M870">
        <f t="shared" si="67"/>
        <v>29.814921383251463</v>
      </c>
      <c r="N870" s="80">
        <f t="shared" si="68"/>
        <v>8.6699999999998598E-2</v>
      </c>
    </row>
    <row r="871" spans="10:14" x14ac:dyDescent="0.3">
      <c r="J871" s="300">
        <f t="shared" si="69"/>
        <v>8.6799999999998594</v>
      </c>
      <c r="K871" s="80">
        <f t="shared" si="65"/>
        <v>8.67999999999986E-2</v>
      </c>
      <c r="L871">
        <f t="shared" si="66"/>
        <v>1.1016903055866454</v>
      </c>
      <c r="M871">
        <f t="shared" si="67"/>
        <v>29.821719552442296</v>
      </c>
      <c r="N871" s="80">
        <f t="shared" si="68"/>
        <v>8.67999999999986E-2</v>
      </c>
    </row>
    <row r="872" spans="10:14" x14ac:dyDescent="0.3">
      <c r="J872" s="300">
        <f t="shared" si="69"/>
        <v>8.6899999999998592</v>
      </c>
      <c r="K872" s="80">
        <f t="shared" si="65"/>
        <v>8.6899999999998589E-2</v>
      </c>
      <c r="L872">
        <f t="shared" si="66"/>
        <v>1.1021302670702771</v>
      </c>
      <c r="M872">
        <f t="shared" si="67"/>
        <v>29.828520099609186</v>
      </c>
      <c r="N872" s="80">
        <f t="shared" si="68"/>
        <v>8.6899999999998589E-2</v>
      </c>
    </row>
    <row r="873" spans="10:14" x14ac:dyDescent="0.3">
      <c r="J873" s="300">
        <f t="shared" si="69"/>
        <v>8.699999999999859</v>
      </c>
      <c r="K873" s="80">
        <f t="shared" si="65"/>
        <v>8.6999999999998592E-2</v>
      </c>
      <c r="L873">
        <f t="shared" si="66"/>
        <v>1.1025695883951252</v>
      </c>
      <c r="M873">
        <f t="shared" si="67"/>
        <v>29.835323022063605</v>
      </c>
      <c r="N873" s="80">
        <f t="shared" si="68"/>
        <v>8.6999999999998592E-2</v>
      </c>
    </row>
    <row r="874" spans="10:14" x14ac:dyDescent="0.3">
      <c r="J874" s="300">
        <f t="shared" si="69"/>
        <v>8.7099999999998587</v>
      </c>
      <c r="K874" s="80">
        <f t="shared" si="65"/>
        <v>8.7099999999998581E-2</v>
      </c>
      <c r="L874">
        <f t="shared" si="66"/>
        <v>1.1030082706537001</v>
      </c>
      <c r="M874">
        <f t="shared" si="67"/>
        <v>29.842128317118032</v>
      </c>
      <c r="N874" s="80">
        <f t="shared" si="68"/>
        <v>8.7099999999998581E-2</v>
      </c>
    </row>
    <row r="875" spans="10:14" x14ac:dyDescent="0.3">
      <c r="J875" s="300">
        <f t="shared" si="69"/>
        <v>8.7199999999998585</v>
      </c>
      <c r="K875" s="80">
        <f t="shared" si="65"/>
        <v>8.7199999999998584E-2</v>
      </c>
      <c r="L875">
        <f t="shared" si="66"/>
        <v>1.1034463149374565</v>
      </c>
      <c r="M875">
        <f t="shared" si="67"/>
        <v>29.848935982085926</v>
      </c>
      <c r="N875" s="80">
        <f t="shared" si="68"/>
        <v>8.7199999999998584E-2</v>
      </c>
    </row>
    <row r="876" spans="10:14" x14ac:dyDescent="0.3">
      <c r="J876" s="300">
        <f t="shared" si="69"/>
        <v>8.7299999999998583</v>
      </c>
      <c r="K876" s="80">
        <f t="shared" si="65"/>
        <v>8.7299999999998587E-2</v>
      </c>
      <c r="L876">
        <f t="shared" si="66"/>
        <v>1.1038837223367948</v>
      </c>
      <c r="M876">
        <f t="shared" si="67"/>
        <v>29.855746014281735</v>
      </c>
      <c r="N876" s="80">
        <f t="shared" si="68"/>
        <v>8.7299999999998587E-2</v>
      </c>
    </row>
    <row r="877" spans="10:14" x14ac:dyDescent="0.3">
      <c r="J877" s="300">
        <f t="shared" si="69"/>
        <v>8.7399999999998581</v>
      </c>
      <c r="K877" s="80">
        <f t="shared" si="65"/>
        <v>8.7399999999998576E-2</v>
      </c>
      <c r="L877">
        <f t="shared" si="66"/>
        <v>1.10432049394106</v>
      </c>
      <c r="M877">
        <f t="shared" si="67"/>
        <v>29.862558411020899</v>
      </c>
      <c r="N877" s="80">
        <f t="shared" si="68"/>
        <v>8.7399999999998576E-2</v>
      </c>
    </row>
    <row r="878" spans="10:14" x14ac:dyDescent="0.3">
      <c r="J878" s="300">
        <f t="shared" si="69"/>
        <v>8.7499999999998579</v>
      </c>
      <c r="K878" s="80">
        <f t="shared" si="65"/>
        <v>8.7499999999998579E-2</v>
      </c>
      <c r="L878">
        <f t="shared" si="66"/>
        <v>1.1047566308385453</v>
      </c>
      <c r="M878">
        <f t="shared" si="67"/>
        <v>29.869373169619855</v>
      </c>
      <c r="N878" s="80">
        <f t="shared" si="68"/>
        <v>8.7499999999998579E-2</v>
      </c>
    </row>
    <row r="879" spans="10:14" x14ac:dyDescent="0.3">
      <c r="J879" s="300">
        <f t="shared" si="69"/>
        <v>8.7599999999998577</v>
      </c>
      <c r="K879" s="80">
        <f t="shared" si="65"/>
        <v>8.7599999999998582E-2</v>
      </c>
      <c r="L879">
        <f t="shared" si="66"/>
        <v>1.1051921341164894</v>
      </c>
      <c r="M879">
        <f t="shared" si="67"/>
        <v>29.876190287396021</v>
      </c>
      <c r="N879" s="80">
        <f t="shared" si="68"/>
        <v>8.7599999999998582E-2</v>
      </c>
    </row>
    <row r="880" spans="10:14" x14ac:dyDescent="0.3">
      <c r="J880" s="300">
        <f t="shared" si="69"/>
        <v>8.7699999999998575</v>
      </c>
      <c r="K880" s="80">
        <f t="shared" si="65"/>
        <v>8.7699999999998571E-2</v>
      </c>
      <c r="L880">
        <f t="shared" si="66"/>
        <v>1.1056270048610799</v>
      </c>
      <c r="M880">
        <f t="shared" si="67"/>
        <v>29.883009761667815</v>
      </c>
      <c r="N880" s="80">
        <f t="shared" si="68"/>
        <v>8.7699999999998571E-2</v>
      </c>
    </row>
    <row r="881" spans="10:14" x14ac:dyDescent="0.3">
      <c r="J881" s="300">
        <f t="shared" si="69"/>
        <v>8.7799999999998573</v>
      </c>
      <c r="K881" s="80">
        <f t="shared" si="65"/>
        <v>8.7799999999998574E-2</v>
      </c>
      <c r="L881">
        <f t="shared" si="66"/>
        <v>1.1060612441574518</v>
      </c>
      <c r="M881">
        <f t="shared" si="67"/>
        <v>29.88983158975465</v>
      </c>
      <c r="N881" s="80">
        <f t="shared" si="68"/>
        <v>8.7799999999998574E-2</v>
      </c>
    </row>
    <row r="882" spans="10:14" x14ac:dyDescent="0.3">
      <c r="J882" s="300">
        <f t="shared" si="69"/>
        <v>8.789999999999857</v>
      </c>
      <c r="K882" s="80">
        <f t="shared" si="65"/>
        <v>8.7899999999998576E-2</v>
      </c>
      <c r="L882">
        <f t="shared" si="66"/>
        <v>1.1064948530896881</v>
      </c>
      <c r="M882">
        <f t="shared" si="67"/>
        <v>29.896655768976927</v>
      </c>
      <c r="N882" s="80">
        <f t="shared" si="68"/>
        <v>8.7899999999998576E-2</v>
      </c>
    </row>
    <row r="883" spans="10:14" x14ac:dyDescent="0.3">
      <c r="J883" s="300">
        <f t="shared" si="69"/>
        <v>8.7999999999998568</v>
      </c>
      <c r="K883" s="80">
        <f t="shared" si="65"/>
        <v>8.7999999999998565E-2</v>
      </c>
      <c r="L883">
        <f t="shared" si="66"/>
        <v>1.1069278327408223</v>
      </c>
      <c r="M883">
        <f t="shared" si="67"/>
        <v>29.903482296656044</v>
      </c>
      <c r="N883" s="80">
        <f t="shared" si="68"/>
        <v>8.7999999999998565E-2</v>
      </c>
    </row>
    <row r="884" spans="10:14" x14ac:dyDescent="0.3">
      <c r="J884" s="300">
        <f t="shared" si="69"/>
        <v>8.8099999999998566</v>
      </c>
      <c r="K884" s="80">
        <f t="shared" si="65"/>
        <v>8.8099999999998568E-2</v>
      </c>
      <c r="L884">
        <f t="shared" si="66"/>
        <v>1.1073601841928371</v>
      </c>
      <c r="M884">
        <f t="shared" si="67"/>
        <v>29.910311170114397</v>
      </c>
      <c r="N884" s="80">
        <f t="shared" si="68"/>
        <v>8.8099999999998568E-2</v>
      </c>
    </row>
    <row r="885" spans="10:14" x14ac:dyDescent="0.3">
      <c r="J885" s="300">
        <f t="shared" si="69"/>
        <v>8.8199999999998564</v>
      </c>
      <c r="K885" s="80">
        <f t="shared" si="65"/>
        <v>8.8199999999998557E-2</v>
      </c>
      <c r="L885">
        <f t="shared" si="66"/>
        <v>1.107791908526665</v>
      </c>
      <c r="M885">
        <f t="shared" si="67"/>
        <v>29.91714238667538</v>
      </c>
      <c r="N885" s="80">
        <f t="shared" si="68"/>
        <v>8.8199999999998557E-2</v>
      </c>
    </row>
    <row r="886" spans="10:14" x14ac:dyDescent="0.3">
      <c r="J886" s="300">
        <f t="shared" si="69"/>
        <v>8.8299999999998562</v>
      </c>
      <c r="K886" s="80">
        <f t="shared" si="65"/>
        <v>8.829999999999856E-2</v>
      </c>
      <c r="L886">
        <f t="shared" si="66"/>
        <v>1.1082230068221901</v>
      </c>
      <c r="M886">
        <f t="shared" si="67"/>
        <v>29.923975943663372</v>
      </c>
      <c r="N886" s="80">
        <f t="shared" si="68"/>
        <v>8.829999999999856E-2</v>
      </c>
    </row>
    <row r="887" spans="10:14" x14ac:dyDescent="0.3">
      <c r="J887" s="300">
        <f t="shared" si="69"/>
        <v>8.839999999999856</v>
      </c>
      <c r="K887" s="80">
        <f t="shared" si="65"/>
        <v>8.8399999999998563E-2</v>
      </c>
      <c r="L887">
        <f t="shared" si="66"/>
        <v>1.1086534801582475</v>
      </c>
      <c r="M887">
        <f t="shared" si="67"/>
        <v>29.930811838403766</v>
      </c>
      <c r="N887" s="80">
        <f t="shared" si="68"/>
        <v>8.8399999999998563E-2</v>
      </c>
    </row>
    <row r="888" spans="10:14" x14ac:dyDescent="0.3">
      <c r="J888" s="300">
        <f t="shared" si="69"/>
        <v>8.8499999999998558</v>
      </c>
      <c r="K888" s="80">
        <f t="shared" si="65"/>
        <v>8.8499999999998552E-2</v>
      </c>
      <c r="L888">
        <f t="shared" si="66"/>
        <v>1.1090833296126239</v>
      </c>
      <c r="M888">
        <f t="shared" si="67"/>
        <v>29.937650068222943</v>
      </c>
      <c r="N888" s="80">
        <f t="shared" si="68"/>
        <v>8.8499999999998552E-2</v>
      </c>
    </row>
    <row r="889" spans="10:14" x14ac:dyDescent="0.3">
      <c r="J889" s="300">
        <f t="shared" si="69"/>
        <v>8.8599999999998555</v>
      </c>
      <c r="K889" s="80">
        <f t="shared" si="65"/>
        <v>8.8599999999998555E-2</v>
      </c>
      <c r="L889">
        <f t="shared" si="66"/>
        <v>1.1095125562620594</v>
      </c>
      <c r="M889">
        <f t="shared" si="67"/>
        <v>29.944490630448282</v>
      </c>
      <c r="N889" s="80">
        <f t="shared" si="68"/>
        <v>8.8599999999998555E-2</v>
      </c>
    </row>
    <row r="890" spans="10:14" x14ac:dyDescent="0.3">
      <c r="J890" s="300">
        <f t="shared" si="69"/>
        <v>8.8699999999998553</v>
      </c>
      <c r="K890" s="80">
        <f t="shared" si="65"/>
        <v>8.8699999999998558E-2</v>
      </c>
      <c r="L890">
        <f t="shared" si="66"/>
        <v>1.1099411611822463</v>
      </c>
      <c r="M890">
        <f t="shared" si="67"/>
        <v>29.95133352240817</v>
      </c>
      <c r="N890" s="80">
        <f t="shared" si="68"/>
        <v>8.8699999999998558E-2</v>
      </c>
    </row>
    <row r="891" spans="10:14" x14ac:dyDescent="0.3">
      <c r="J891" s="300">
        <f t="shared" si="69"/>
        <v>8.8799999999998551</v>
      </c>
      <c r="K891" s="80">
        <f t="shared" si="65"/>
        <v>8.8799999999998547E-2</v>
      </c>
      <c r="L891">
        <f t="shared" si="66"/>
        <v>1.1103691454478304</v>
      </c>
      <c r="M891">
        <f t="shared" si="67"/>
        <v>29.958178741431986</v>
      </c>
      <c r="N891" s="80">
        <f t="shared" si="68"/>
        <v>8.8799999999998547E-2</v>
      </c>
    </row>
    <row r="892" spans="10:14" x14ac:dyDescent="0.3">
      <c r="J892" s="300">
        <f t="shared" si="69"/>
        <v>8.8899999999998549</v>
      </c>
      <c r="K892" s="80">
        <f t="shared" si="65"/>
        <v>8.889999999999855E-2</v>
      </c>
      <c r="L892">
        <f t="shared" si="66"/>
        <v>1.1107965101324131</v>
      </c>
      <c r="M892">
        <f t="shared" si="67"/>
        <v>29.965026284850119</v>
      </c>
      <c r="N892" s="80">
        <f t="shared" si="68"/>
        <v>8.889999999999855E-2</v>
      </c>
    </row>
    <row r="893" spans="10:14" x14ac:dyDescent="0.3">
      <c r="J893" s="300">
        <f t="shared" si="69"/>
        <v>8.8999999999998547</v>
      </c>
      <c r="K893" s="80">
        <f t="shared" si="65"/>
        <v>8.8999999999998552E-2</v>
      </c>
      <c r="L893">
        <f t="shared" si="66"/>
        <v>1.1112232563085482</v>
      </c>
      <c r="M893">
        <f t="shared" si="67"/>
        <v>29.97187614999395</v>
      </c>
      <c r="N893" s="80">
        <f t="shared" si="68"/>
        <v>8.8999999999998552E-2</v>
      </c>
    </row>
    <row r="894" spans="10:14" x14ac:dyDescent="0.3">
      <c r="J894" s="300">
        <f t="shared" si="69"/>
        <v>8.9099999999998545</v>
      </c>
      <c r="K894" s="80">
        <f t="shared" si="65"/>
        <v>8.9099999999998541E-2</v>
      </c>
      <c r="L894">
        <f t="shared" si="66"/>
        <v>1.1116493850477462</v>
      </c>
      <c r="M894">
        <f t="shared" si="67"/>
        <v>29.978728334195864</v>
      </c>
      <c r="N894" s="80">
        <f t="shared" si="68"/>
        <v>8.9099999999998541E-2</v>
      </c>
    </row>
    <row r="895" spans="10:14" x14ac:dyDescent="0.3">
      <c r="J895" s="300">
        <f t="shared" si="69"/>
        <v>8.9199999999998543</v>
      </c>
      <c r="K895" s="80">
        <f t="shared" si="65"/>
        <v>8.9199999999998544E-2</v>
      </c>
      <c r="L895">
        <f t="shared" si="66"/>
        <v>1.1120748974204735</v>
      </c>
      <c r="M895">
        <f t="shared" si="67"/>
        <v>29.985582834789259</v>
      </c>
      <c r="N895" s="80">
        <f t="shared" si="68"/>
        <v>8.9199999999998544E-2</v>
      </c>
    </row>
    <row r="896" spans="10:14" x14ac:dyDescent="0.3">
      <c r="J896" s="300">
        <f t="shared" si="69"/>
        <v>8.9299999999998541</v>
      </c>
      <c r="K896" s="80">
        <f t="shared" si="65"/>
        <v>8.9299999999998547E-2</v>
      </c>
      <c r="L896">
        <f t="shared" si="66"/>
        <v>1.1124997944961521</v>
      </c>
      <c r="M896">
        <f t="shared" si="67"/>
        <v>29.992439649108526</v>
      </c>
      <c r="N896" s="80">
        <f t="shared" si="68"/>
        <v>8.9299999999998547E-2</v>
      </c>
    </row>
    <row r="897" spans="10:14" x14ac:dyDescent="0.3">
      <c r="J897" s="300">
        <f t="shared" si="69"/>
        <v>8.9399999999998538</v>
      </c>
      <c r="K897" s="80">
        <f t="shared" si="65"/>
        <v>8.9399999999998536E-2</v>
      </c>
      <c r="L897">
        <f t="shared" si="66"/>
        <v>1.112924077343161</v>
      </c>
      <c r="M897">
        <f t="shared" si="67"/>
        <v>29.99929877448907</v>
      </c>
      <c r="N897" s="80">
        <f t="shared" si="68"/>
        <v>8.9399999999998536E-2</v>
      </c>
    </row>
    <row r="898" spans="10:14" x14ac:dyDescent="0.3">
      <c r="J898" s="300">
        <f t="shared" si="69"/>
        <v>8.9499999999998536</v>
      </c>
      <c r="K898" s="80">
        <f t="shared" si="65"/>
        <v>8.9499999999998539E-2</v>
      </c>
      <c r="L898">
        <f t="shared" si="66"/>
        <v>1.1133477470288369</v>
      </c>
      <c r="M898">
        <f t="shared" si="67"/>
        <v>30.006160208267289</v>
      </c>
      <c r="N898" s="80">
        <f t="shared" si="68"/>
        <v>8.9499999999998539E-2</v>
      </c>
    </row>
    <row r="899" spans="10:14" x14ac:dyDescent="0.3">
      <c r="J899" s="300">
        <f t="shared" si="69"/>
        <v>8.9599999999998534</v>
      </c>
      <c r="K899" s="80">
        <f t="shared" si="65"/>
        <v>8.9599999999998528E-2</v>
      </c>
      <c r="L899">
        <f t="shared" si="66"/>
        <v>1.1137708046194741</v>
      </c>
      <c r="M899">
        <f t="shared" si="67"/>
        <v>30.013023947780596</v>
      </c>
      <c r="N899" s="80">
        <f t="shared" si="68"/>
        <v>8.9599999999998528E-2</v>
      </c>
    </row>
    <row r="900" spans="10:14" x14ac:dyDescent="0.3">
      <c r="J900" s="300">
        <f t="shared" si="69"/>
        <v>8.9699999999998532</v>
      </c>
      <c r="K900" s="80">
        <f t="shared" ref="K900:K963" si="70">J900/100</f>
        <v>8.9699999999998531E-2</v>
      </c>
      <c r="L900">
        <f t="shared" ref="L900:L963" si="71">-156.2892*K900^6+539.4067*K900^5-656.5633*K900^4+371.7117*K900^3-102.5706*K900^2+15.3764*K900+0.3314</f>
        <v>1.1141932511803259</v>
      </c>
      <c r="M900">
        <f t="shared" ref="M900:M963" si="72">-544.6822*K900^6+873.7015*K900^5+93.9294*K900^4-539.4835*K900^3+249.8842*K900^2+36.3299*K900+25.129</f>
        <v>30.019889990367414</v>
      </c>
      <c r="N900" s="80">
        <f t="shared" ref="N900:N963" si="73">K900</f>
        <v>8.9699999999998531E-2</v>
      </c>
    </row>
    <row r="901" spans="10:14" x14ac:dyDescent="0.3">
      <c r="J901" s="300">
        <f t="shared" si="69"/>
        <v>8.979999999999853</v>
      </c>
      <c r="K901" s="80">
        <f t="shared" si="70"/>
        <v>8.9799999999998534E-2</v>
      </c>
      <c r="L901">
        <f t="shared" si="71"/>
        <v>1.114615087775604</v>
      </c>
      <c r="M901">
        <f t="shared" si="72"/>
        <v>30.026758333367162</v>
      </c>
      <c r="N901" s="80">
        <f t="shared" si="73"/>
        <v>8.9799999999998534E-2</v>
      </c>
    </row>
    <row r="902" spans="10:14" x14ac:dyDescent="0.3">
      <c r="J902" s="300">
        <f t="shared" ref="J902:J965" si="74">J901+0.01</f>
        <v>8.9899999999998528</v>
      </c>
      <c r="K902" s="80">
        <f t="shared" si="70"/>
        <v>8.9899999999998523E-2</v>
      </c>
      <c r="L902">
        <f t="shared" si="71"/>
        <v>1.1150363154684801</v>
      </c>
      <c r="M902">
        <f t="shared" si="72"/>
        <v>30.033628974120276</v>
      </c>
      <c r="N902" s="80">
        <f t="shared" si="73"/>
        <v>8.9899999999998523E-2</v>
      </c>
    </row>
    <row r="903" spans="10:14" x14ac:dyDescent="0.3">
      <c r="J903" s="300">
        <f t="shared" si="74"/>
        <v>8.9999999999998526</v>
      </c>
      <c r="K903" s="80">
        <f t="shared" si="70"/>
        <v>8.9999999999998526E-2</v>
      </c>
      <c r="L903">
        <f t="shared" si="71"/>
        <v>1.1154569353210868</v>
      </c>
      <c r="M903">
        <f t="shared" si="72"/>
        <v>30.040501909968199</v>
      </c>
      <c r="N903" s="80">
        <f t="shared" si="73"/>
        <v>8.9999999999998526E-2</v>
      </c>
    </row>
    <row r="904" spans="10:14" x14ac:dyDescent="0.3">
      <c r="J904" s="300">
        <f t="shared" si="74"/>
        <v>9.0099999999998523</v>
      </c>
      <c r="K904" s="80">
        <f t="shared" si="70"/>
        <v>9.0099999999998528E-2</v>
      </c>
      <c r="L904">
        <f t="shared" si="71"/>
        <v>1.1158769483945152</v>
      </c>
      <c r="M904">
        <f t="shared" si="72"/>
        <v>30.047377138253381</v>
      </c>
      <c r="N904" s="80">
        <f t="shared" si="73"/>
        <v>9.0099999999998528E-2</v>
      </c>
    </row>
    <row r="905" spans="10:14" x14ac:dyDescent="0.3">
      <c r="J905" s="300">
        <f t="shared" si="74"/>
        <v>9.0199999999998521</v>
      </c>
      <c r="K905" s="80">
        <f t="shared" si="70"/>
        <v>9.0199999999998517E-2</v>
      </c>
      <c r="L905">
        <f t="shared" si="71"/>
        <v>1.1162963557488199</v>
      </c>
      <c r="M905">
        <f t="shared" si="72"/>
        <v>30.054254656319287</v>
      </c>
      <c r="N905" s="80">
        <f t="shared" si="73"/>
        <v>9.0199999999998517E-2</v>
      </c>
    </row>
    <row r="906" spans="10:14" x14ac:dyDescent="0.3">
      <c r="J906" s="300">
        <f t="shared" si="74"/>
        <v>9.0299999999998519</v>
      </c>
      <c r="K906" s="80">
        <f t="shared" si="70"/>
        <v>9.029999999999852E-2</v>
      </c>
      <c r="L906">
        <f t="shared" si="71"/>
        <v>1.1167151584430162</v>
      </c>
      <c r="M906">
        <f t="shared" si="72"/>
        <v>30.061134461510388</v>
      </c>
      <c r="N906" s="80">
        <f t="shared" si="73"/>
        <v>9.029999999999852E-2</v>
      </c>
    </row>
    <row r="907" spans="10:14" x14ac:dyDescent="0.3">
      <c r="J907" s="300">
        <f t="shared" si="74"/>
        <v>9.0399999999998517</v>
      </c>
      <c r="K907" s="80">
        <f t="shared" si="70"/>
        <v>9.0399999999998523E-2</v>
      </c>
      <c r="L907">
        <f t="shared" si="71"/>
        <v>1.1171333575350817</v>
      </c>
      <c r="M907">
        <f t="shared" si="72"/>
        <v>30.068016551172164</v>
      </c>
      <c r="N907" s="80">
        <f t="shared" si="73"/>
        <v>9.0399999999998523E-2</v>
      </c>
    </row>
    <row r="908" spans="10:14" x14ac:dyDescent="0.3">
      <c r="J908" s="300">
        <f t="shared" si="74"/>
        <v>9.0499999999998515</v>
      </c>
      <c r="K908" s="80">
        <f t="shared" si="70"/>
        <v>9.0499999999998512E-2</v>
      </c>
      <c r="L908">
        <f t="shared" si="71"/>
        <v>1.1175509540819573</v>
      </c>
      <c r="M908">
        <f t="shared" si="72"/>
        <v>30.074900922651121</v>
      </c>
      <c r="N908" s="80">
        <f t="shared" si="73"/>
        <v>9.0499999999998512E-2</v>
      </c>
    </row>
    <row r="909" spans="10:14" x14ac:dyDescent="0.3">
      <c r="J909" s="300">
        <f t="shared" si="74"/>
        <v>9.0599999999998513</v>
      </c>
      <c r="K909" s="80">
        <f t="shared" si="70"/>
        <v>9.0599999999998515E-2</v>
      </c>
      <c r="L909">
        <f t="shared" si="71"/>
        <v>1.1179679491395473</v>
      </c>
      <c r="M909">
        <f t="shared" si="72"/>
        <v>30.081787573294761</v>
      </c>
      <c r="N909" s="80">
        <f t="shared" si="73"/>
        <v>9.0599999999998515E-2</v>
      </c>
    </row>
    <row r="910" spans="10:14" x14ac:dyDescent="0.3">
      <c r="J910" s="300">
        <f t="shared" si="74"/>
        <v>9.0699999999998511</v>
      </c>
      <c r="K910" s="80">
        <f t="shared" si="70"/>
        <v>9.0699999999998504E-2</v>
      </c>
      <c r="L910">
        <f t="shared" si="71"/>
        <v>1.118384343762719</v>
      </c>
      <c r="M910">
        <f t="shared" si="72"/>
        <v>30.088676500451609</v>
      </c>
      <c r="N910" s="80">
        <f t="shared" si="73"/>
        <v>9.0699999999998504E-2</v>
      </c>
    </row>
    <row r="911" spans="10:14" x14ac:dyDescent="0.3">
      <c r="J911" s="300">
        <f t="shared" si="74"/>
        <v>9.0799999999998509</v>
      </c>
      <c r="K911" s="80">
        <f t="shared" si="70"/>
        <v>9.0799999999998507E-2</v>
      </c>
      <c r="L911">
        <f t="shared" si="71"/>
        <v>1.1188001390053057</v>
      </c>
      <c r="M911">
        <f t="shared" si="72"/>
        <v>30.095567701471204</v>
      </c>
      <c r="N911" s="80">
        <f t="shared" si="73"/>
        <v>9.0799999999998507E-2</v>
      </c>
    </row>
    <row r="912" spans="10:14" x14ac:dyDescent="0.3">
      <c r="J912" s="300">
        <f t="shared" si="74"/>
        <v>9.0899999999998506</v>
      </c>
      <c r="K912" s="80">
        <f t="shared" si="70"/>
        <v>9.089999999999851E-2</v>
      </c>
      <c r="L912">
        <f t="shared" si="71"/>
        <v>1.1192153359201049</v>
      </c>
      <c r="M912">
        <f t="shared" si="72"/>
        <v>30.102461173704096</v>
      </c>
      <c r="N912" s="80">
        <f t="shared" si="73"/>
        <v>9.089999999999851E-2</v>
      </c>
    </row>
    <row r="913" spans="10:14" x14ac:dyDescent="0.3">
      <c r="J913" s="300">
        <f t="shared" si="74"/>
        <v>9.0999999999998504</v>
      </c>
      <c r="K913" s="80">
        <f t="shared" si="70"/>
        <v>9.0999999999998499E-2</v>
      </c>
      <c r="L913">
        <f t="shared" si="71"/>
        <v>1.1196299355588795</v>
      </c>
      <c r="M913">
        <f t="shared" si="72"/>
        <v>30.109356914501859</v>
      </c>
      <c r="N913" s="80">
        <f t="shared" si="73"/>
        <v>9.0999999999998499E-2</v>
      </c>
    </row>
    <row r="914" spans="10:14" x14ac:dyDescent="0.3">
      <c r="J914" s="300">
        <f t="shared" si="74"/>
        <v>9.1099999999998502</v>
      </c>
      <c r="K914" s="80">
        <f t="shared" si="70"/>
        <v>9.1099999999998502E-2</v>
      </c>
      <c r="L914">
        <f t="shared" si="71"/>
        <v>1.1200439389723593</v>
      </c>
      <c r="M914">
        <f t="shared" si="72"/>
        <v>30.11625492121707</v>
      </c>
      <c r="N914" s="80">
        <f t="shared" si="73"/>
        <v>9.1099999999998502E-2</v>
      </c>
    </row>
    <row r="915" spans="10:14" x14ac:dyDescent="0.3">
      <c r="J915" s="300">
        <f t="shared" si="74"/>
        <v>9.11999999999985</v>
      </c>
      <c r="K915" s="80">
        <f t="shared" si="70"/>
        <v>9.1199999999998504E-2</v>
      </c>
      <c r="L915">
        <f t="shared" si="71"/>
        <v>1.1204573472102399</v>
      </c>
      <c r="M915">
        <f t="shared" si="72"/>
        <v>30.123155191203342</v>
      </c>
      <c r="N915" s="80">
        <f t="shared" si="73"/>
        <v>9.1199999999998504E-2</v>
      </c>
    </row>
    <row r="916" spans="10:14" x14ac:dyDescent="0.3">
      <c r="J916" s="300">
        <f t="shared" si="74"/>
        <v>9.1299999999998498</v>
      </c>
      <c r="K916" s="80">
        <f t="shared" si="70"/>
        <v>9.1299999999998493E-2</v>
      </c>
      <c r="L916">
        <f t="shared" si="71"/>
        <v>1.1208701613211847</v>
      </c>
      <c r="M916">
        <f t="shared" si="72"/>
        <v>30.130057721815284</v>
      </c>
      <c r="N916" s="80">
        <f t="shared" si="73"/>
        <v>9.1299999999998493E-2</v>
      </c>
    </row>
    <row r="917" spans="10:14" x14ac:dyDescent="0.3">
      <c r="J917" s="300">
        <f t="shared" si="74"/>
        <v>9.1399999999998496</v>
      </c>
      <c r="K917" s="80">
        <f t="shared" si="70"/>
        <v>9.1399999999998496E-2</v>
      </c>
      <c r="L917">
        <f t="shared" si="71"/>
        <v>1.1212823823528248</v>
      </c>
      <c r="M917">
        <f t="shared" si="72"/>
        <v>30.136962510408541</v>
      </c>
      <c r="N917" s="80">
        <f t="shared" si="73"/>
        <v>9.1399999999998496E-2</v>
      </c>
    </row>
    <row r="918" spans="10:14" x14ac:dyDescent="0.3">
      <c r="J918" s="300">
        <f t="shared" si="74"/>
        <v>9.1499999999998494</v>
      </c>
      <c r="K918" s="80">
        <f t="shared" si="70"/>
        <v>9.1499999999998499E-2</v>
      </c>
      <c r="L918">
        <f t="shared" si="71"/>
        <v>1.1216940113517595</v>
      </c>
      <c r="M918">
        <f t="shared" si="72"/>
        <v>30.143869554339766</v>
      </c>
      <c r="N918" s="80">
        <f t="shared" si="73"/>
        <v>9.1499999999998499E-2</v>
      </c>
    </row>
    <row r="919" spans="10:14" x14ac:dyDescent="0.3">
      <c r="J919" s="300">
        <f t="shared" si="74"/>
        <v>9.1599999999998492</v>
      </c>
      <c r="K919" s="80">
        <f t="shared" si="70"/>
        <v>9.1599999999998488E-2</v>
      </c>
      <c r="L919">
        <f t="shared" si="71"/>
        <v>1.1221050493635574</v>
      </c>
      <c r="M919">
        <f t="shared" si="72"/>
        <v>30.150778850966642</v>
      </c>
      <c r="N919" s="80">
        <f t="shared" si="73"/>
        <v>9.1599999999998488E-2</v>
      </c>
    </row>
    <row r="920" spans="10:14" x14ac:dyDescent="0.3">
      <c r="J920" s="300">
        <f t="shared" si="74"/>
        <v>9.1699999999998489</v>
      </c>
      <c r="K920" s="80">
        <f t="shared" si="70"/>
        <v>9.1699999999998491E-2</v>
      </c>
      <c r="L920">
        <f t="shared" si="71"/>
        <v>1.122515497432756</v>
      </c>
      <c r="M920">
        <f t="shared" si="72"/>
        <v>30.157690397647862</v>
      </c>
      <c r="N920" s="80">
        <f t="shared" si="73"/>
        <v>9.1699999999998491E-2</v>
      </c>
    </row>
    <row r="921" spans="10:14" x14ac:dyDescent="0.3">
      <c r="J921" s="300">
        <f t="shared" si="74"/>
        <v>9.1799999999998487</v>
      </c>
      <c r="K921" s="80">
        <f t="shared" si="70"/>
        <v>9.1799999999998494E-2</v>
      </c>
      <c r="L921">
        <f t="shared" si="71"/>
        <v>1.1229253566028625</v>
      </c>
      <c r="M921">
        <f t="shared" si="72"/>
        <v>30.164604191743152</v>
      </c>
      <c r="N921" s="80">
        <f t="shared" si="73"/>
        <v>9.1799999999998494E-2</v>
      </c>
    </row>
    <row r="922" spans="10:14" x14ac:dyDescent="0.3">
      <c r="J922" s="300">
        <f t="shared" si="74"/>
        <v>9.1899999999998485</v>
      </c>
      <c r="K922" s="80">
        <f t="shared" si="70"/>
        <v>9.1899999999998483E-2</v>
      </c>
      <c r="L922">
        <f t="shared" si="71"/>
        <v>1.1233346279163554</v>
      </c>
      <c r="M922">
        <f t="shared" si="72"/>
        <v>30.171520230613243</v>
      </c>
      <c r="N922" s="80">
        <f t="shared" si="73"/>
        <v>9.1899999999998483E-2</v>
      </c>
    </row>
    <row r="923" spans="10:14" x14ac:dyDescent="0.3">
      <c r="J923" s="300">
        <f t="shared" si="74"/>
        <v>9.1999999999998483</v>
      </c>
      <c r="K923" s="80">
        <f t="shared" si="70"/>
        <v>9.1999999999998486E-2</v>
      </c>
      <c r="L923">
        <f t="shared" si="71"/>
        <v>1.1237433124146836</v>
      </c>
      <c r="M923">
        <f t="shared" si="72"/>
        <v>30.178438511619909</v>
      </c>
      <c r="N923" s="80">
        <f t="shared" si="73"/>
        <v>9.1999999999998486E-2</v>
      </c>
    </row>
    <row r="924" spans="10:14" x14ac:dyDescent="0.3">
      <c r="J924" s="300">
        <f t="shared" si="74"/>
        <v>9.2099999999998481</v>
      </c>
      <c r="K924" s="80">
        <f t="shared" si="70"/>
        <v>9.2099999999998475E-2</v>
      </c>
      <c r="L924">
        <f t="shared" si="71"/>
        <v>1.1241514111382684</v>
      </c>
      <c r="M924">
        <f t="shared" si="72"/>
        <v>30.18535903212593</v>
      </c>
      <c r="N924" s="80">
        <f t="shared" si="73"/>
        <v>9.2099999999998475E-2</v>
      </c>
    </row>
    <row r="925" spans="10:14" x14ac:dyDescent="0.3">
      <c r="J925" s="300">
        <f t="shared" si="74"/>
        <v>9.2199999999998479</v>
      </c>
      <c r="K925" s="80">
        <f t="shared" si="70"/>
        <v>9.2199999999998478E-2</v>
      </c>
      <c r="L925">
        <f t="shared" si="71"/>
        <v>1.124558925126502</v>
      </c>
      <c r="M925">
        <f t="shared" si="72"/>
        <v>30.192281789495119</v>
      </c>
      <c r="N925" s="80">
        <f t="shared" si="73"/>
        <v>9.2199999999998478E-2</v>
      </c>
    </row>
    <row r="926" spans="10:14" x14ac:dyDescent="0.3">
      <c r="J926" s="300">
        <f t="shared" si="74"/>
        <v>9.2299999999998477</v>
      </c>
      <c r="K926" s="80">
        <f t="shared" si="70"/>
        <v>9.229999999999848E-2</v>
      </c>
      <c r="L926">
        <f t="shared" si="71"/>
        <v>1.1249658554177504</v>
      </c>
      <c r="M926">
        <f t="shared" si="72"/>
        <v>30.199206781092322</v>
      </c>
      <c r="N926" s="80">
        <f t="shared" si="73"/>
        <v>9.229999999999848E-2</v>
      </c>
    </row>
    <row r="927" spans="10:14" x14ac:dyDescent="0.3">
      <c r="J927" s="300">
        <f t="shared" si="74"/>
        <v>9.2399999999998474</v>
      </c>
      <c r="K927" s="80">
        <f t="shared" si="70"/>
        <v>9.2399999999998469E-2</v>
      </c>
      <c r="L927">
        <f t="shared" si="71"/>
        <v>1.125372203049352</v>
      </c>
      <c r="M927">
        <f t="shared" si="72"/>
        <v>30.206134004283385</v>
      </c>
      <c r="N927" s="80">
        <f t="shared" si="73"/>
        <v>9.2399999999998469E-2</v>
      </c>
    </row>
    <row r="928" spans="10:14" x14ac:dyDescent="0.3">
      <c r="J928" s="300">
        <f t="shared" si="74"/>
        <v>9.2499999999998472</v>
      </c>
      <c r="K928" s="80">
        <f t="shared" si="70"/>
        <v>9.2499999999998472E-2</v>
      </c>
      <c r="L928">
        <f t="shared" si="71"/>
        <v>1.1257779690576195</v>
      </c>
      <c r="M928">
        <f t="shared" si="72"/>
        <v>30.213063456435204</v>
      </c>
      <c r="N928" s="80">
        <f t="shared" si="73"/>
        <v>9.2499999999998472E-2</v>
      </c>
    </row>
    <row r="929" spans="10:14" x14ac:dyDescent="0.3">
      <c r="J929" s="300">
        <f t="shared" si="74"/>
        <v>9.259999999999847</v>
      </c>
      <c r="K929" s="80">
        <f t="shared" si="70"/>
        <v>9.2599999999998475E-2</v>
      </c>
      <c r="L929">
        <f t="shared" si="71"/>
        <v>1.1261831544778398</v>
      </c>
      <c r="M929">
        <f t="shared" si="72"/>
        <v>30.219995134915695</v>
      </c>
      <c r="N929" s="80">
        <f t="shared" si="73"/>
        <v>9.2599999999998475E-2</v>
      </c>
    </row>
    <row r="930" spans="10:14" x14ac:dyDescent="0.3">
      <c r="J930" s="300">
        <f t="shared" si="74"/>
        <v>9.2699999999998468</v>
      </c>
      <c r="K930" s="80">
        <f t="shared" si="70"/>
        <v>9.2699999999998464E-2</v>
      </c>
      <c r="L930">
        <f t="shared" si="71"/>
        <v>1.1265877603442747</v>
      </c>
      <c r="M930">
        <f t="shared" si="72"/>
        <v>30.226929037093793</v>
      </c>
      <c r="N930" s="80">
        <f t="shared" si="73"/>
        <v>9.2699999999998464E-2</v>
      </c>
    </row>
    <row r="931" spans="10:14" x14ac:dyDescent="0.3">
      <c r="J931" s="300">
        <f t="shared" si="74"/>
        <v>9.2799999999998466</v>
      </c>
      <c r="K931" s="80">
        <f t="shared" si="70"/>
        <v>9.2799999999998467E-2</v>
      </c>
      <c r="L931">
        <f t="shared" si="71"/>
        <v>1.126991787690161</v>
      </c>
      <c r="M931">
        <f t="shared" si="72"/>
        <v>30.233865160339477</v>
      </c>
      <c r="N931" s="80">
        <f t="shared" si="73"/>
        <v>9.2799999999998467E-2</v>
      </c>
    </row>
    <row r="932" spans="10:14" x14ac:dyDescent="0.3">
      <c r="J932" s="300">
        <f t="shared" si="74"/>
        <v>9.2899999999998464</v>
      </c>
      <c r="K932" s="80">
        <f t="shared" si="70"/>
        <v>9.289999999999847E-2</v>
      </c>
      <c r="L932">
        <f t="shared" si="71"/>
        <v>1.1273952375477116</v>
      </c>
      <c r="M932">
        <f t="shared" si="72"/>
        <v>30.240803502023738</v>
      </c>
      <c r="N932" s="80">
        <f t="shared" si="73"/>
        <v>9.289999999999847E-2</v>
      </c>
    </row>
    <row r="933" spans="10:14" x14ac:dyDescent="0.3">
      <c r="J933" s="300">
        <f t="shared" si="74"/>
        <v>9.2999999999998462</v>
      </c>
      <c r="K933" s="80">
        <f t="shared" si="70"/>
        <v>9.2999999999998459E-2</v>
      </c>
      <c r="L933">
        <f t="shared" si="71"/>
        <v>1.1277981109481163</v>
      </c>
      <c r="M933">
        <f t="shared" si="72"/>
        <v>30.247744059518602</v>
      </c>
      <c r="N933" s="80">
        <f t="shared" si="73"/>
        <v>9.2999999999998459E-2</v>
      </c>
    </row>
    <row r="934" spans="10:14" x14ac:dyDescent="0.3">
      <c r="J934" s="300">
        <f t="shared" si="74"/>
        <v>9.309999999999846</v>
      </c>
      <c r="K934" s="80">
        <f t="shared" si="70"/>
        <v>9.3099999999998462E-2</v>
      </c>
      <c r="L934">
        <f t="shared" si="71"/>
        <v>1.1282004089215416</v>
      </c>
      <c r="M934">
        <f t="shared" si="72"/>
        <v>30.254686830197141</v>
      </c>
      <c r="N934" s="80">
        <f t="shared" si="73"/>
        <v>9.3099999999998462E-2</v>
      </c>
    </row>
    <row r="935" spans="10:14" x14ac:dyDescent="0.3">
      <c r="J935" s="300">
        <f t="shared" si="74"/>
        <v>9.3199999999998457</v>
      </c>
      <c r="K935" s="80">
        <f t="shared" si="70"/>
        <v>9.3199999999998451E-2</v>
      </c>
      <c r="L935">
        <f t="shared" si="71"/>
        <v>1.1286021324971311</v>
      </c>
      <c r="M935">
        <f t="shared" si="72"/>
        <v>30.261631811433432</v>
      </c>
      <c r="N935" s="80">
        <f t="shared" si="73"/>
        <v>9.3199999999998451E-2</v>
      </c>
    </row>
    <row r="936" spans="10:14" x14ac:dyDescent="0.3">
      <c r="J936" s="300">
        <f t="shared" si="74"/>
        <v>9.3299999999998455</v>
      </c>
      <c r="K936" s="80">
        <f t="shared" si="70"/>
        <v>9.3299999999998454E-2</v>
      </c>
      <c r="L936">
        <f t="shared" si="71"/>
        <v>1.1290032827030079</v>
      </c>
      <c r="M936">
        <f t="shared" si="72"/>
        <v>30.2685790006026</v>
      </c>
      <c r="N936" s="80">
        <f t="shared" si="73"/>
        <v>9.3299999999998454E-2</v>
      </c>
    </row>
    <row r="937" spans="10:14" x14ac:dyDescent="0.3">
      <c r="J937" s="300">
        <f t="shared" si="74"/>
        <v>9.3399999999998453</v>
      </c>
      <c r="K937" s="80">
        <f t="shared" si="70"/>
        <v>9.3399999999998456E-2</v>
      </c>
      <c r="L937">
        <f t="shared" si="71"/>
        <v>1.129403860566272</v>
      </c>
      <c r="M937">
        <f t="shared" si="72"/>
        <v>30.275528395080798</v>
      </c>
      <c r="N937" s="80">
        <f t="shared" si="73"/>
        <v>9.3399999999998456E-2</v>
      </c>
    </row>
    <row r="938" spans="10:14" x14ac:dyDescent="0.3">
      <c r="J938" s="300">
        <f t="shared" si="74"/>
        <v>9.3499999999998451</v>
      </c>
      <c r="K938" s="80">
        <f t="shared" si="70"/>
        <v>9.3499999999998445E-2</v>
      </c>
      <c r="L938">
        <f t="shared" si="71"/>
        <v>1.1298038671130035</v>
      </c>
      <c r="M938">
        <f t="shared" si="72"/>
        <v>30.282479992245214</v>
      </c>
      <c r="N938" s="80">
        <f t="shared" si="73"/>
        <v>9.3499999999998445E-2</v>
      </c>
    </row>
    <row r="939" spans="10:14" x14ac:dyDescent="0.3">
      <c r="J939" s="300">
        <f t="shared" si="74"/>
        <v>9.3599999999998449</v>
      </c>
      <c r="K939" s="80">
        <f t="shared" si="70"/>
        <v>9.3599999999998448E-2</v>
      </c>
      <c r="L939">
        <f t="shared" si="71"/>
        <v>1.1302033033682621</v>
      </c>
      <c r="M939">
        <f t="shared" si="72"/>
        <v>30.289433789474067</v>
      </c>
      <c r="N939" s="80">
        <f t="shared" si="73"/>
        <v>9.3599999999998448E-2</v>
      </c>
    </row>
    <row r="940" spans="10:14" x14ac:dyDescent="0.3">
      <c r="J940" s="300">
        <f t="shared" si="74"/>
        <v>9.3699999999998447</v>
      </c>
      <c r="K940" s="80">
        <f t="shared" si="70"/>
        <v>9.3699999999998451E-2</v>
      </c>
      <c r="L940">
        <f t="shared" si="71"/>
        <v>1.1306021703560885</v>
      </c>
      <c r="M940">
        <f t="shared" si="72"/>
        <v>30.296389784146609</v>
      </c>
      <c r="N940" s="80">
        <f t="shared" si="73"/>
        <v>9.3699999999998451E-2</v>
      </c>
    </row>
    <row r="941" spans="10:14" x14ac:dyDescent="0.3">
      <c r="J941" s="300">
        <f t="shared" si="74"/>
        <v>9.3799999999998445</v>
      </c>
      <c r="K941" s="80">
        <f t="shared" si="70"/>
        <v>9.379999999999844E-2</v>
      </c>
      <c r="L941">
        <f t="shared" si="71"/>
        <v>1.1310004690995026</v>
      </c>
      <c r="M941">
        <f t="shared" si="72"/>
        <v>30.303347973643127</v>
      </c>
      <c r="N941" s="80">
        <f t="shared" si="73"/>
        <v>9.379999999999844E-2</v>
      </c>
    </row>
    <row r="942" spans="10:14" x14ac:dyDescent="0.3">
      <c r="J942" s="300">
        <f t="shared" si="74"/>
        <v>9.3899999999998442</v>
      </c>
      <c r="K942" s="80">
        <f t="shared" si="70"/>
        <v>9.3899999999998443E-2</v>
      </c>
      <c r="L942">
        <f t="shared" si="71"/>
        <v>1.1313982006205077</v>
      </c>
      <c r="M942">
        <f t="shared" si="72"/>
        <v>30.310308355344954</v>
      </c>
      <c r="N942" s="80">
        <f t="shared" si="73"/>
        <v>9.3899999999998443E-2</v>
      </c>
    </row>
    <row r="943" spans="10:14" x14ac:dyDescent="0.3">
      <c r="J943" s="300">
        <f t="shared" si="74"/>
        <v>9.399999999999844</v>
      </c>
      <c r="K943" s="80">
        <f t="shared" si="70"/>
        <v>9.3999999999998446E-2</v>
      </c>
      <c r="L943">
        <f t="shared" si="71"/>
        <v>1.1317953659400868</v>
      </c>
      <c r="M943">
        <f t="shared" si="72"/>
        <v>30.317270926634446</v>
      </c>
      <c r="N943" s="80">
        <f t="shared" si="73"/>
        <v>9.3999999999998446E-2</v>
      </c>
    </row>
    <row r="944" spans="10:14" x14ac:dyDescent="0.3">
      <c r="J944" s="300">
        <f t="shared" si="74"/>
        <v>9.4099999999998438</v>
      </c>
      <c r="K944" s="80">
        <f t="shared" si="70"/>
        <v>9.4099999999998435E-2</v>
      </c>
      <c r="L944">
        <f t="shared" si="71"/>
        <v>1.1321919660782067</v>
      </c>
      <c r="M944">
        <f t="shared" si="72"/>
        <v>30.324235684895001</v>
      </c>
      <c r="N944" s="80">
        <f t="shared" si="73"/>
        <v>9.4099999999998435E-2</v>
      </c>
    </row>
    <row r="945" spans="10:14" x14ac:dyDescent="0.3">
      <c r="J945" s="300">
        <f t="shared" si="74"/>
        <v>9.4199999999998436</v>
      </c>
      <c r="K945" s="80">
        <f t="shared" si="70"/>
        <v>9.4199999999998438E-2</v>
      </c>
      <c r="L945">
        <f t="shared" si="71"/>
        <v>1.1325880020538175</v>
      </c>
      <c r="M945">
        <f t="shared" si="72"/>
        <v>30.331202627511054</v>
      </c>
      <c r="N945" s="80">
        <f t="shared" si="73"/>
        <v>9.4199999999998438E-2</v>
      </c>
    </row>
    <row r="946" spans="10:14" x14ac:dyDescent="0.3">
      <c r="J946" s="300">
        <f t="shared" si="74"/>
        <v>9.4299999999998434</v>
      </c>
      <c r="K946" s="80">
        <f t="shared" si="70"/>
        <v>9.4299999999998441E-2</v>
      </c>
      <c r="L946">
        <f t="shared" si="71"/>
        <v>1.1329834748848515</v>
      </c>
      <c r="M946">
        <f t="shared" si="72"/>
        <v>30.338171751868082</v>
      </c>
      <c r="N946" s="80">
        <f t="shared" si="73"/>
        <v>9.4299999999998441E-2</v>
      </c>
    </row>
    <row r="947" spans="10:14" x14ac:dyDescent="0.3">
      <c r="J947" s="300">
        <f t="shared" si="74"/>
        <v>9.4399999999998432</v>
      </c>
      <c r="K947" s="80">
        <f t="shared" si="70"/>
        <v>9.439999999999843E-2</v>
      </c>
      <c r="L947">
        <f t="shared" si="71"/>
        <v>1.1333783855882267</v>
      </c>
      <c r="M947">
        <f t="shared" si="72"/>
        <v>30.345143055352594</v>
      </c>
      <c r="N947" s="80">
        <f t="shared" si="73"/>
        <v>9.439999999999843E-2</v>
      </c>
    </row>
    <row r="948" spans="10:14" x14ac:dyDescent="0.3">
      <c r="J948" s="300">
        <f t="shared" si="74"/>
        <v>9.449999999999843</v>
      </c>
      <c r="K948" s="80">
        <f t="shared" si="70"/>
        <v>9.4499999999998432E-2</v>
      </c>
      <c r="L948">
        <f t="shared" si="71"/>
        <v>1.1337727351798439</v>
      </c>
      <c r="M948">
        <f t="shared" si="72"/>
        <v>30.352116535352145</v>
      </c>
      <c r="N948" s="80">
        <f t="shared" si="73"/>
        <v>9.4499999999998432E-2</v>
      </c>
    </row>
    <row r="949" spans="10:14" x14ac:dyDescent="0.3">
      <c r="J949" s="300">
        <f t="shared" si="74"/>
        <v>9.4599999999998428</v>
      </c>
      <c r="K949" s="80">
        <f t="shared" si="70"/>
        <v>9.4599999999998421E-2</v>
      </c>
      <c r="L949">
        <f t="shared" si="71"/>
        <v>1.1341665246745902</v>
      </c>
      <c r="M949">
        <f t="shared" si="72"/>
        <v>30.359092189255332</v>
      </c>
      <c r="N949" s="80">
        <f t="shared" si="73"/>
        <v>9.4599999999998421E-2</v>
      </c>
    </row>
    <row r="950" spans="10:14" x14ac:dyDescent="0.3">
      <c r="J950" s="300">
        <f t="shared" si="74"/>
        <v>9.4699999999998425</v>
      </c>
      <c r="K950" s="80">
        <f t="shared" si="70"/>
        <v>9.4699999999998424E-2</v>
      </c>
      <c r="L950">
        <f t="shared" si="71"/>
        <v>1.1345597550863387</v>
      </c>
      <c r="M950">
        <f t="shared" si="72"/>
        <v>30.366070014451786</v>
      </c>
      <c r="N950" s="80">
        <f t="shared" si="73"/>
        <v>9.4699999999998424E-2</v>
      </c>
    </row>
    <row r="951" spans="10:14" x14ac:dyDescent="0.3">
      <c r="J951" s="300">
        <f t="shared" si="74"/>
        <v>9.4799999999998423</v>
      </c>
      <c r="K951" s="80">
        <f t="shared" si="70"/>
        <v>9.4799999999998427E-2</v>
      </c>
      <c r="L951">
        <f t="shared" si="71"/>
        <v>1.1349524274279474</v>
      </c>
      <c r="M951">
        <f t="shared" si="72"/>
        <v>30.373050008332186</v>
      </c>
      <c r="N951" s="80">
        <f t="shared" si="73"/>
        <v>9.4799999999998427E-2</v>
      </c>
    </row>
    <row r="952" spans="10:14" x14ac:dyDescent="0.3">
      <c r="J952" s="300">
        <f t="shared" si="74"/>
        <v>9.4899999999998421</v>
      </c>
      <c r="K952" s="80">
        <f t="shared" si="70"/>
        <v>9.4899999999998416E-2</v>
      </c>
      <c r="L952">
        <f t="shared" si="71"/>
        <v>1.1353445427112625</v>
      </c>
      <c r="M952">
        <f t="shared" si="72"/>
        <v>30.380032168288245</v>
      </c>
      <c r="N952" s="80">
        <f t="shared" si="73"/>
        <v>9.4899999999998416E-2</v>
      </c>
    </row>
    <row r="953" spans="10:14" x14ac:dyDescent="0.3">
      <c r="J953" s="300">
        <f t="shared" si="74"/>
        <v>9.4999999999998419</v>
      </c>
      <c r="K953" s="80">
        <f t="shared" si="70"/>
        <v>9.4999999999998419E-2</v>
      </c>
      <c r="L953">
        <f t="shared" si="71"/>
        <v>1.1357361019471168</v>
      </c>
      <c r="M953">
        <f t="shared" si="72"/>
        <v>30.387016491712728</v>
      </c>
      <c r="N953" s="80">
        <f t="shared" si="73"/>
        <v>9.4999999999998419E-2</v>
      </c>
    </row>
    <row r="954" spans="10:14" x14ac:dyDescent="0.3">
      <c r="J954" s="300">
        <f t="shared" si="74"/>
        <v>9.5099999999998417</v>
      </c>
      <c r="K954" s="80">
        <f t="shared" si="70"/>
        <v>9.5099999999998422E-2</v>
      </c>
      <c r="L954">
        <f t="shared" si="71"/>
        <v>1.1361271061453309</v>
      </c>
      <c r="M954">
        <f t="shared" si="72"/>
        <v>30.394002975999445</v>
      </c>
      <c r="N954" s="80">
        <f t="shared" si="73"/>
        <v>9.5099999999998422E-2</v>
      </c>
    </row>
    <row r="955" spans="10:14" x14ac:dyDescent="0.3">
      <c r="J955" s="300">
        <f t="shared" si="74"/>
        <v>9.5199999999998415</v>
      </c>
      <c r="K955" s="80">
        <f t="shared" si="70"/>
        <v>9.5199999999998411E-2</v>
      </c>
      <c r="L955">
        <f t="shared" si="71"/>
        <v>1.1365175563147136</v>
      </c>
      <c r="M955">
        <f t="shared" si="72"/>
        <v>30.400991618543241</v>
      </c>
      <c r="N955" s="80">
        <f t="shared" si="73"/>
        <v>9.5199999999998411E-2</v>
      </c>
    </row>
    <row r="956" spans="10:14" x14ac:dyDescent="0.3">
      <c r="J956" s="300">
        <f t="shared" si="74"/>
        <v>9.5299999999998413</v>
      </c>
      <c r="K956" s="80">
        <f t="shared" si="70"/>
        <v>9.5299999999998414E-2</v>
      </c>
      <c r="L956">
        <f t="shared" si="71"/>
        <v>1.1369074534630634</v>
      </c>
      <c r="M956">
        <f t="shared" si="72"/>
        <v>30.407982416740012</v>
      </c>
      <c r="N956" s="80">
        <f t="shared" si="73"/>
        <v>9.5299999999998414E-2</v>
      </c>
    </row>
    <row r="957" spans="10:14" x14ac:dyDescent="0.3">
      <c r="J957" s="300">
        <f t="shared" si="74"/>
        <v>9.5399999999998411</v>
      </c>
      <c r="K957" s="80">
        <f t="shared" si="70"/>
        <v>9.5399999999998417E-2</v>
      </c>
      <c r="L957">
        <f t="shared" si="71"/>
        <v>1.1372967985971676</v>
      </c>
      <c r="M957">
        <f t="shared" si="72"/>
        <v>30.414975367986703</v>
      </c>
      <c r="N957" s="80">
        <f t="shared" si="73"/>
        <v>9.5399999999998417E-2</v>
      </c>
    </row>
    <row r="958" spans="10:14" x14ac:dyDescent="0.3">
      <c r="J958" s="300">
        <f t="shared" si="74"/>
        <v>9.5499999999998408</v>
      </c>
      <c r="K958" s="80">
        <f t="shared" si="70"/>
        <v>9.5499999999998406E-2</v>
      </c>
      <c r="L958">
        <f t="shared" si="71"/>
        <v>1.137685592722804</v>
      </c>
      <c r="M958">
        <f t="shared" si="72"/>
        <v>30.421970469681295</v>
      </c>
      <c r="N958" s="80">
        <f t="shared" si="73"/>
        <v>9.5499999999998406E-2</v>
      </c>
    </row>
    <row r="959" spans="10:14" x14ac:dyDescent="0.3">
      <c r="J959" s="300">
        <f t="shared" si="74"/>
        <v>9.5599999999998406</v>
      </c>
      <c r="K959" s="80">
        <f t="shared" si="70"/>
        <v>9.5599999999998408E-2</v>
      </c>
      <c r="L959">
        <f t="shared" si="71"/>
        <v>1.1380738368447405</v>
      </c>
      <c r="M959">
        <f t="shared" si="72"/>
        <v>30.428967719222825</v>
      </c>
      <c r="N959" s="80">
        <f t="shared" si="73"/>
        <v>9.5599999999998408E-2</v>
      </c>
    </row>
    <row r="960" spans="10:14" x14ac:dyDescent="0.3">
      <c r="J960" s="300">
        <f t="shared" si="74"/>
        <v>9.5699999999998404</v>
      </c>
      <c r="K960" s="80">
        <f t="shared" si="70"/>
        <v>9.5699999999998397E-2</v>
      </c>
      <c r="L960">
        <f t="shared" si="71"/>
        <v>1.1384615319667362</v>
      </c>
      <c r="M960">
        <f t="shared" si="72"/>
        <v>30.435967114011383</v>
      </c>
      <c r="N960" s="80">
        <f t="shared" si="73"/>
        <v>9.5699999999998397E-2</v>
      </c>
    </row>
    <row r="961" spans="10:14" x14ac:dyDescent="0.3">
      <c r="J961" s="300">
        <f t="shared" si="74"/>
        <v>9.5799999999998402</v>
      </c>
      <c r="K961" s="80">
        <f t="shared" si="70"/>
        <v>9.57999999999984E-2</v>
      </c>
      <c r="L961">
        <f t="shared" si="71"/>
        <v>1.138848679091542</v>
      </c>
      <c r="M961">
        <f t="shared" si="72"/>
        <v>30.442968651448091</v>
      </c>
      <c r="N961" s="80">
        <f t="shared" si="73"/>
        <v>9.57999999999984E-2</v>
      </c>
    </row>
    <row r="962" spans="10:14" x14ac:dyDescent="0.3">
      <c r="J962" s="300">
        <f t="shared" si="74"/>
        <v>9.58999999999984</v>
      </c>
      <c r="K962" s="80">
        <f t="shared" si="70"/>
        <v>9.5899999999998403E-2</v>
      </c>
      <c r="L962">
        <f t="shared" si="71"/>
        <v>1.1392352792209008</v>
      </c>
      <c r="M962">
        <f t="shared" si="72"/>
        <v>30.449972328935132</v>
      </c>
      <c r="N962" s="80">
        <f t="shared" si="73"/>
        <v>9.5899999999998403E-2</v>
      </c>
    </row>
    <row r="963" spans="10:14" x14ac:dyDescent="0.3">
      <c r="J963" s="300">
        <f t="shared" si="74"/>
        <v>9.5999999999998398</v>
      </c>
      <c r="K963" s="80">
        <f t="shared" si="70"/>
        <v>9.5999999999998392E-2</v>
      </c>
      <c r="L963">
        <f t="shared" si="71"/>
        <v>1.1396213333555487</v>
      </c>
      <c r="M963">
        <f t="shared" si="72"/>
        <v>30.456978143875737</v>
      </c>
      <c r="N963" s="80">
        <f t="shared" si="73"/>
        <v>9.5999999999998392E-2</v>
      </c>
    </row>
    <row r="964" spans="10:14" x14ac:dyDescent="0.3">
      <c r="J964" s="300">
        <f t="shared" si="74"/>
        <v>9.6099999999998396</v>
      </c>
      <c r="K964" s="80">
        <f t="shared" ref="K964:K1027" si="75">J964/100</f>
        <v>9.6099999999998395E-2</v>
      </c>
      <c r="L964">
        <f t="shared" ref="L964:L1027" si="76">-156.2892*K964^6+539.4067*K964^5-656.5633*K964^4+371.7117*K964^3-102.5706*K964^2+15.3764*K964+0.3314</f>
        <v>1.1400068424952146</v>
      </c>
      <c r="M964">
        <f t="shared" ref="M964:M1027" si="77">-544.6822*K964^6+873.7015*K964^5+93.9294*K964^4-539.4835*K964^3+249.8842*K964^2+36.3299*K964+25.129</f>
        <v>30.46398609367419</v>
      </c>
      <c r="N964" s="80">
        <f t="shared" ref="N964:N1027" si="78">K964</f>
        <v>9.6099999999998395E-2</v>
      </c>
    </row>
    <row r="965" spans="10:14" x14ac:dyDescent="0.3">
      <c r="J965" s="300">
        <f t="shared" si="74"/>
        <v>9.6199999999998393</v>
      </c>
      <c r="K965" s="80">
        <f t="shared" si="75"/>
        <v>9.6199999999998398E-2</v>
      </c>
      <c r="L965">
        <f t="shared" si="76"/>
        <v>1.1403918076386206</v>
      </c>
      <c r="M965">
        <f t="shared" si="77"/>
        <v>30.47099617573582</v>
      </c>
      <c r="N965" s="80">
        <f t="shared" si="78"/>
        <v>9.6199999999998398E-2</v>
      </c>
    </row>
    <row r="966" spans="10:14" x14ac:dyDescent="0.3">
      <c r="J966" s="300">
        <f t="shared" ref="J966:J1029" si="79">J965+0.01</f>
        <v>9.6299999999998391</v>
      </c>
      <c r="K966" s="80">
        <f t="shared" si="75"/>
        <v>9.6299999999998387E-2</v>
      </c>
      <c r="L966">
        <f t="shared" si="76"/>
        <v>1.1407762297834845</v>
      </c>
      <c r="M966">
        <f t="shared" si="77"/>
        <v>30.478008387467007</v>
      </c>
      <c r="N966" s="80">
        <f t="shared" si="78"/>
        <v>9.6299999999998387E-2</v>
      </c>
    </row>
    <row r="967" spans="10:14" x14ac:dyDescent="0.3">
      <c r="J967" s="300">
        <f t="shared" si="79"/>
        <v>9.6399999999998389</v>
      </c>
      <c r="K967" s="80">
        <f t="shared" si="75"/>
        <v>9.639999999999839E-2</v>
      </c>
      <c r="L967">
        <f t="shared" si="76"/>
        <v>1.1411601099265181</v>
      </c>
      <c r="M967">
        <f t="shared" si="77"/>
        <v>30.485022726275197</v>
      </c>
      <c r="N967" s="80">
        <f t="shared" si="78"/>
        <v>9.639999999999839E-2</v>
      </c>
    </row>
    <row r="968" spans="10:14" x14ac:dyDescent="0.3">
      <c r="J968" s="300">
        <f t="shared" si="79"/>
        <v>9.6499999999998387</v>
      </c>
      <c r="K968" s="80">
        <f t="shared" si="75"/>
        <v>9.6499999999998393E-2</v>
      </c>
      <c r="L968">
        <f t="shared" si="76"/>
        <v>1.1415434490634282</v>
      </c>
      <c r="M968">
        <f t="shared" si="77"/>
        <v>30.492039189568871</v>
      </c>
      <c r="N968" s="80">
        <f t="shared" si="78"/>
        <v>9.6499999999998393E-2</v>
      </c>
    </row>
    <row r="969" spans="10:14" x14ac:dyDescent="0.3">
      <c r="J969" s="300">
        <f t="shared" si="79"/>
        <v>9.6599999999998385</v>
      </c>
      <c r="K969" s="80">
        <f t="shared" si="75"/>
        <v>9.6599999999998382E-2</v>
      </c>
      <c r="L969">
        <f t="shared" si="76"/>
        <v>1.1419262481889192</v>
      </c>
      <c r="M969">
        <f t="shared" si="77"/>
        <v>30.499057774757578</v>
      </c>
      <c r="N969" s="80">
        <f t="shared" si="78"/>
        <v>9.6599999999998382E-2</v>
      </c>
    </row>
    <row r="970" spans="10:14" x14ac:dyDescent="0.3">
      <c r="J970" s="300">
        <f t="shared" si="79"/>
        <v>9.6699999999998383</v>
      </c>
      <c r="K970" s="80">
        <f t="shared" si="75"/>
        <v>9.6699999999998384E-2</v>
      </c>
      <c r="L970">
        <f t="shared" si="76"/>
        <v>1.14230850829669</v>
      </c>
      <c r="M970">
        <f t="shared" si="77"/>
        <v>30.506078479251915</v>
      </c>
      <c r="N970" s="80">
        <f t="shared" si="78"/>
        <v>9.6699999999998384E-2</v>
      </c>
    </row>
    <row r="971" spans="10:14" x14ac:dyDescent="0.3">
      <c r="J971" s="300">
        <f t="shared" si="79"/>
        <v>9.6799999999998381</v>
      </c>
      <c r="K971" s="80">
        <f t="shared" si="75"/>
        <v>9.6799999999998387E-2</v>
      </c>
      <c r="L971">
        <f t="shared" si="76"/>
        <v>1.1426902303794377</v>
      </c>
      <c r="M971">
        <f t="shared" si="77"/>
        <v>30.513101300463536</v>
      </c>
      <c r="N971" s="80">
        <f t="shared" si="78"/>
        <v>9.6799999999998387E-2</v>
      </c>
    </row>
    <row r="972" spans="10:14" x14ac:dyDescent="0.3">
      <c r="J972" s="300">
        <f t="shared" si="79"/>
        <v>9.6899999999998379</v>
      </c>
      <c r="K972" s="80">
        <f t="shared" si="75"/>
        <v>9.6899999999998376E-2</v>
      </c>
      <c r="L972">
        <f t="shared" si="76"/>
        <v>1.1430714154288564</v>
      </c>
      <c r="M972">
        <f t="shared" si="77"/>
        <v>30.520126235805144</v>
      </c>
      <c r="N972" s="80">
        <f t="shared" si="78"/>
        <v>9.6899999999998376E-2</v>
      </c>
    </row>
    <row r="973" spans="10:14" x14ac:dyDescent="0.3">
      <c r="J973" s="300">
        <f t="shared" si="79"/>
        <v>9.6999999999998376</v>
      </c>
      <c r="K973" s="80">
        <f t="shared" si="75"/>
        <v>9.6999999999998379E-2</v>
      </c>
      <c r="L973">
        <f t="shared" si="76"/>
        <v>1.1434520644356392</v>
      </c>
      <c r="M973">
        <f t="shared" si="77"/>
        <v>30.527153282690517</v>
      </c>
      <c r="N973" s="80">
        <f t="shared" si="78"/>
        <v>9.6999999999998379E-2</v>
      </c>
    </row>
    <row r="974" spans="10:14" x14ac:dyDescent="0.3">
      <c r="J974" s="300">
        <f t="shared" si="79"/>
        <v>9.7099999999998374</v>
      </c>
      <c r="K974" s="80">
        <f t="shared" si="75"/>
        <v>9.7099999999998368E-2</v>
      </c>
      <c r="L974">
        <f t="shared" si="76"/>
        <v>1.1438321783894769</v>
      </c>
      <c r="M974">
        <f t="shared" si="77"/>
        <v>30.534182438534469</v>
      </c>
      <c r="N974" s="80">
        <f t="shared" si="78"/>
        <v>9.7099999999998368E-2</v>
      </c>
    </row>
    <row r="975" spans="10:14" x14ac:dyDescent="0.3">
      <c r="J975" s="300">
        <f t="shared" si="79"/>
        <v>9.7199999999998372</v>
      </c>
      <c r="K975" s="80">
        <f t="shared" si="75"/>
        <v>9.7199999999998371E-2</v>
      </c>
      <c r="L975">
        <f t="shared" si="76"/>
        <v>1.1442117582790599</v>
      </c>
      <c r="M975">
        <f t="shared" si="77"/>
        <v>30.541213700752884</v>
      </c>
      <c r="N975" s="80">
        <f t="shared" si="78"/>
        <v>9.7199999999998371E-2</v>
      </c>
    </row>
    <row r="976" spans="10:14" x14ac:dyDescent="0.3">
      <c r="J976" s="300">
        <f t="shared" si="79"/>
        <v>9.729999999999837</v>
      </c>
      <c r="K976" s="80">
        <f t="shared" si="75"/>
        <v>9.7299999999998374E-2</v>
      </c>
      <c r="L976">
        <f t="shared" si="76"/>
        <v>1.1445908050920779</v>
      </c>
      <c r="M976">
        <f t="shared" si="77"/>
        <v>30.548247066762706</v>
      </c>
      <c r="N976" s="80">
        <f t="shared" si="78"/>
        <v>9.7299999999998374E-2</v>
      </c>
    </row>
    <row r="977" spans="10:14" x14ac:dyDescent="0.3">
      <c r="J977" s="300">
        <f t="shared" si="79"/>
        <v>9.7399999999998368</v>
      </c>
      <c r="K977" s="80">
        <f t="shared" si="75"/>
        <v>9.7399999999998363E-2</v>
      </c>
      <c r="L977">
        <f t="shared" si="76"/>
        <v>1.1449693198152215</v>
      </c>
      <c r="M977">
        <f t="shared" si="77"/>
        <v>30.555282533981924</v>
      </c>
      <c r="N977" s="80">
        <f t="shared" si="78"/>
        <v>9.7399999999998363E-2</v>
      </c>
    </row>
    <row r="978" spans="10:14" x14ac:dyDescent="0.3">
      <c r="J978" s="300">
        <f t="shared" si="79"/>
        <v>9.7499999999998366</v>
      </c>
      <c r="K978" s="80">
        <f t="shared" si="75"/>
        <v>9.7499999999998366E-2</v>
      </c>
      <c r="L978">
        <f t="shared" si="76"/>
        <v>1.1453473034341817</v>
      </c>
      <c r="M978">
        <f t="shared" si="77"/>
        <v>30.562320099829606</v>
      </c>
      <c r="N978" s="80">
        <f t="shared" si="78"/>
        <v>9.7499999999998366E-2</v>
      </c>
    </row>
    <row r="979" spans="10:14" x14ac:dyDescent="0.3">
      <c r="J979" s="300">
        <f t="shared" si="79"/>
        <v>9.7599999999998364</v>
      </c>
      <c r="K979" s="80">
        <f t="shared" si="75"/>
        <v>9.7599999999998369E-2</v>
      </c>
      <c r="L979">
        <f t="shared" si="76"/>
        <v>1.1457247569336508</v>
      </c>
      <c r="M979">
        <f t="shared" si="77"/>
        <v>30.569359761725867</v>
      </c>
      <c r="N979" s="80">
        <f t="shared" si="78"/>
        <v>9.7599999999998369E-2</v>
      </c>
    </row>
    <row r="980" spans="10:14" x14ac:dyDescent="0.3">
      <c r="J980" s="300">
        <f t="shared" si="79"/>
        <v>9.7699999999998361</v>
      </c>
      <c r="K980" s="80">
        <f t="shared" si="75"/>
        <v>9.7699999999998358E-2</v>
      </c>
      <c r="L980">
        <f t="shared" si="76"/>
        <v>1.1461016812973235</v>
      </c>
      <c r="M980">
        <f t="shared" si="77"/>
        <v>30.576401517091888</v>
      </c>
      <c r="N980" s="80">
        <f t="shared" si="78"/>
        <v>9.7699999999998358E-2</v>
      </c>
    </row>
    <row r="981" spans="10:14" x14ac:dyDescent="0.3">
      <c r="J981" s="300">
        <f t="shared" si="79"/>
        <v>9.7799999999998359</v>
      </c>
      <c r="K981" s="80">
        <f t="shared" si="75"/>
        <v>9.779999999999836E-2</v>
      </c>
      <c r="L981">
        <f t="shared" si="76"/>
        <v>1.1464780775078958</v>
      </c>
      <c r="M981">
        <f t="shared" si="77"/>
        <v>30.583445363349917</v>
      </c>
      <c r="N981" s="80">
        <f t="shared" si="78"/>
        <v>9.779999999999836E-2</v>
      </c>
    </row>
    <row r="982" spans="10:14" x14ac:dyDescent="0.3">
      <c r="J982" s="300">
        <f t="shared" si="79"/>
        <v>9.7899999999998357</v>
      </c>
      <c r="K982" s="80">
        <f t="shared" si="75"/>
        <v>9.7899999999998363E-2</v>
      </c>
      <c r="L982">
        <f t="shared" si="76"/>
        <v>1.1468539465470677</v>
      </c>
      <c r="M982">
        <f t="shared" si="77"/>
        <v>30.590491297923254</v>
      </c>
      <c r="N982" s="80">
        <f t="shared" si="78"/>
        <v>9.7899999999998363E-2</v>
      </c>
    </row>
    <row r="983" spans="10:14" x14ac:dyDescent="0.3">
      <c r="J983" s="300">
        <f t="shared" si="79"/>
        <v>9.7999999999998355</v>
      </c>
      <c r="K983" s="80">
        <f t="shared" si="75"/>
        <v>9.7999999999998352E-2</v>
      </c>
      <c r="L983">
        <f t="shared" si="76"/>
        <v>1.1472292893955423</v>
      </c>
      <c r="M983">
        <f t="shared" si="77"/>
        <v>30.597539318236265</v>
      </c>
      <c r="N983" s="80">
        <f t="shared" si="78"/>
        <v>9.7999999999998352E-2</v>
      </c>
    </row>
    <row r="984" spans="10:14" x14ac:dyDescent="0.3">
      <c r="J984" s="300">
        <f t="shared" si="79"/>
        <v>9.8099999999998353</v>
      </c>
      <c r="K984" s="80">
        <f t="shared" si="75"/>
        <v>9.8099999999998355E-2</v>
      </c>
      <c r="L984">
        <f t="shared" si="76"/>
        <v>1.1476041070330265</v>
      </c>
      <c r="M984">
        <f t="shared" si="77"/>
        <v>30.604589421714394</v>
      </c>
      <c r="N984" s="80">
        <f t="shared" si="78"/>
        <v>9.8099999999998355E-2</v>
      </c>
    </row>
    <row r="985" spans="10:14" x14ac:dyDescent="0.3">
      <c r="J985" s="300">
        <f t="shared" si="79"/>
        <v>9.8199999999998351</v>
      </c>
      <c r="K985" s="80">
        <f t="shared" si="75"/>
        <v>9.8199999999998344E-2</v>
      </c>
      <c r="L985">
        <f t="shared" si="76"/>
        <v>1.1479784004382323</v>
      </c>
      <c r="M985">
        <f t="shared" si="77"/>
        <v>30.611641605784122</v>
      </c>
      <c r="N985" s="80">
        <f t="shared" si="78"/>
        <v>9.8199999999998344E-2</v>
      </c>
    </row>
    <row r="986" spans="10:14" x14ac:dyDescent="0.3">
      <c r="J986" s="300">
        <f t="shared" si="79"/>
        <v>9.8299999999998349</v>
      </c>
      <c r="K986" s="80">
        <f t="shared" si="75"/>
        <v>9.8299999999998347E-2</v>
      </c>
      <c r="L986">
        <f t="shared" si="76"/>
        <v>1.1483521705888766</v>
      </c>
      <c r="M986">
        <f t="shared" si="77"/>
        <v>30.618695867873029</v>
      </c>
      <c r="N986" s="80">
        <f t="shared" si="78"/>
        <v>9.8299999999998347E-2</v>
      </c>
    </row>
    <row r="987" spans="10:14" x14ac:dyDescent="0.3">
      <c r="J987" s="300">
        <f t="shared" si="79"/>
        <v>9.8399999999998347</v>
      </c>
      <c r="K987" s="80">
        <f t="shared" si="75"/>
        <v>9.839999999999835E-2</v>
      </c>
      <c r="L987">
        <f t="shared" si="76"/>
        <v>1.1487254184616811</v>
      </c>
      <c r="M987">
        <f t="shared" si="77"/>
        <v>30.625752205409729</v>
      </c>
      <c r="N987" s="80">
        <f t="shared" si="78"/>
        <v>9.839999999999835E-2</v>
      </c>
    </row>
    <row r="988" spans="10:14" x14ac:dyDescent="0.3">
      <c r="J988" s="300">
        <f t="shared" si="79"/>
        <v>9.8499999999998344</v>
      </c>
      <c r="K988" s="80">
        <f t="shared" si="75"/>
        <v>9.8499999999998339E-2</v>
      </c>
      <c r="L988">
        <f t="shared" si="76"/>
        <v>1.1490981450323747</v>
      </c>
      <c r="M988">
        <f t="shared" si="77"/>
        <v>30.632810615823921</v>
      </c>
      <c r="N988" s="80">
        <f t="shared" si="78"/>
        <v>9.8499999999998339E-2</v>
      </c>
    </row>
    <row r="989" spans="10:14" x14ac:dyDescent="0.3">
      <c r="J989" s="300">
        <f t="shared" si="79"/>
        <v>9.8599999999998342</v>
      </c>
      <c r="K989" s="80">
        <f t="shared" si="75"/>
        <v>9.8599999999998342E-2</v>
      </c>
      <c r="L989">
        <f t="shared" si="76"/>
        <v>1.1494703512756925</v>
      </c>
      <c r="M989">
        <f t="shared" si="77"/>
        <v>30.639871096546372</v>
      </c>
      <c r="N989" s="80">
        <f t="shared" si="78"/>
        <v>9.8599999999998342E-2</v>
      </c>
    </row>
    <row r="990" spans="10:14" x14ac:dyDescent="0.3">
      <c r="J990" s="300">
        <f t="shared" si="79"/>
        <v>9.869999999999834</v>
      </c>
      <c r="K990" s="80">
        <f t="shared" si="75"/>
        <v>9.8699999999998345E-2</v>
      </c>
      <c r="L990">
        <f t="shared" si="76"/>
        <v>1.1498420381653776</v>
      </c>
      <c r="M990">
        <f t="shared" si="77"/>
        <v>30.646933645008904</v>
      </c>
      <c r="N990" s="80">
        <f t="shared" si="78"/>
        <v>9.8699999999998345E-2</v>
      </c>
    </row>
    <row r="991" spans="10:14" x14ac:dyDescent="0.3">
      <c r="J991" s="300">
        <f t="shared" si="79"/>
        <v>9.8799999999998338</v>
      </c>
      <c r="K991" s="80">
        <f t="shared" si="75"/>
        <v>9.8799999999998334E-2</v>
      </c>
      <c r="L991">
        <f t="shared" si="76"/>
        <v>1.1502132066741799</v>
      </c>
      <c r="M991">
        <f t="shared" si="77"/>
        <v>30.653998258644421</v>
      </c>
      <c r="N991" s="80">
        <f t="shared" si="78"/>
        <v>9.8799999999998334E-2</v>
      </c>
    </row>
    <row r="992" spans="10:14" x14ac:dyDescent="0.3">
      <c r="J992" s="300">
        <f t="shared" si="79"/>
        <v>9.8899999999998336</v>
      </c>
      <c r="K992" s="80">
        <f t="shared" si="75"/>
        <v>9.8899999999998336E-2</v>
      </c>
      <c r="L992">
        <f t="shared" si="76"/>
        <v>1.1505838577738579</v>
      </c>
      <c r="M992">
        <f t="shared" si="77"/>
        <v>30.661064934886891</v>
      </c>
      <c r="N992" s="80">
        <f t="shared" si="78"/>
        <v>9.8899999999998336E-2</v>
      </c>
    </row>
    <row r="993" spans="10:14" x14ac:dyDescent="0.3">
      <c r="J993" s="300">
        <f t="shared" si="79"/>
        <v>9.8999999999998334</v>
      </c>
      <c r="K993" s="80">
        <f t="shared" si="75"/>
        <v>9.8999999999998339E-2</v>
      </c>
      <c r="L993">
        <f t="shared" si="76"/>
        <v>1.1509539924351786</v>
      </c>
      <c r="M993">
        <f t="shared" si="77"/>
        <v>30.668133671171347</v>
      </c>
      <c r="N993" s="80">
        <f t="shared" si="78"/>
        <v>9.8999999999998339E-2</v>
      </c>
    </row>
    <row r="994" spans="10:14" x14ac:dyDescent="0.3">
      <c r="J994" s="300">
        <f t="shared" si="79"/>
        <v>9.9099999999998332</v>
      </c>
      <c r="K994" s="80">
        <f t="shared" si="75"/>
        <v>9.9099999999998328E-2</v>
      </c>
      <c r="L994">
        <f t="shared" si="76"/>
        <v>1.1513236116279197</v>
      </c>
      <c r="M994">
        <f t="shared" si="77"/>
        <v>30.675204464933902</v>
      </c>
      <c r="N994" s="80">
        <f t="shared" si="78"/>
        <v>9.9099999999998328E-2</v>
      </c>
    </row>
    <row r="995" spans="10:14" x14ac:dyDescent="0.3">
      <c r="J995" s="300">
        <f t="shared" si="79"/>
        <v>9.919999999999833</v>
      </c>
      <c r="K995" s="80">
        <f t="shared" si="75"/>
        <v>9.9199999999998331E-2</v>
      </c>
      <c r="L995">
        <f t="shared" si="76"/>
        <v>1.1516927163208672</v>
      </c>
      <c r="M995">
        <f t="shared" si="77"/>
        <v>30.682277313611735</v>
      </c>
      <c r="N995" s="80">
        <f t="shared" si="78"/>
        <v>9.9199999999998331E-2</v>
      </c>
    </row>
    <row r="996" spans="10:14" x14ac:dyDescent="0.3">
      <c r="J996" s="300">
        <f t="shared" si="79"/>
        <v>9.9299999999998327</v>
      </c>
      <c r="K996" s="80">
        <f t="shared" si="75"/>
        <v>9.9299999999998334E-2</v>
      </c>
      <c r="L996">
        <f t="shared" si="76"/>
        <v>1.1520613074818187</v>
      </c>
      <c r="M996">
        <f t="shared" si="77"/>
        <v>30.689352214643094</v>
      </c>
      <c r="N996" s="80">
        <f t="shared" si="78"/>
        <v>9.9299999999998334E-2</v>
      </c>
    </row>
    <row r="997" spans="10:14" x14ac:dyDescent="0.3">
      <c r="J997" s="300">
        <f t="shared" si="79"/>
        <v>9.9399999999998325</v>
      </c>
      <c r="K997" s="80">
        <f t="shared" si="75"/>
        <v>9.9399999999998323E-2</v>
      </c>
      <c r="L997">
        <f t="shared" si="76"/>
        <v>1.1524293860775825</v>
      </c>
      <c r="M997">
        <f t="shared" si="77"/>
        <v>30.696429165467304</v>
      </c>
      <c r="N997" s="80">
        <f t="shared" si="78"/>
        <v>9.9399999999998323E-2</v>
      </c>
    </row>
    <row r="998" spans="10:14" x14ac:dyDescent="0.3">
      <c r="J998" s="300">
        <f t="shared" si="79"/>
        <v>9.9499999999998323</v>
      </c>
      <c r="K998" s="80">
        <f t="shared" si="75"/>
        <v>9.9499999999998326E-2</v>
      </c>
      <c r="L998">
        <f t="shared" si="76"/>
        <v>1.1527969530739777</v>
      </c>
      <c r="M998">
        <f t="shared" si="77"/>
        <v>30.703508163524763</v>
      </c>
      <c r="N998" s="80">
        <f t="shared" si="78"/>
        <v>9.9499999999998326E-2</v>
      </c>
    </row>
    <row r="999" spans="10:14" x14ac:dyDescent="0.3">
      <c r="J999" s="300">
        <f t="shared" si="79"/>
        <v>9.9599999999998321</v>
      </c>
      <c r="K999" s="80">
        <f t="shared" si="75"/>
        <v>9.9599999999998315E-2</v>
      </c>
      <c r="L999">
        <f t="shared" si="76"/>
        <v>1.1531640094358364</v>
      </c>
      <c r="M999">
        <f t="shared" si="77"/>
        <v>30.710589206256941</v>
      </c>
      <c r="N999" s="80">
        <f t="shared" si="78"/>
        <v>9.9599999999998315E-2</v>
      </c>
    </row>
    <row r="1000" spans="10:14" x14ac:dyDescent="0.3">
      <c r="J1000" s="300">
        <f t="shared" si="79"/>
        <v>9.9699999999998319</v>
      </c>
      <c r="K1000" s="80">
        <f t="shared" si="75"/>
        <v>9.9699999999998318E-2</v>
      </c>
      <c r="L1000">
        <f t="shared" si="76"/>
        <v>1.1535305561270031</v>
      </c>
      <c r="M1000">
        <f t="shared" si="77"/>
        <v>30.717672291106382</v>
      </c>
      <c r="N1000" s="80">
        <f t="shared" si="78"/>
        <v>9.9699999999998318E-2</v>
      </c>
    </row>
    <row r="1001" spans="10:14" x14ac:dyDescent="0.3">
      <c r="J1001" s="300">
        <f t="shared" si="79"/>
        <v>9.9799999999998317</v>
      </c>
      <c r="K1001" s="80">
        <f t="shared" si="75"/>
        <v>9.9799999999998321E-2</v>
      </c>
      <c r="L1001">
        <f t="shared" si="76"/>
        <v>1.153896594110335</v>
      </c>
      <c r="M1001">
        <f t="shared" si="77"/>
        <v>30.724757415516709</v>
      </c>
      <c r="N1001" s="80">
        <f t="shared" si="78"/>
        <v>9.9799999999998321E-2</v>
      </c>
    </row>
    <row r="1002" spans="10:14" x14ac:dyDescent="0.3">
      <c r="J1002" s="300">
        <f t="shared" si="79"/>
        <v>9.9899999999998315</v>
      </c>
      <c r="K1002" s="80">
        <f t="shared" si="75"/>
        <v>9.989999999999831E-2</v>
      </c>
      <c r="L1002">
        <f t="shared" si="76"/>
        <v>1.1542621243477036</v>
      </c>
      <c r="M1002">
        <f t="shared" si="77"/>
        <v>30.73184457693262</v>
      </c>
      <c r="N1002" s="80">
        <f t="shared" si="78"/>
        <v>9.989999999999831E-2</v>
      </c>
    </row>
    <row r="1003" spans="10:14" x14ac:dyDescent="0.3">
      <c r="J1003" s="300">
        <f t="shared" si="79"/>
        <v>9.9999999999998312</v>
      </c>
      <c r="K1003" s="80">
        <f t="shared" si="75"/>
        <v>9.9999999999998312E-2</v>
      </c>
      <c r="L1003">
        <f t="shared" si="76"/>
        <v>1.1546271477999939</v>
      </c>
      <c r="M1003">
        <f t="shared" si="77"/>
        <v>30.738933772799882</v>
      </c>
      <c r="N1003" s="80">
        <f t="shared" si="78"/>
        <v>9.9999999999998312E-2</v>
      </c>
    </row>
    <row r="1004" spans="10:14" x14ac:dyDescent="0.3">
      <c r="J1004" s="300">
        <f t="shared" si="79"/>
        <v>10.009999999999831</v>
      </c>
      <c r="K1004" s="80">
        <f t="shared" si="75"/>
        <v>0.10009999999999832</v>
      </c>
      <c r="L1004">
        <f t="shared" si="76"/>
        <v>1.1549916654271062</v>
      </c>
      <c r="M1004">
        <f t="shared" si="77"/>
        <v>30.746025000565346</v>
      </c>
      <c r="N1004" s="80">
        <f t="shared" si="78"/>
        <v>0.10009999999999832</v>
      </c>
    </row>
    <row r="1005" spans="10:14" x14ac:dyDescent="0.3">
      <c r="J1005" s="300">
        <f t="shared" si="79"/>
        <v>10.019999999999831</v>
      </c>
      <c r="K1005" s="80">
        <f t="shared" si="75"/>
        <v>0.1001999999999983</v>
      </c>
      <c r="L1005">
        <f t="shared" si="76"/>
        <v>1.1553556781879557</v>
      </c>
      <c r="M1005">
        <f t="shared" si="77"/>
        <v>30.753118257676945</v>
      </c>
      <c r="N1005" s="80">
        <f t="shared" si="78"/>
        <v>0.1001999999999983</v>
      </c>
    </row>
    <row r="1006" spans="10:14" x14ac:dyDescent="0.3">
      <c r="J1006" s="300">
        <f t="shared" si="79"/>
        <v>10.029999999999831</v>
      </c>
      <c r="K1006" s="80">
        <f t="shared" si="75"/>
        <v>0.10029999999999831</v>
      </c>
      <c r="L1006">
        <f t="shared" si="76"/>
        <v>1.1557191870404735</v>
      </c>
      <c r="M1006">
        <f t="shared" si="77"/>
        <v>30.760213541583681</v>
      </c>
      <c r="N1006" s="80">
        <f t="shared" si="78"/>
        <v>0.10029999999999831</v>
      </c>
    </row>
    <row r="1007" spans="10:14" x14ac:dyDescent="0.3">
      <c r="J1007" s="300">
        <f t="shared" si="79"/>
        <v>10.03999999999983</v>
      </c>
      <c r="K1007" s="80">
        <f t="shared" si="75"/>
        <v>0.10039999999999831</v>
      </c>
      <c r="L1007">
        <f t="shared" si="76"/>
        <v>1.1560821929416076</v>
      </c>
      <c r="M1007">
        <f t="shared" si="77"/>
        <v>30.76731084973564</v>
      </c>
      <c r="N1007" s="80">
        <f t="shared" si="78"/>
        <v>0.10039999999999831</v>
      </c>
    </row>
    <row r="1008" spans="10:14" x14ac:dyDescent="0.3">
      <c r="J1008" s="300">
        <f t="shared" si="79"/>
        <v>10.04999999999983</v>
      </c>
      <c r="K1008" s="80">
        <f t="shared" si="75"/>
        <v>0.1004999999999983</v>
      </c>
      <c r="L1008">
        <f t="shared" si="76"/>
        <v>1.1564446968473221</v>
      </c>
      <c r="M1008">
        <f t="shared" si="77"/>
        <v>30.774410179583985</v>
      </c>
      <c r="N1008" s="80">
        <f t="shared" si="78"/>
        <v>0.1004999999999983</v>
      </c>
    </row>
    <row r="1009" spans="10:14" x14ac:dyDescent="0.3">
      <c r="J1009" s="300">
        <f t="shared" si="79"/>
        <v>10.05999999999983</v>
      </c>
      <c r="K1009" s="80">
        <f t="shared" si="75"/>
        <v>0.1005999999999983</v>
      </c>
      <c r="L1009">
        <f t="shared" si="76"/>
        <v>1.1568066997125988</v>
      </c>
      <c r="M1009">
        <f t="shared" si="77"/>
        <v>30.781511528580964</v>
      </c>
      <c r="N1009" s="80">
        <f t="shared" si="78"/>
        <v>0.1005999999999983</v>
      </c>
    </row>
    <row r="1010" spans="10:14" x14ac:dyDescent="0.3">
      <c r="J1010" s="300">
        <f t="shared" si="79"/>
        <v>10.06999999999983</v>
      </c>
      <c r="K1010" s="80">
        <f t="shared" si="75"/>
        <v>0.10069999999999829</v>
      </c>
      <c r="L1010">
        <f t="shared" si="76"/>
        <v>1.1571682024914371</v>
      </c>
      <c r="M1010">
        <f t="shared" si="77"/>
        <v>30.788614894179901</v>
      </c>
      <c r="N1010" s="80">
        <f t="shared" si="78"/>
        <v>0.10069999999999829</v>
      </c>
    </row>
    <row r="1011" spans="10:14" x14ac:dyDescent="0.3">
      <c r="J1011" s="300">
        <f t="shared" si="79"/>
        <v>10.07999999999983</v>
      </c>
      <c r="K1011" s="80">
        <f t="shared" si="75"/>
        <v>0.10079999999999829</v>
      </c>
      <c r="L1011">
        <f t="shared" si="76"/>
        <v>1.1575292061368556</v>
      </c>
      <c r="M1011">
        <f t="shared" si="77"/>
        <v>30.795720273835208</v>
      </c>
      <c r="N1011" s="80">
        <f t="shared" si="78"/>
        <v>0.10079999999999829</v>
      </c>
    </row>
    <row r="1012" spans="10:14" x14ac:dyDescent="0.3">
      <c r="J1012" s="300">
        <f t="shared" si="79"/>
        <v>10.089999999999829</v>
      </c>
      <c r="K1012" s="80">
        <f t="shared" si="75"/>
        <v>0.1008999999999983</v>
      </c>
      <c r="L1012">
        <f t="shared" si="76"/>
        <v>1.1578897116008917</v>
      </c>
      <c r="M1012">
        <f t="shared" si="77"/>
        <v>30.802827665002376</v>
      </c>
      <c r="N1012" s="80">
        <f t="shared" si="78"/>
        <v>0.1008999999999983</v>
      </c>
    </row>
    <row r="1013" spans="10:14" x14ac:dyDescent="0.3">
      <c r="J1013" s="300">
        <f t="shared" si="79"/>
        <v>10.099999999999829</v>
      </c>
      <c r="K1013" s="80">
        <f t="shared" si="75"/>
        <v>0.10099999999999829</v>
      </c>
      <c r="L1013">
        <f t="shared" si="76"/>
        <v>1.1582497198346022</v>
      </c>
      <c r="M1013">
        <f t="shared" si="77"/>
        <v>30.809937065137969</v>
      </c>
      <c r="N1013" s="80">
        <f t="shared" si="78"/>
        <v>0.10099999999999829</v>
      </c>
    </row>
    <row r="1014" spans="10:14" x14ac:dyDescent="0.3">
      <c r="J1014" s="300">
        <f t="shared" si="79"/>
        <v>10.109999999999829</v>
      </c>
      <c r="K1014" s="80">
        <f t="shared" si="75"/>
        <v>0.10109999999999829</v>
      </c>
      <c r="L1014">
        <f t="shared" si="76"/>
        <v>1.1586092317880632</v>
      </c>
      <c r="M1014">
        <f t="shared" si="77"/>
        <v>30.817048471699657</v>
      </c>
      <c r="N1014" s="80">
        <f t="shared" si="78"/>
        <v>0.10109999999999829</v>
      </c>
    </row>
    <row r="1015" spans="10:14" x14ac:dyDescent="0.3">
      <c r="J1015" s="300">
        <f t="shared" si="79"/>
        <v>10.119999999999829</v>
      </c>
      <c r="K1015" s="80">
        <f t="shared" si="75"/>
        <v>0.10119999999999829</v>
      </c>
      <c r="L1015">
        <f t="shared" si="76"/>
        <v>1.1589682484103729</v>
      </c>
      <c r="M1015">
        <f t="shared" si="77"/>
        <v>30.824161882146171</v>
      </c>
      <c r="N1015" s="80">
        <f t="shared" si="78"/>
        <v>0.10119999999999829</v>
      </c>
    </row>
    <row r="1016" spans="10:14" x14ac:dyDescent="0.3">
      <c r="J1016" s="300">
        <f t="shared" si="79"/>
        <v>10.129999999999828</v>
      </c>
      <c r="K1016" s="80">
        <f t="shared" si="75"/>
        <v>0.10129999999999828</v>
      </c>
      <c r="L1016">
        <f t="shared" si="76"/>
        <v>1.1593267706496497</v>
      </c>
      <c r="M1016">
        <f t="shared" si="77"/>
        <v>30.83127729393734</v>
      </c>
      <c r="N1016" s="80">
        <f t="shared" si="78"/>
        <v>0.10129999999999828</v>
      </c>
    </row>
    <row r="1017" spans="10:14" x14ac:dyDescent="0.3">
      <c r="J1017" s="300">
        <f t="shared" si="79"/>
        <v>10.139999999999828</v>
      </c>
      <c r="K1017" s="80">
        <f t="shared" si="75"/>
        <v>0.10139999999999828</v>
      </c>
      <c r="L1017">
        <f t="shared" si="76"/>
        <v>1.1596847994530339</v>
      </c>
      <c r="M1017">
        <f t="shared" si="77"/>
        <v>30.838394704534082</v>
      </c>
      <c r="N1017" s="80">
        <f t="shared" si="78"/>
        <v>0.10139999999999828</v>
      </c>
    </row>
    <row r="1018" spans="10:14" x14ac:dyDescent="0.3">
      <c r="J1018" s="300">
        <f t="shared" si="79"/>
        <v>10.149999999999828</v>
      </c>
      <c r="K1018" s="80">
        <f t="shared" si="75"/>
        <v>0.10149999999999829</v>
      </c>
      <c r="L1018">
        <f t="shared" si="76"/>
        <v>1.1600423357666882</v>
      </c>
      <c r="M1018">
        <f t="shared" si="77"/>
        <v>30.845514111398394</v>
      </c>
      <c r="N1018" s="80">
        <f t="shared" si="78"/>
        <v>0.10149999999999829</v>
      </c>
    </row>
    <row r="1019" spans="10:14" x14ac:dyDescent="0.3">
      <c r="J1019" s="300">
        <f t="shared" si="79"/>
        <v>10.159999999999828</v>
      </c>
      <c r="K1019" s="80">
        <f t="shared" si="75"/>
        <v>0.10159999999999828</v>
      </c>
      <c r="L1019">
        <f t="shared" si="76"/>
        <v>1.1603993805357977</v>
      </c>
      <c r="M1019">
        <f t="shared" si="77"/>
        <v>30.852635511993356</v>
      </c>
      <c r="N1019" s="80">
        <f t="shared" si="78"/>
        <v>0.10159999999999828</v>
      </c>
    </row>
    <row r="1020" spans="10:14" x14ac:dyDescent="0.3">
      <c r="J1020" s="300">
        <f t="shared" si="79"/>
        <v>10.169999999999828</v>
      </c>
      <c r="K1020" s="80">
        <f t="shared" si="75"/>
        <v>0.10169999999999828</v>
      </c>
      <c r="L1020">
        <f t="shared" si="76"/>
        <v>1.1607559347045708</v>
      </c>
      <c r="M1020">
        <f t="shared" si="77"/>
        <v>30.859758903783142</v>
      </c>
      <c r="N1020" s="80">
        <f t="shared" si="78"/>
        <v>0.10169999999999828</v>
      </c>
    </row>
    <row r="1021" spans="10:14" x14ac:dyDescent="0.3">
      <c r="J1021" s="300">
        <f t="shared" si="79"/>
        <v>10.179999999999827</v>
      </c>
      <c r="K1021" s="80">
        <f t="shared" si="75"/>
        <v>0.10179999999999828</v>
      </c>
      <c r="L1021">
        <f t="shared" si="76"/>
        <v>1.1611119992162402</v>
      </c>
      <c r="M1021">
        <f t="shared" si="77"/>
        <v>30.866884284233016</v>
      </c>
      <c r="N1021" s="80">
        <f t="shared" si="78"/>
        <v>0.10179999999999828</v>
      </c>
    </row>
    <row r="1022" spans="10:14" x14ac:dyDescent="0.3">
      <c r="J1022" s="300">
        <f t="shared" si="79"/>
        <v>10.189999999999827</v>
      </c>
      <c r="K1022" s="80">
        <f t="shared" si="75"/>
        <v>0.10189999999999827</v>
      </c>
      <c r="L1022">
        <f t="shared" si="76"/>
        <v>1.1614675750130623</v>
      </c>
      <c r="M1022">
        <f t="shared" si="77"/>
        <v>30.874011650809329</v>
      </c>
      <c r="N1022" s="80">
        <f t="shared" si="78"/>
        <v>0.10189999999999827</v>
      </c>
    </row>
    <row r="1023" spans="10:14" x14ac:dyDescent="0.3">
      <c r="J1023" s="300">
        <f t="shared" si="79"/>
        <v>10.199999999999827</v>
      </c>
      <c r="K1023" s="80">
        <f t="shared" si="75"/>
        <v>0.10199999999999827</v>
      </c>
      <c r="L1023">
        <f t="shared" si="76"/>
        <v>1.1618226630363189</v>
      </c>
      <c r="M1023">
        <f t="shared" si="77"/>
        <v>30.881141000979518</v>
      </c>
      <c r="N1023" s="80">
        <f t="shared" si="78"/>
        <v>0.10199999999999827</v>
      </c>
    </row>
    <row r="1024" spans="10:14" x14ac:dyDescent="0.3">
      <c r="J1024" s="300">
        <f t="shared" si="79"/>
        <v>10.209999999999827</v>
      </c>
      <c r="K1024" s="80">
        <f t="shared" si="75"/>
        <v>0.10209999999999826</v>
      </c>
      <c r="L1024">
        <f t="shared" si="76"/>
        <v>1.1621772642263171</v>
      </c>
      <c r="M1024">
        <f t="shared" si="77"/>
        <v>30.888272332212111</v>
      </c>
      <c r="N1024" s="80">
        <f t="shared" si="78"/>
        <v>0.10209999999999826</v>
      </c>
    </row>
    <row r="1025" spans="10:14" x14ac:dyDescent="0.3">
      <c r="J1025" s="300">
        <f t="shared" si="79"/>
        <v>10.219999999999827</v>
      </c>
      <c r="K1025" s="80">
        <f t="shared" si="75"/>
        <v>0.10219999999999826</v>
      </c>
      <c r="L1025">
        <f t="shared" si="76"/>
        <v>1.1625313795223893</v>
      </c>
      <c r="M1025">
        <f t="shared" si="77"/>
        <v>30.895405641976733</v>
      </c>
      <c r="N1025" s="80">
        <f t="shared" si="78"/>
        <v>0.10219999999999826</v>
      </c>
    </row>
    <row r="1026" spans="10:14" x14ac:dyDescent="0.3">
      <c r="J1026" s="300">
        <f t="shared" si="79"/>
        <v>10.229999999999826</v>
      </c>
      <c r="K1026" s="80">
        <f t="shared" si="75"/>
        <v>0.10229999999999827</v>
      </c>
      <c r="L1026">
        <f t="shared" si="76"/>
        <v>1.1628850098628953</v>
      </c>
      <c r="M1026">
        <f t="shared" si="77"/>
        <v>30.902540927744099</v>
      </c>
      <c r="N1026" s="80">
        <f t="shared" si="78"/>
        <v>0.10229999999999827</v>
      </c>
    </row>
    <row r="1027" spans="10:14" x14ac:dyDescent="0.3">
      <c r="J1027" s="300">
        <f t="shared" si="79"/>
        <v>10.239999999999826</v>
      </c>
      <c r="K1027" s="80">
        <f t="shared" si="75"/>
        <v>0.10239999999999826</v>
      </c>
      <c r="L1027">
        <f t="shared" si="76"/>
        <v>1.1632381561852214</v>
      </c>
      <c r="M1027">
        <f t="shared" si="77"/>
        <v>30.909678186986</v>
      </c>
      <c r="N1027" s="80">
        <f t="shared" si="78"/>
        <v>0.10239999999999826</v>
      </c>
    </row>
    <row r="1028" spans="10:14" x14ac:dyDescent="0.3">
      <c r="J1028" s="300">
        <f t="shared" si="79"/>
        <v>10.249999999999826</v>
      </c>
      <c r="K1028" s="80">
        <f t="shared" ref="K1028:K1091" si="80">J1028/100</f>
        <v>0.10249999999999826</v>
      </c>
      <c r="L1028">
        <f t="shared" ref="L1028:L1091" si="81">-156.2892*K1028^6+539.4067*K1028^5-656.5633*K1028^4+371.7117*K1028^3-102.5706*K1028^2+15.3764*K1028+0.3314</f>
        <v>1.163590819425782</v>
      </c>
      <c r="M1028">
        <f t="shared" ref="M1028:M1091" si="82">-544.6822*K1028^6+873.7015*K1028^5+93.9294*K1028^4-539.4835*K1028^3+249.8842*K1028^2+36.3299*K1028+25.129</f>
        <v>30.916817417175348</v>
      </c>
      <c r="N1028" s="80">
        <f t="shared" ref="N1028:N1091" si="83">K1028</f>
        <v>0.10249999999999826</v>
      </c>
    </row>
    <row r="1029" spans="10:14" x14ac:dyDescent="0.3">
      <c r="J1029" s="300">
        <f t="shared" si="79"/>
        <v>10.259999999999826</v>
      </c>
      <c r="K1029" s="80">
        <f t="shared" si="80"/>
        <v>0.10259999999999826</v>
      </c>
      <c r="L1029">
        <f t="shared" si="81"/>
        <v>1.1639430005200184</v>
      </c>
      <c r="M1029">
        <f t="shared" si="82"/>
        <v>30.923958615786127</v>
      </c>
      <c r="N1029" s="80">
        <f t="shared" si="83"/>
        <v>0.10259999999999826</v>
      </c>
    </row>
    <row r="1030" spans="10:14" x14ac:dyDescent="0.3">
      <c r="J1030" s="300">
        <f t="shared" ref="J1030:J1093" si="84">J1029+0.01</f>
        <v>10.269999999999825</v>
      </c>
      <c r="K1030" s="80">
        <f t="shared" si="80"/>
        <v>0.10269999999999825</v>
      </c>
      <c r="L1030">
        <f t="shared" si="81"/>
        <v>1.1642947004024025</v>
      </c>
      <c r="M1030">
        <f t="shared" si="82"/>
        <v>30.931101780293417</v>
      </c>
      <c r="N1030" s="80">
        <f t="shared" si="83"/>
        <v>0.10269999999999825</v>
      </c>
    </row>
    <row r="1031" spans="10:14" x14ac:dyDescent="0.3">
      <c r="J1031" s="300">
        <f t="shared" si="84"/>
        <v>10.279999999999825</v>
      </c>
      <c r="K1031" s="80">
        <f t="shared" si="80"/>
        <v>0.10279999999999825</v>
      </c>
      <c r="L1031">
        <f t="shared" si="81"/>
        <v>1.1646459200064325</v>
      </c>
      <c r="M1031">
        <f t="shared" si="82"/>
        <v>30.938246908173404</v>
      </c>
      <c r="N1031" s="80">
        <f t="shared" si="83"/>
        <v>0.10279999999999825</v>
      </c>
    </row>
    <row r="1032" spans="10:14" x14ac:dyDescent="0.3">
      <c r="J1032" s="300">
        <f t="shared" si="84"/>
        <v>10.289999999999825</v>
      </c>
      <c r="K1032" s="80">
        <f t="shared" si="80"/>
        <v>0.10289999999999826</v>
      </c>
      <c r="L1032">
        <f t="shared" si="81"/>
        <v>1.1649966602646389</v>
      </c>
      <c r="M1032">
        <f t="shared" si="82"/>
        <v>30.945393996903363</v>
      </c>
      <c r="N1032" s="80">
        <f t="shared" si="83"/>
        <v>0.10289999999999826</v>
      </c>
    </row>
    <row r="1033" spans="10:14" x14ac:dyDescent="0.3">
      <c r="J1033" s="300">
        <f t="shared" si="84"/>
        <v>10.299999999999825</v>
      </c>
      <c r="K1033" s="80">
        <f t="shared" si="80"/>
        <v>0.10299999999999825</v>
      </c>
      <c r="L1033">
        <f t="shared" si="81"/>
        <v>1.165346922108581</v>
      </c>
      <c r="M1033">
        <f t="shared" si="82"/>
        <v>30.952543043961661</v>
      </c>
      <c r="N1033" s="80">
        <f t="shared" si="83"/>
        <v>0.10299999999999825</v>
      </c>
    </row>
    <row r="1034" spans="10:14" x14ac:dyDescent="0.3">
      <c r="J1034" s="300">
        <f t="shared" si="84"/>
        <v>10.309999999999825</v>
      </c>
      <c r="K1034" s="80">
        <f t="shared" si="80"/>
        <v>0.10309999999999825</v>
      </c>
      <c r="L1034">
        <f t="shared" si="81"/>
        <v>1.1656967064688493</v>
      </c>
      <c r="M1034">
        <f t="shared" si="82"/>
        <v>30.959694046827764</v>
      </c>
      <c r="N1034" s="80">
        <f t="shared" si="83"/>
        <v>0.10309999999999825</v>
      </c>
    </row>
    <row r="1035" spans="10:14" x14ac:dyDescent="0.3">
      <c r="J1035" s="300">
        <f t="shared" si="84"/>
        <v>10.319999999999824</v>
      </c>
      <c r="K1035" s="80">
        <f t="shared" si="80"/>
        <v>0.10319999999999824</v>
      </c>
      <c r="L1035">
        <f t="shared" si="81"/>
        <v>1.1660460142750657</v>
      </c>
      <c r="M1035">
        <f t="shared" si="82"/>
        <v>30.966847002982242</v>
      </c>
      <c r="N1035" s="80">
        <f t="shared" si="83"/>
        <v>0.10319999999999824</v>
      </c>
    </row>
    <row r="1036" spans="10:14" x14ac:dyDescent="0.3">
      <c r="J1036" s="300">
        <f t="shared" si="84"/>
        <v>10.329999999999824</v>
      </c>
      <c r="K1036" s="80">
        <f t="shared" si="80"/>
        <v>0.10329999999999824</v>
      </c>
      <c r="L1036">
        <f t="shared" si="81"/>
        <v>1.1663948464558831</v>
      </c>
      <c r="M1036">
        <f t="shared" si="82"/>
        <v>30.97400190990675</v>
      </c>
      <c r="N1036" s="80">
        <f t="shared" si="83"/>
        <v>0.10329999999999824</v>
      </c>
    </row>
    <row r="1037" spans="10:14" x14ac:dyDescent="0.3">
      <c r="J1037" s="300">
        <f t="shared" si="84"/>
        <v>10.339999999999824</v>
      </c>
      <c r="K1037" s="80">
        <f t="shared" si="80"/>
        <v>0.10339999999999824</v>
      </c>
      <c r="L1037">
        <f t="shared" si="81"/>
        <v>1.1667432039389876</v>
      </c>
      <c r="M1037">
        <f t="shared" si="82"/>
        <v>30.981158765084057</v>
      </c>
      <c r="N1037" s="80">
        <f t="shared" si="83"/>
        <v>0.10339999999999824</v>
      </c>
    </row>
    <row r="1038" spans="10:14" x14ac:dyDescent="0.3">
      <c r="J1038" s="300">
        <f t="shared" si="84"/>
        <v>10.349999999999824</v>
      </c>
      <c r="K1038" s="80">
        <f t="shared" si="80"/>
        <v>0.10349999999999823</v>
      </c>
      <c r="L1038">
        <f t="shared" si="81"/>
        <v>1.1670910876510978</v>
      </c>
      <c r="M1038">
        <f t="shared" si="82"/>
        <v>30.98831756599802</v>
      </c>
      <c r="N1038" s="80">
        <f t="shared" si="83"/>
        <v>0.10349999999999823</v>
      </c>
    </row>
    <row r="1039" spans="10:14" x14ac:dyDescent="0.3">
      <c r="J1039" s="300">
        <f t="shared" si="84"/>
        <v>10.359999999999824</v>
      </c>
      <c r="K1039" s="80">
        <f t="shared" si="80"/>
        <v>0.10359999999999824</v>
      </c>
      <c r="L1039">
        <f t="shared" si="81"/>
        <v>1.1674384985179658</v>
      </c>
      <c r="M1039">
        <f t="shared" si="82"/>
        <v>30.995478310133599</v>
      </c>
      <c r="N1039" s="80">
        <f t="shared" si="83"/>
        <v>0.10359999999999824</v>
      </c>
    </row>
    <row r="1040" spans="10:14" x14ac:dyDescent="0.3">
      <c r="J1040" s="300">
        <f t="shared" si="84"/>
        <v>10.369999999999823</v>
      </c>
      <c r="K1040" s="80">
        <f t="shared" si="80"/>
        <v>0.10369999999999824</v>
      </c>
      <c r="L1040">
        <f t="shared" si="81"/>
        <v>1.1677854374643775</v>
      </c>
      <c r="M1040">
        <f t="shared" si="82"/>
        <v>31.002640994976851</v>
      </c>
      <c r="N1040" s="80">
        <f t="shared" si="83"/>
        <v>0.10369999999999824</v>
      </c>
    </row>
    <row r="1041" spans="10:14" x14ac:dyDescent="0.3">
      <c r="J1041" s="300">
        <f t="shared" si="84"/>
        <v>10.379999999999823</v>
      </c>
      <c r="K1041" s="80">
        <f t="shared" si="80"/>
        <v>0.10379999999999823</v>
      </c>
      <c r="L1041">
        <f t="shared" si="81"/>
        <v>1.168131905414153</v>
      </c>
      <c r="M1041">
        <f t="shared" si="82"/>
        <v>31.009805618014944</v>
      </c>
      <c r="N1041" s="80">
        <f t="shared" si="83"/>
        <v>0.10379999999999823</v>
      </c>
    </row>
    <row r="1042" spans="10:14" x14ac:dyDescent="0.3">
      <c r="J1042" s="300">
        <f t="shared" si="84"/>
        <v>10.389999999999823</v>
      </c>
      <c r="K1042" s="80">
        <f t="shared" si="80"/>
        <v>0.10389999999999823</v>
      </c>
      <c r="L1042">
        <f t="shared" si="81"/>
        <v>1.1684779032901482</v>
      </c>
      <c r="M1042">
        <f t="shared" si="82"/>
        <v>31.016972176736143</v>
      </c>
      <c r="N1042" s="80">
        <f t="shared" si="83"/>
        <v>0.10389999999999823</v>
      </c>
    </row>
    <row r="1043" spans="10:14" x14ac:dyDescent="0.3">
      <c r="J1043" s="300">
        <f t="shared" si="84"/>
        <v>10.399999999999823</v>
      </c>
      <c r="K1043" s="80">
        <f t="shared" si="80"/>
        <v>0.10399999999999823</v>
      </c>
      <c r="L1043">
        <f t="shared" si="81"/>
        <v>1.1688234320142534</v>
      </c>
      <c r="M1043">
        <f t="shared" si="82"/>
        <v>31.024140668629808</v>
      </c>
      <c r="N1043" s="80">
        <f t="shared" si="83"/>
        <v>0.10399999999999823</v>
      </c>
    </row>
    <row r="1044" spans="10:14" x14ac:dyDescent="0.3">
      <c r="J1044" s="300">
        <f t="shared" si="84"/>
        <v>10.409999999999823</v>
      </c>
      <c r="K1044" s="80">
        <f t="shared" si="80"/>
        <v>0.10409999999999822</v>
      </c>
      <c r="L1044">
        <f t="shared" si="81"/>
        <v>1.1691684925073964</v>
      </c>
      <c r="M1044">
        <f t="shared" si="82"/>
        <v>31.03131109118641</v>
      </c>
      <c r="N1044" s="80">
        <f t="shared" si="83"/>
        <v>0.10409999999999822</v>
      </c>
    </row>
    <row r="1045" spans="10:14" x14ac:dyDescent="0.3">
      <c r="J1045" s="300">
        <f t="shared" si="84"/>
        <v>10.419999999999822</v>
      </c>
      <c r="K1045" s="80">
        <f t="shared" si="80"/>
        <v>0.10419999999999822</v>
      </c>
      <c r="L1045">
        <f t="shared" si="81"/>
        <v>1.1695130856895397</v>
      </c>
      <c r="M1045">
        <f t="shared" si="82"/>
        <v>31.038483441897522</v>
      </c>
      <c r="N1045" s="80">
        <f t="shared" si="83"/>
        <v>0.10419999999999822</v>
      </c>
    </row>
    <row r="1046" spans="10:14" x14ac:dyDescent="0.3">
      <c r="J1046" s="300">
        <f t="shared" si="84"/>
        <v>10.429999999999822</v>
      </c>
      <c r="K1046" s="80">
        <f t="shared" si="80"/>
        <v>0.10429999999999823</v>
      </c>
      <c r="L1046">
        <f t="shared" si="81"/>
        <v>1.1698572124796849</v>
      </c>
      <c r="M1046">
        <f t="shared" si="82"/>
        <v>31.045657718255821</v>
      </c>
      <c r="N1046" s="80">
        <f t="shared" si="83"/>
        <v>0.10429999999999823</v>
      </c>
    </row>
    <row r="1047" spans="10:14" x14ac:dyDescent="0.3">
      <c r="J1047" s="300">
        <f t="shared" si="84"/>
        <v>10.439999999999822</v>
      </c>
      <c r="K1047" s="80">
        <f t="shared" si="80"/>
        <v>0.10439999999999822</v>
      </c>
      <c r="L1047">
        <f t="shared" si="81"/>
        <v>1.1702008737958693</v>
      </c>
      <c r="M1047">
        <f t="shared" si="82"/>
        <v>31.052833917755091</v>
      </c>
      <c r="N1047" s="80">
        <f t="shared" si="83"/>
        <v>0.10439999999999822</v>
      </c>
    </row>
    <row r="1048" spans="10:14" x14ac:dyDescent="0.3">
      <c r="J1048" s="300">
        <f t="shared" si="84"/>
        <v>10.449999999999822</v>
      </c>
      <c r="K1048" s="80">
        <f t="shared" si="80"/>
        <v>0.10449999999999822</v>
      </c>
      <c r="L1048">
        <f t="shared" si="81"/>
        <v>1.1705440705551695</v>
      </c>
      <c r="M1048">
        <f t="shared" si="82"/>
        <v>31.060012037890221</v>
      </c>
      <c r="N1048" s="80">
        <f t="shared" si="83"/>
        <v>0.10449999999999822</v>
      </c>
    </row>
    <row r="1049" spans="10:14" x14ac:dyDescent="0.3">
      <c r="J1049" s="300">
        <f t="shared" si="84"/>
        <v>10.459999999999821</v>
      </c>
      <c r="K1049" s="80">
        <f t="shared" si="80"/>
        <v>0.10459999999999821</v>
      </c>
      <c r="L1049">
        <f t="shared" si="81"/>
        <v>1.1708868036737012</v>
      </c>
      <c r="M1049">
        <f t="shared" si="82"/>
        <v>31.067192076157202</v>
      </c>
      <c r="N1049" s="80">
        <f t="shared" si="83"/>
        <v>0.10459999999999821</v>
      </c>
    </row>
    <row r="1050" spans="10:14" x14ac:dyDescent="0.3">
      <c r="J1050" s="300">
        <f t="shared" si="84"/>
        <v>10.469999999999821</v>
      </c>
      <c r="K1050" s="80">
        <f t="shared" si="80"/>
        <v>0.10469999999999821</v>
      </c>
      <c r="L1050">
        <f t="shared" si="81"/>
        <v>1.1712290740666182</v>
      </c>
      <c r="M1050">
        <f t="shared" si="82"/>
        <v>31.074374030053136</v>
      </c>
      <c r="N1050" s="80">
        <f t="shared" si="83"/>
        <v>0.10469999999999821</v>
      </c>
    </row>
    <row r="1051" spans="10:14" x14ac:dyDescent="0.3">
      <c r="J1051" s="300">
        <f t="shared" si="84"/>
        <v>10.479999999999821</v>
      </c>
      <c r="K1051" s="80">
        <f t="shared" si="80"/>
        <v>0.10479999999999821</v>
      </c>
      <c r="L1051">
        <f t="shared" si="81"/>
        <v>1.1715708826481146</v>
      </c>
      <c r="M1051">
        <f t="shared" si="82"/>
        <v>31.08155789707623</v>
      </c>
      <c r="N1051" s="80">
        <f t="shared" si="83"/>
        <v>0.10479999999999821</v>
      </c>
    </row>
    <row r="1052" spans="10:14" x14ac:dyDescent="0.3">
      <c r="J1052" s="300">
        <f t="shared" si="84"/>
        <v>10.489999999999821</v>
      </c>
      <c r="K1052" s="80">
        <f t="shared" si="80"/>
        <v>0.1048999999999982</v>
      </c>
      <c r="L1052">
        <f t="shared" si="81"/>
        <v>1.1719122303314251</v>
      </c>
      <c r="M1052">
        <f t="shared" si="82"/>
        <v>31.088743674725805</v>
      </c>
      <c r="N1052" s="80">
        <f t="shared" si="83"/>
        <v>0.1048999999999982</v>
      </c>
    </row>
    <row r="1053" spans="10:14" x14ac:dyDescent="0.3">
      <c r="J1053" s="300">
        <f t="shared" si="84"/>
        <v>10.499999999999821</v>
      </c>
      <c r="K1053" s="80">
        <f t="shared" si="80"/>
        <v>0.10499999999999821</v>
      </c>
      <c r="L1053">
        <f t="shared" si="81"/>
        <v>1.1722531180288243</v>
      </c>
      <c r="M1053">
        <f t="shared" si="82"/>
        <v>31.095931360502288</v>
      </c>
      <c r="N1053" s="80">
        <f t="shared" si="83"/>
        <v>0.10499999999999821</v>
      </c>
    </row>
    <row r="1054" spans="10:14" x14ac:dyDescent="0.3">
      <c r="J1054" s="300">
        <f t="shared" si="84"/>
        <v>10.50999999999982</v>
      </c>
      <c r="K1054" s="80">
        <f t="shared" si="80"/>
        <v>0.10509999999999821</v>
      </c>
      <c r="L1054">
        <f t="shared" si="81"/>
        <v>1.1725935466516291</v>
      </c>
      <c r="M1054">
        <f t="shared" si="82"/>
        <v>31.103120951907208</v>
      </c>
      <c r="N1054" s="80">
        <f t="shared" si="83"/>
        <v>0.10509999999999821</v>
      </c>
    </row>
    <row r="1055" spans="10:14" x14ac:dyDescent="0.3">
      <c r="J1055" s="300">
        <f t="shared" si="84"/>
        <v>10.51999999999982</v>
      </c>
      <c r="K1055" s="80">
        <f t="shared" si="80"/>
        <v>0.1051999999999982</v>
      </c>
      <c r="L1055">
        <f t="shared" si="81"/>
        <v>1.1729335171101976</v>
      </c>
      <c r="M1055">
        <f t="shared" si="82"/>
        <v>31.11031244644321</v>
      </c>
      <c r="N1055" s="80">
        <f t="shared" si="83"/>
        <v>0.1051999999999982</v>
      </c>
    </row>
    <row r="1056" spans="10:14" x14ac:dyDescent="0.3">
      <c r="J1056" s="300">
        <f t="shared" si="84"/>
        <v>10.52999999999982</v>
      </c>
      <c r="K1056" s="80">
        <f t="shared" si="80"/>
        <v>0.1052999999999982</v>
      </c>
      <c r="L1056">
        <f t="shared" si="81"/>
        <v>1.1732730303139309</v>
      </c>
      <c r="M1056">
        <f t="shared" si="82"/>
        <v>31.117505841614058</v>
      </c>
      <c r="N1056" s="80">
        <f t="shared" si="83"/>
        <v>0.1052999999999982</v>
      </c>
    </row>
    <row r="1057" spans="10:14" x14ac:dyDescent="0.3">
      <c r="J1057" s="300">
        <f t="shared" si="84"/>
        <v>10.53999999999982</v>
      </c>
      <c r="K1057" s="80">
        <f t="shared" si="80"/>
        <v>0.1053999999999982</v>
      </c>
      <c r="L1057">
        <f t="shared" si="81"/>
        <v>1.1736120871712727</v>
      </c>
      <c r="M1057">
        <f t="shared" si="82"/>
        <v>31.124701134924614</v>
      </c>
      <c r="N1057" s="80">
        <f t="shared" si="83"/>
        <v>0.1053999999999982</v>
      </c>
    </row>
    <row r="1058" spans="10:14" x14ac:dyDescent="0.3">
      <c r="J1058" s="300">
        <f t="shared" si="84"/>
        <v>10.54999999999982</v>
      </c>
      <c r="K1058" s="80">
        <f t="shared" si="80"/>
        <v>0.10549999999999819</v>
      </c>
      <c r="L1058">
        <f t="shared" si="81"/>
        <v>1.17395068858971</v>
      </c>
      <c r="M1058">
        <f t="shared" si="82"/>
        <v>31.131898323880858</v>
      </c>
      <c r="N1058" s="80">
        <f t="shared" si="83"/>
        <v>0.10549999999999819</v>
      </c>
    </row>
    <row r="1059" spans="10:14" x14ac:dyDescent="0.3">
      <c r="J1059" s="300">
        <f t="shared" si="84"/>
        <v>10.559999999999819</v>
      </c>
      <c r="K1059" s="80">
        <f t="shared" si="80"/>
        <v>0.1055999999999982</v>
      </c>
      <c r="L1059">
        <f t="shared" si="81"/>
        <v>1.1742888354757735</v>
      </c>
      <c r="M1059">
        <f t="shared" si="82"/>
        <v>31.139097405989883</v>
      </c>
      <c r="N1059" s="80">
        <f t="shared" si="83"/>
        <v>0.1055999999999982</v>
      </c>
    </row>
    <row r="1060" spans="10:14" x14ac:dyDescent="0.3">
      <c r="J1060" s="300">
        <f t="shared" si="84"/>
        <v>10.569999999999819</v>
      </c>
      <c r="K1060" s="80">
        <f t="shared" si="80"/>
        <v>0.10569999999999818</v>
      </c>
      <c r="L1060">
        <f t="shared" si="81"/>
        <v>1.1746265287350393</v>
      </c>
      <c r="M1060">
        <f t="shared" si="82"/>
        <v>31.146298378759891</v>
      </c>
      <c r="N1060" s="80">
        <f t="shared" si="83"/>
        <v>0.10569999999999818</v>
      </c>
    </row>
    <row r="1061" spans="10:14" x14ac:dyDescent="0.3">
      <c r="J1061" s="300">
        <f t="shared" si="84"/>
        <v>10.579999999999819</v>
      </c>
      <c r="K1061" s="80">
        <f t="shared" si="80"/>
        <v>0.10579999999999819</v>
      </c>
      <c r="L1061">
        <f t="shared" si="81"/>
        <v>1.1749637692721282</v>
      </c>
      <c r="M1061">
        <f t="shared" si="82"/>
        <v>31.153501239700205</v>
      </c>
      <c r="N1061" s="80">
        <f t="shared" si="83"/>
        <v>0.10579999999999819</v>
      </c>
    </row>
    <row r="1062" spans="10:14" x14ac:dyDescent="0.3">
      <c r="J1062" s="300">
        <f t="shared" si="84"/>
        <v>10.589999999999819</v>
      </c>
      <c r="K1062" s="80">
        <f t="shared" si="80"/>
        <v>0.10589999999999819</v>
      </c>
      <c r="L1062">
        <f t="shared" si="81"/>
        <v>1.1753005579907063</v>
      </c>
      <c r="M1062">
        <f t="shared" si="82"/>
        <v>31.160705986321261</v>
      </c>
      <c r="N1062" s="80">
        <f t="shared" si="83"/>
        <v>0.10589999999999819</v>
      </c>
    </row>
    <row r="1063" spans="10:14" x14ac:dyDescent="0.3">
      <c r="J1063" s="300">
        <f t="shared" si="84"/>
        <v>10.599999999999818</v>
      </c>
      <c r="K1063" s="80">
        <f t="shared" si="80"/>
        <v>0.10599999999999818</v>
      </c>
      <c r="L1063">
        <f t="shared" si="81"/>
        <v>1.175636895793486</v>
      </c>
      <c r="M1063">
        <f t="shared" si="82"/>
        <v>31.167912616134601</v>
      </c>
      <c r="N1063" s="80">
        <f t="shared" si="83"/>
        <v>0.10599999999999818</v>
      </c>
    </row>
    <row r="1064" spans="10:14" x14ac:dyDescent="0.3">
      <c r="J1064" s="300">
        <f t="shared" si="84"/>
        <v>10.609999999999818</v>
      </c>
      <c r="K1064" s="80">
        <f t="shared" si="80"/>
        <v>0.10609999999999818</v>
      </c>
      <c r="L1064">
        <f t="shared" si="81"/>
        <v>1.1759727835822262</v>
      </c>
      <c r="M1064">
        <f t="shared" si="82"/>
        <v>31.175121126652897</v>
      </c>
      <c r="N1064" s="80">
        <f t="shared" si="83"/>
        <v>0.10609999999999818</v>
      </c>
    </row>
    <row r="1065" spans="10:14" x14ac:dyDescent="0.3">
      <c r="J1065" s="300">
        <f t="shared" si="84"/>
        <v>10.619999999999818</v>
      </c>
      <c r="K1065" s="80">
        <f t="shared" si="80"/>
        <v>0.10619999999999818</v>
      </c>
      <c r="L1065">
        <f t="shared" si="81"/>
        <v>1.1763082222577332</v>
      </c>
      <c r="M1065">
        <f t="shared" si="82"/>
        <v>31.182331515389926</v>
      </c>
      <c r="N1065" s="80">
        <f t="shared" si="83"/>
        <v>0.10619999999999818</v>
      </c>
    </row>
    <row r="1066" spans="10:14" x14ac:dyDescent="0.3">
      <c r="J1066" s="300">
        <f t="shared" si="84"/>
        <v>10.629999999999818</v>
      </c>
      <c r="K1066" s="80">
        <f t="shared" si="80"/>
        <v>0.10629999999999817</v>
      </c>
      <c r="L1066">
        <f t="shared" si="81"/>
        <v>1.1766432127198605</v>
      </c>
      <c r="M1066">
        <f t="shared" si="82"/>
        <v>31.189543779860585</v>
      </c>
      <c r="N1066" s="80">
        <f t="shared" si="83"/>
        <v>0.10629999999999817</v>
      </c>
    </row>
    <row r="1067" spans="10:14" x14ac:dyDescent="0.3">
      <c r="J1067" s="300">
        <f t="shared" si="84"/>
        <v>10.639999999999818</v>
      </c>
      <c r="K1067" s="80">
        <f t="shared" si="80"/>
        <v>0.10639999999999818</v>
      </c>
      <c r="L1067">
        <f t="shared" si="81"/>
        <v>1.1769777558675105</v>
      </c>
      <c r="M1067">
        <f t="shared" si="82"/>
        <v>31.196757917580896</v>
      </c>
      <c r="N1067" s="80">
        <f t="shared" si="83"/>
        <v>0.10639999999999818</v>
      </c>
    </row>
    <row r="1068" spans="10:14" x14ac:dyDescent="0.3">
      <c r="J1068" s="300">
        <f t="shared" si="84"/>
        <v>10.649999999999817</v>
      </c>
      <c r="K1068" s="80">
        <f t="shared" si="80"/>
        <v>0.10649999999999818</v>
      </c>
      <c r="L1068">
        <f t="shared" si="81"/>
        <v>1.1773118525986339</v>
      </c>
      <c r="M1068">
        <f t="shared" si="82"/>
        <v>31.203973926067995</v>
      </c>
      <c r="N1068" s="80">
        <f t="shared" si="83"/>
        <v>0.10649999999999818</v>
      </c>
    </row>
    <row r="1069" spans="10:14" x14ac:dyDescent="0.3">
      <c r="J1069" s="300">
        <f t="shared" si="84"/>
        <v>10.659999999999817</v>
      </c>
      <c r="K1069" s="80">
        <f t="shared" si="80"/>
        <v>0.10659999999999817</v>
      </c>
      <c r="L1069">
        <f t="shared" si="81"/>
        <v>1.1776455038102307</v>
      </c>
      <c r="M1069">
        <f t="shared" si="82"/>
        <v>31.211191802840123</v>
      </c>
      <c r="N1069" s="80">
        <f t="shared" si="83"/>
        <v>0.10659999999999817</v>
      </c>
    </row>
    <row r="1070" spans="10:14" x14ac:dyDescent="0.3">
      <c r="J1070" s="300">
        <f t="shared" si="84"/>
        <v>10.669999999999817</v>
      </c>
      <c r="K1070" s="80">
        <f t="shared" si="80"/>
        <v>0.10669999999999817</v>
      </c>
      <c r="L1070">
        <f t="shared" si="81"/>
        <v>1.1779787103983508</v>
      </c>
      <c r="M1070">
        <f t="shared" si="82"/>
        <v>31.218411545416664</v>
      </c>
      <c r="N1070" s="80">
        <f t="shared" si="83"/>
        <v>0.10669999999999817</v>
      </c>
    </row>
    <row r="1071" spans="10:14" x14ac:dyDescent="0.3">
      <c r="J1071" s="300">
        <f t="shared" si="84"/>
        <v>10.679999999999817</v>
      </c>
      <c r="K1071" s="80">
        <f t="shared" si="80"/>
        <v>0.10679999999999817</v>
      </c>
      <c r="L1071">
        <f t="shared" si="81"/>
        <v>1.1783114732580942</v>
      </c>
      <c r="M1071">
        <f t="shared" si="82"/>
        <v>31.22563315131811</v>
      </c>
      <c r="N1071" s="80">
        <f t="shared" si="83"/>
        <v>0.10679999999999817</v>
      </c>
    </row>
    <row r="1072" spans="10:14" x14ac:dyDescent="0.3">
      <c r="J1072" s="300">
        <f t="shared" si="84"/>
        <v>10.689999999999817</v>
      </c>
      <c r="K1072" s="80">
        <f t="shared" si="80"/>
        <v>0.10689999999999816</v>
      </c>
      <c r="L1072">
        <f t="shared" si="81"/>
        <v>1.1786437932836118</v>
      </c>
      <c r="M1072">
        <f t="shared" si="82"/>
        <v>31.232856618066073</v>
      </c>
      <c r="N1072" s="80">
        <f t="shared" si="83"/>
        <v>0.10689999999999816</v>
      </c>
    </row>
    <row r="1073" spans="10:14" x14ac:dyDescent="0.3">
      <c r="J1073" s="300">
        <f t="shared" si="84"/>
        <v>10.699999999999816</v>
      </c>
      <c r="K1073" s="80">
        <f t="shared" si="80"/>
        <v>0.10699999999999817</v>
      </c>
      <c r="L1073">
        <f t="shared" si="81"/>
        <v>1.1789756713681061</v>
      </c>
      <c r="M1073">
        <f t="shared" si="82"/>
        <v>31.240081943183288</v>
      </c>
      <c r="N1073" s="80">
        <f t="shared" si="83"/>
        <v>0.10699999999999817</v>
      </c>
    </row>
    <row r="1074" spans="10:14" x14ac:dyDescent="0.3">
      <c r="J1074" s="300">
        <f t="shared" si="84"/>
        <v>10.709999999999816</v>
      </c>
      <c r="K1074" s="80">
        <f t="shared" si="80"/>
        <v>0.10709999999999816</v>
      </c>
      <c r="L1074">
        <f t="shared" si="81"/>
        <v>1.1793071084038316</v>
      </c>
      <c r="M1074">
        <f t="shared" si="82"/>
        <v>31.247309124193613</v>
      </c>
      <c r="N1074" s="80">
        <f t="shared" si="83"/>
        <v>0.10709999999999816</v>
      </c>
    </row>
    <row r="1075" spans="10:14" x14ac:dyDescent="0.3">
      <c r="J1075" s="300">
        <f t="shared" si="84"/>
        <v>10.719999999999816</v>
      </c>
      <c r="K1075" s="80">
        <f t="shared" si="80"/>
        <v>0.10719999999999816</v>
      </c>
      <c r="L1075">
        <f t="shared" si="81"/>
        <v>1.1796381052820948</v>
      </c>
      <c r="M1075">
        <f t="shared" si="82"/>
        <v>31.254538158622033</v>
      </c>
      <c r="N1075" s="80">
        <f t="shared" si="83"/>
        <v>0.10719999999999816</v>
      </c>
    </row>
    <row r="1076" spans="10:14" x14ac:dyDescent="0.3">
      <c r="J1076" s="300">
        <f t="shared" si="84"/>
        <v>10.729999999999816</v>
      </c>
      <c r="K1076" s="80">
        <f t="shared" si="80"/>
        <v>0.10729999999999816</v>
      </c>
      <c r="L1076">
        <f t="shared" si="81"/>
        <v>1.1799686628932557</v>
      </c>
      <c r="M1076">
        <f t="shared" si="82"/>
        <v>31.261769043994651</v>
      </c>
      <c r="N1076" s="80">
        <f t="shared" si="83"/>
        <v>0.10729999999999816</v>
      </c>
    </row>
    <row r="1077" spans="10:14" x14ac:dyDescent="0.3">
      <c r="J1077" s="300">
        <f t="shared" si="84"/>
        <v>10.739999999999815</v>
      </c>
      <c r="K1077" s="80">
        <f t="shared" si="80"/>
        <v>0.10739999999999815</v>
      </c>
      <c r="L1077">
        <f t="shared" si="81"/>
        <v>1.1802987821267268</v>
      </c>
      <c r="M1077">
        <f t="shared" si="82"/>
        <v>31.269001777838689</v>
      </c>
      <c r="N1077" s="80">
        <f t="shared" si="83"/>
        <v>0.10739999999999815</v>
      </c>
    </row>
    <row r="1078" spans="10:14" x14ac:dyDescent="0.3">
      <c r="J1078" s="300">
        <f t="shared" si="84"/>
        <v>10.749999999999815</v>
      </c>
      <c r="K1078" s="80">
        <f t="shared" si="80"/>
        <v>0.10749999999999815</v>
      </c>
      <c r="L1078">
        <f t="shared" si="81"/>
        <v>1.1806284638709756</v>
      </c>
      <c r="M1078">
        <f t="shared" si="82"/>
        <v>31.276236357682507</v>
      </c>
      <c r="N1078" s="80">
        <f t="shared" si="83"/>
        <v>0.10749999999999815</v>
      </c>
    </row>
    <row r="1079" spans="10:14" x14ac:dyDescent="0.3">
      <c r="J1079" s="300">
        <f t="shared" si="84"/>
        <v>10.759999999999815</v>
      </c>
      <c r="K1079" s="80">
        <f t="shared" si="80"/>
        <v>0.10759999999999816</v>
      </c>
      <c r="L1079">
        <f t="shared" si="81"/>
        <v>1.1809577090135244</v>
      </c>
      <c r="M1079">
        <f t="shared" si="82"/>
        <v>31.283472781055575</v>
      </c>
      <c r="N1079" s="80">
        <f t="shared" si="83"/>
        <v>0.10759999999999816</v>
      </c>
    </row>
    <row r="1080" spans="10:14" x14ac:dyDescent="0.3">
      <c r="J1080" s="300">
        <f t="shared" si="84"/>
        <v>10.769999999999815</v>
      </c>
      <c r="K1080" s="80">
        <f t="shared" si="80"/>
        <v>0.10769999999999814</v>
      </c>
      <c r="L1080">
        <f t="shared" si="81"/>
        <v>1.1812865184409487</v>
      </c>
      <c r="M1080">
        <f t="shared" si="82"/>
        <v>31.290711045488507</v>
      </c>
      <c r="N1080" s="80">
        <f t="shared" si="83"/>
        <v>0.10769999999999814</v>
      </c>
    </row>
    <row r="1081" spans="10:14" x14ac:dyDescent="0.3">
      <c r="J1081" s="300">
        <f t="shared" si="84"/>
        <v>10.779999999999815</v>
      </c>
      <c r="K1081" s="80">
        <f t="shared" si="80"/>
        <v>0.10779999999999815</v>
      </c>
      <c r="L1081">
        <f t="shared" si="81"/>
        <v>1.1816148930388817</v>
      </c>
      <c r="M1081">
        <f t="shared" si="82"/>
        <v>31.297951148513025</v>
      </c>
      <c r="N1081" s="80">
        <f t="shared" si="83"/>
        <v>0.10779999999999815</v>
      </c>
    </row>
    <row r="1082" spans="10:14" x14ac:dyDescent="0.3">
      <c r="J1082" s="300">
        <f t="shared" si="84"/>
        <v>10.789999999999814</v>
      </c>
      <c r="K1082" s="80">
        <f t="shared" si="80"/>
        <v>0.10789999999999815</v>
      </c>
      <c r="L1082">
        <f t="shared" si="81"/>
        <v>1.1819428336920119</v>
      </c>
      <c r="M1082">
        <f t="shared" si="82"/>
        <v>31.305193087661991</v>
      </c>
      <c r="N1082" s="80">
        <f t="shared" si="83"/>
        <v>0.10789999999999815</v>
      </c>
    </row>
    <row r="1083" spans="10:14" x14ac:dyDescent="0.3">
      <c r="J1083" s="300">
        <f t="shared" si="84"/>
        <v>10.799999999999814</v>
      </c>
      <c r="K1083" s="80">
        <f t="shared" si="80"/>
        <v>0.10799999999999814</v>
      </c>
      <c r="L1083">
        <f t="shared" si="81"/>
        <v>1.182270341284084</v>
      </c>
      <c r="M1083">
        <f t="shared" si="82"/>
        <v>31.312436860469386</v>
      </c>
      <c r="N1083" s="80">
        <f t="shared" si="83"/>
        <v>0.10799999999999814</v>
      </c>
    </row>
    <row r="1084" spans="10:14" x14ac:dyDescent="0.3">
      <c r="J1084" s="300">
        <f t="shared" si="84"/>
        <v>10.809999999999814</v>
      </c>
      <c r="K1084" s="80">
        <f t="shared" si="80"/>
        <v>0.10809999999999814</v>
      </c>
      <c r="L1084">
        <f t="shared" si="81"/>
        <v>1.1825974166979003</v>
      </c>
      <c r="M1084">
        <f t="shared" si="82"/>
        <v>31.319682464470333</v>
      </c>
      <c r="N1084" s="80">
        <f t="shared" si="83"/>
        <v>0.10809999999999814</v>
      </c>
    </row>
    <row r="1085" spans="10:14" x14ac:dyDescent="0.3">
      <c r="J1085" s="300">
        <f t="shared" si="84"/>
        <v>10.819999999999814</v>
      </c>
      <c r="K1085" s="80">
        <f t="shared" si="80"/>
        <v>0.10819999999999813</v>
      </c>
      <c r="L1085">
        <f t="shared" si="81"/>
        <v>1.1829240608153215</v>
      </c>
      <c r="M1085">
        <f t="shared" si="82"/>
        <v>31.326929897201062</v>
      </c>
      <c r="N1085" s="80">
        <f t="shared" si="83"/>
        <v>0.10819999999999813</v>
      </c>
    </row>
    <row r="1086" spans="10:14" x14ac:dyDescent="0.3">
      <c r="J1086" s="300">
        <f t="shared" si="84"/>
        <v>10.829999999999814</v>
      </c>
      <c r="K1086" s="80">
        <f t="shared" si="80"/>
        <v>0.10829999999999813</v>
      </c>
      <c r="L1086">
        <f t="shared" si="81"/>
        <v>1.1832502745172648</v>
      </c>
      <c r="M1086">
        <f t="shared" si="82"/>
        <v>31.334179156198957</v>
      </c>
      <c r="N1086" s="80">
        <f t="shared" si="83"/>
        <v>0.10829999999999813</v>
      </c>
    </row>
    <row r="1087" spans="10:14" x14ac:dyDescent="0.3">
      <c r="J1087" s="300">
        <f t="shared" si="84"/>
        <v>10.839999999999813</v>
      </c>
      <c r="K1087" s="80">
        <f t="shared" si="80"/>
        <v>0.10839999999999814</v>
      </c>
      <c r="L1087">
        <f t="shared" si="81"/>
        <v>1.1835760586837076</v>
      </c>
      <c r="M1087">
        <f t="shared" si="82"/>
        <v>31.341430239002513</v>
      </c>
      <c r="N1087" s="80">
        <f t="shared" si="83"/>
        <v>0.10839999999999814</v>
      </c>
    </row>
    <row r="1088" spans="10:14" x14ac:dyDescent="0.3">
      <c r="J1088" s="300">
        <f t="shared" si="84"/>
        <v>10.849999999999813</v>
      </c>
      <c r="K1088" s="80">
        <f t="shared" si="80"/>
        <v>0.10849999999999813</v>
      </c>
      <c r="L1088">
        <f t="shared" si="81"/>
        <v>1.1839014141936861</v>
      </c>
      <c r="M1088">
        <f t="shared" si="82"/>
        <v>31.348683143151369</v>
      </c>
      <c r="N1088" s="80">
        <f t="shared" si="83"/>
        <v>0.10849999999999813</v>
      </c>
    </row>
    <row r="1089" spans="10:14" x14ac:dyDescent="0.3">
      <c r="J1089" s="300">
        <f t="shared" si="84"/>
        <v>10.859999999999813</v>
      </c>
      <c r="K1089" s="80">
        <f t="shared" si="80"/>
        <v>0.10859999999999813</v>
      </c>
      <c r="L1089">
        <f t="shared" si="81"/>
        <v>1.1842263419252963</v>
      </c>
      <c r="M1089">
        <f t="shared" si="82"/>
        <v>31.355937866186288</v>
      </c>
      <c r="N1089" s="80">
        <f t="shared" si="83"/>
        <v>0.10859999999999813</v>
      </c>
    </row>
    <row r="1090" spans="10:14" x14ac:dyDescent="0.3">
      <c r="J1090" s="300">
        <f t="shared" si="84"/>
        <v>10.869999999999813</v>
      </c>
      <c r="K1090" s="80">
        <f t="shared" si="80"/>
        <v>0.10869999999999813</v>
      </c>
      <c r="L1090">
        <f t="shared" si="81"/>
        <v>1.1845508427556943</v>
      </c>
      <c r="M1090">
        <f t="shared" si="82"/>
        <v>31.363194405649164</v>
      </c>
      <c r="N1090" s="80">
        <f t="shared" si="83"/>
        <v>0.10869999999999813</v>
      </c>
    </row>
    <row r="1091" spans="10:14" x14ac:dyDescent="0.3">
      <c r="J1091" s="300">
        <f t="shared" si="84"/>
        <v>10.879999999999812</v>
      </c>
      <c r="K1091" s="80">
        <f t="shared" si="80"/>
        <v>0.10879999999999812</v>
      </c>
      <c r="L1091">
        <f t="shared" si="81"/>
        <v>1.1848749175610973</v>
      </c>
      <c r="M1091">
        <f t="shared" si="82"/>
        <v>31.37045275908303</v>
      </c>
      <c r="N1091" s="80">
        <f t="shared" si="83"/>
        <v>0.10879999999999812</v>
      </c>
    </row>
    <row r="1092" spans="10:14" x14ac:dyDescent="0.3">
      <c r="J1092" s="300">
        <f t="shared" si="84"/>
        <v>10.889999999999812</v>
      </c>
      <c r="K1092" s="80">
        <f t="shared" ref="K1092:K1155" si="85">J1092/100</f>
        <v>0.10889999999999812</v>
      </c>
      <c r="L1092">
        <f t="shared" ref="L1092:L1155" si="86">-156.2892*K1092^6+539.4067*K1092^5-656.5633*K1092^4+371.7117*K1092^3-102.5706*K1092^2+15.3764*K1092+0.3314</f>
        <v>1.1851985672167842</v>
      </c>
      <c r="M1092">
        <f t="shared" ref="M1092:M1155" si="87">-544.6822*K1092^6+873.7015*K1092^5+93.9294*K1092^4-539.4835*K1092^3+249.8842*K1092^2+36.3299*K1092+25.129</f>
        <v>31.377712924032053</v>
      </c>
      <c r="N1092" s="80">
        <f t="shared" ref="N1092:N1155" si="88">K1092</f>
        <v>0.10889999999999812</v>
      </c>
    </row>
    <row r="1093" spans="10:14" x14ac:dyDescent="0.3">
      <c r="J1093" s="300">
        <f t="shared" si="84"/>
        <v>10.899999999999812</v>
      </c>
      <c r="K1093" s="80">
        <f t="shared" si="85"/>
        <v>0.10899999999999813</v>
      </c>
      <c r="L1093">
        <f t="shared" si="86"/>
        <v>1.1855217925970949</v>
      </c>
      <c r="M1093">
        <f t="shared" si="87"/>
        <v>31.384974898041527</v>
      </c>
      <c r="N1093" s="80">
        <f t="shared" si="88"/>
        <v>0.10899999999999813</v>
      </c>
    </row>
    <row r="1094" spans="10:14" x14ac:dyDescent="0.3">
      <c r="J1094" s="300">
        <f t="shared" ref="J1094:J1157" si="89">J1093+0.01</f>
        <v>10.909999999999812</v>
      </c>
      <c r="K1094" s="80">
        <f t="shared" si="85"/>
        <v>0.10909999999999812</v>
      </c>
      <c r="L1094">
        <f t="shared" si="86"/>
        <v>1.1858445945754323</v>
      </c>
      <c r="M1094">
        <f t="shared" si="87"/>
        <v>31.392238678657883</v>
      </c>
      <c r="N1094" s="80">
        <f t="shared" si="88"/>
        <v>0.10909999999999812</v>
      </c>
    </row>
    <row r="1095" spans="10:14" x14ac:dyDescent="0.3">
      <c r="J1095" s="300">
        <f t="shared" si="89"/>
        <v>10.919999999999812</v>
      </c>
      <c r="K1095" s="80">
        <f t="shared" si="85"/>
        <v>0.10919999999999812</v>
      </c>
      <c r="L1095">
        <f t="shared" si="86"/>
        <v>1.1861669740242629</v>
      </c>
      <c r="M1095">
        <f t="shared" si="87"/>
        <v>31.399504263428689</v>
      </c>
      <c r="N1095" s="80">
        <f t="shared" si="88"/>
        <v>0.10919999999999812</v>
      </c>
    </row>
    <row r="1096" spans="10:14" x14ac:dyDescent="0.3">
      <c r="J1096" s="300">
        <f t="shared" si="89"/>
        <v>10.929999999999811</v>
      </c>
      <c r="K1096" s="80">
        <f t="shared" si="85"/>
        <v>0.10929999999999812</v>
      </c>
      <c r="L1096">
        <f t="shared" si="86"/>
        <v>1.1864889318151153</v>
      </c>
      <c r="M1096">
        <f t="shared" si="87"/>
        <v>31.406771649902652</v>
      </c>
      <c r="N1096" s="80">
        <f t="shared" si="88"/>
        <v>0.10929999999999812</v>
      </c>
    </row>
    <row r="1097" spans="10:14" x14ac:dyDescent="0.3">
      <c r="J1097" s="300">
        <f t="shared" si="89"/>
        <v>10.939999999999811</v>
      </c>
      <c r="K1097" s="80">
        <f t="shared" si="85"/>
        <v>0.10939999999999811</v>
      </c>
      <c r="L1097">
        <f t="shared" si="86"/>
        <v>1.1868104688185825</v>
      </c>
      <c r="M1097">
        <f t="shared" si="87"/>
        <v>31.414040835629606</v>
      </c>
      <c r="N1097" s="80">
        <f t="shared" si="88"/>
        <v>0.10939999999999811</v>
      </c>
    </row>
    <row r="1098" spans="10:14" x14ac:dyDescent="0.3">
      <c r="J1098" s="300">
        <f t="shared" si="89"/>
        <v>10.949999999999811</v>
      </c>
      <c r="K1098" s="80">
        <f t="shared" si="85"/>
        <v>0.10949999999999811</v>
      </c>
      <c r="L1098">
        <f t="shared" si="86"/>
        <v>1.187131585904323</v>
      </c>
      <c r="M1098">
        <f t="shared" si="87"/>
        <v>31.421311818160532</v>
      </c>
      <c r="N1098" s="80">
        <f t="shared" si="88"/>
        <v>0.10949999999999811</v>
      </c>
    </row>
    <row r="1099" spans="10:14" x14ac:dyDescent="0.3">
      <c r="J1099" s="300">
        <f t="shared" si="89"/>
        <v>10.959999999999811</v>
      </c>
      <c r="K1099" s="80">
        <f t="shared" si="85"/>
        <v>0.1095999999999981</v>
      </c>
      <c r="L1099">
        <f t="shared" si="86"/>
        <v>1.1874522839410588</v>
      </c>
      <c r="M1099">
        <f t="shared" si="87"/>
        <v>31.428584595047546</v>
      </c>
      <c r="N1099" s="80">
        <f t="shared" si="88"/>
        <v>0.1095999999999981</v>
      </c>
    </row>
    <row r="1100" spans="10:14" x14ac:dyDescent="0.3">
      <c r="J1100" s="300">
        <f t="shared" si="89"/>
        <v>10.969999999999811</v>
      </c>
      <c r="K1100" s="80">
        <f t="shared" si="85"/>
        <v>0.1096999999999981</v>
      </c>
      <c r="L1100">
        <f t="shared" si="86"/>
        <v>1.187772563796579</v>
      </c>
      <c r="M1100">
        <f t="shared" si="87"/>
        <v>31.435859163843894</v>
      </c>
      <c r="N1100" s="80">
        <f t="shared" si="88"/>
        <v>0.1096999999999981</v>
      </c>
    </row>
    <row r="1101" spans="10:14" x14ac:dyDescent="0.3">
      <c r="J1101" s="300">
        <f t="shared" si="89"/>
        <v>10.97999999999981</v>
      </c>
      <c r="K1101" s="80">
        <f t="shared" si="85"/>
        <v>0.10979999999999811</v>
      </c>
      <c r="L1101">
        <f t="shared" si="86"/>
        <v>1.1880924263377382</v>
      </c>
      <c r="M1101">
        <f t="shared" si="87"/>
        <v>31.443135522103979</v>
      </c>
      <c r="N1101" s="80">
        <f t="shared" si="88"/>
        <v>0.10979999999999811</v>
      </c>
    </row>
    <row r="1102" spans="10:14" x14ac:dyDescent="0.3">
      <c r="J1102" s="300">
        <f t="shared" si="89"/>
        <v>10.98999999999981</v>
      </c>
      <c r="K1102" s="80">
        <f t="shared" si="85"/>
        <v>0.1098999999999981</v>
      </c>
      <c r="L1102">
        <f t="shared" si="86"/>
        <v>1.1884118724304564</v>
      </c>
      <c r="M1102">
        <f t="shared" si="87"/>
        <v>31.450413667383319</v>
      </c>
      <c r="N1102" s="80">
        <f t="shared" si="88"/>
        <v>0.1098999999999981</v>
      </c>
    </row>
    <row r="1103" spans="10:14" x14ac:dyDescent="0.3">
      <c r="J1103" s="300">
        <f t="shared" si="89"/>
        <v>10.99999999999981</v>
      </c>
      <c r="K1103" s="80">
        <f t="shared" si="85"/>
        <v>0.1099999999999981</v>
      </c>
      <c r="L1103">
        <f t="shared" si="86"/>
        <v>1.1887309029397228</v>
      </c>
      <c r="M1103">
        <f t="shared" si="87"/>
        <v>31.457693597238599</v>
      </c>
      <c r="N1103" s="80">
        <f t="shared" si="88"/>
        <v>0.1099999999999981</v>
      </c>
    </row>
    <row r="1104" spans="10:14" x14ac:dyDescent="0.3">
      <c r="J1104" s="300">
        <f t="shared" si="89"/>
        <v>11.00999999999981</v>
      </c>
      <c r="K1104" s="80">
        <f t="shared" si="85"/>
        <v>0.1100999999999981</v>
      </c>
      <c r="L1104">
        <f t="shared" si="86"/>
        <v>1.1890495187295929</v>
      </c>
      <c r="M1104">
        <f t="shared" si="87"/>
        <v>31.464975309227626</v>
      </c>
      <c r="N1104" s="80">
        <f t="shared" si="88"/>
        <v>0.1100999999999981</v>
      </c>
    </row>
    <row r="1105" spans="10:14" x14ac:dyDescent="0.3">
      <c r="J1105" s="300">
        <f t="shared" si="89"/>
        <v>11.01999999999981</v>
      </c>
      <c r="K1105" s="80">
        <f t="shared" si="85"/>
        <v>0.11019999999999809</v>
      </c>
      <c r="L1105">
        <f t="shared" si="86"/>
        <v>1.1893677206631907</v>
      </c>
      <c r="M1105">
        <f t="shared" si="87"/>
        <v>31.472258800909351</v>
      </c>
      <c r="N1105" s="80">
        <f t="shared" si="88"/>
        <v>0.11019999999999809</v>
      </c>
    </row>
    <row r="1106" spans="10:14" x14ac:dyDescent="0.3">
      <c r="J1106" s="300">
        <f t="shared" si="89"/>
        <v>11.029999999999809</v>
      </c>
      <c r="K1106" s="80">
        <f t="shared" si="85"/>
        <v>0.11029999999999809</v>
      </c>
      <c r="L1106">
        <f t="shared" si="86"/>
        <v>1.1896855096027092</v>
      </c>
      <c r="M1106">
        <f t="shared" si="87"/>
        <v>31.479544069843875</v>
      </c>
      <c r="N1106" s="80">
        <f t="shared" si="88"/>
        <v>0.11029999999999809</v>
      </c>
    </row>
    <row r="1107" spans="10:14" x14ac:dyDescent="0.3">
      <c r="J1107" s="300">
        <f t="shared" si="89"/>
        <v>11.039999999999809</v>
      </c>
      <c r="K1107" s="80">
        <f t="shared" si="85"/>
        <v>0.1103999999999981</v>
      </c>
      <c r="L1107">
        <f t="shared" si="86"/>
        <v>1.1900028864094103</v>
      </c>
      <c r="M1107">
        <f t="shared" si="87"/>
        <v>31.486831113592434</v>
      </c>
      <c r="N1107" s="80">
        <f t="shared" si="88"/>
        <v>0.1103999999999981</v>
      </c>
    </row>
    <row r="1108" spans="10:14" x14ac:dyDescent="0.3">
      <c r="J1108" s="300">
        <f t="shared" si="89"/>
        <v>11.049999999999809</v>
      </c>
      <c r="K1108" s="80">
        <f t="shared" si="85"/>
        <v>0.11049999999999809</v>
      </c>
      <c r="L1108">
        <f t="shared" si="86"/>
        <v>1.1903198519436258</v>
      </c>
      <c r="M1108">
        <f t="shared" si="87"/>
        <v>31.494119929717414</v>
      </c>
      <c r="N1108" s="80">
        <f t="shared" si="88"/>
        <v>0.11049999999999809</v>
      </c>
    </row>
    <row r="1109" spans="10:14" x14ac:dyDescent="0.3">
      <c r="J1109" s="300">
        <f t="shared" si="89"/>
        <v>11.059999999999809</v>
      </c>
      <c r="K1109" s="80">
        <f t="shared" si="85"/>
        <v>0.11059999999999809</v>
      </c>
      <c r="L1109">
        <f t="shared" si="86"/>
        <v>1.1906364070647577</v>
      </c>
      <c r="M1109">
        <f t="shared" si="87"/>
        <v>31.501410515782332</v>
      </c>
      <c r="N1109" s="80">
        <f t="shared" si="88"/>
        <v>0.11059999999999809</v>
      </c>
    </row>
    <row r="1110" spans="10:14" x14ac:dyDescent="0.3">
      <c r="J1110" s="300">
        <f t="shared" si="89"/>
        <v>11.069999999999808</v>
      </c>
      <c r="K1110" s="80">
        <f t="shared" si="85"/>
        <v>0.11069999999999808</v>
      </c>
      <c r="L1110">
        <f t="shared" si="86"/>
        <v>1.1909525526312785</v>
      </c>
      <c r="M1110">
        <f t="shared" si="87"/>
        <v>31.508702869351872</v>
      </c>
      <c r="N1110" s="80">
        <f t="shared" si="88"/>
        <v>0.11069999999999808</v>
      </c>
    </row>
    <row r="1111" spans="10:14" x14ac:dyDescent="0.3">
      <c r="J1111" s="300">
        <f t="shared" si="89"/>
        <v>11.079999999999808</v>
      </c>
      <c r="K1111" s="80">
        <f t="shared" si="85"/>
        <v>0.11079999999999808</v>
      </c>
      <c r="L1111">
        <f t="shared" si="86"/>
        <v>1.1912682895007329</v>
      </c>
      <c r="M1111">
        <f t="shared" si="87"/>
        <v>31.515996987991841</v>
      </c>
      <c r="N1111" s="80">
        <f t="shared" si="88"/>
        <v>0.11079999999999808</v>
      </c>
    </row>
    <row r="1112" spans="10:14" x14ac:dyDescent="0.3">
      <c r="J1112" s="300">
        <f t="shared" si="89"/>
        <v>11.089999999999808</v>
      </c>
      <c r="K1112" s="80">
        <f t="shared" si="85"/>
        <v>0.11089999999999808</v>
      </c>
      <c r="L1112">
        <f t="shared" si="86"/>
        <v>1.1915836185297373</v>
      </c>
      <c r="M1112">
        <f t="shared" si="87"/>
        <v>31.523292869269206</v>
      </c>
      <c r="N1112" s="80">
        <f t="shared" si="88"/>
        <v>0.11089999999999808</v>
      </c>
    </row>
    <row r="1113" spans="10:14" x14ac:dyDescent="0.3">
      <c r="J1113" s="300">
        <f t="shared" si="89"/>
        <v>11.099999999999808</v>
      </c>
      <c r="K1113" s="80">
        <f t="shared" si="85"/>
        <v>0.11099999999999807</v>
      </c>
      <c r="L1113">
        <f t="shared" si="86"/>
        <v>1.1918985405739786</v>
      </c>
      <c r="M1113">
        <f t="shared" si="87"/>
        <v>31.530590510752063</v>
      </c>
      <c r="N1113" s="80">
        <f t="shared" si="88"/>
        <v>0.11099999999999807</v>
      </c>
    </row>
    <row r="1114" spans="10:14" x14ac:dyDescent="0.3">
      <c r="J1114" s="300">
        <f t="shared" si="89"/>
        <v>11.109999999999808</v>
      </c>
      <c r="K1114" s="80">
        <f t="shared" si="85"/>
        <v>0.11109999999999808</v>
      </c>
      <c r="L1114">
        <f t="shared" si="86"/>
        <v>1.1922130564882198</v>
      </c>
      <c r="M1114">
        <f t="shared" si="87"/>
        <v>31.537889910009682</v>
      </c>
      <c r="N1114" s="80">
        <f t="shared" si="88"/>
        <v>0.11109999999999808</v>
      </c>
    </row>
    <row r="1115" spans="10:14" x14ac:dyDescent="0.3">
      <c r="J1115" s="300">
        <f t="shared" si="89"/>
        <v>11.119999999999807</v>
      </c>
      <c r="K1115" s="80">
        <f t="shared" si="85"/>
        <v>0.11119999999999808</v>
      </c>
      <c r="L1115">
        <f t="shared" si="86"/>
        <v>1.192527167126294</v>
      </c>
      <c r="M1115">
        <f t="shared" si="87"/>
        <v>31.54519106461246</v>
      </c>
      <c r="N1115" s="80">
        <f t="shared" si="88"/>
        <v>0.11119999999999808</v>
      </c>
    </row>
    <row r="1116" spans="10:14" x14ac:dyDescent="0.3">
      <c r="J1116" s="300">
        <f t="shared" si="89"/>
        <v>11.129999999999807</v>
      </c>
      <c r="K1116" s="80">
        <f t="shared" si="85"/>
        <v>0.11129999999999807</v>
      </c>
      <c r="L1116">
        <f t="shared" si="86"/>
        <v>1.1928408733411111</v>
      </c>
      <c r="M1116">
        <f t="shared" si="87"/>
        <v>31.552493972131941</v>
      </c>
      <c r="N1116" s="80">
        <f t="shared" si="88"/>
        <v>0.11129999999999807</v>
      </c>
    </row>
    <row r="1117" spans="10:14" x14ac:dyDescent="0.3">
      <c r="J1117" s="300">
        <f t="shared" si="89"/>
        <v>11.139999999999807</v>
      </c>
      <c r="K1117" s="80">
        <f t="shared" si="85"/>
        <v>0.11139999999999807</v>
      </c>
      <c r="L1117">
        <f t="shared" si="86"/>
        <v>1.1931541759846536</v>
      </c>
      <c r="M1117">
        <f t="shared" si="87"/>
        <v>31.559798630140833</v>
      </c>
      <c r="N1117" s="80">
        <f t="shared" si="88"/>
        <v>0.11139999999999807</v>
      </c>
    </row>
    <row r="1118" spans="10:14" x14ac:dyDescent="0.3">
      <c r="J1118" s="300">
        <f t="shared" si="89"/>
        <v>11.149999999999807</v>
      </c>
      <c r="K1118" s="80">
        <f t="shared" si="85"/>
        <v>0.11149999999999807</v>
      </c>
      <c r="L1118">
        <f t="shared" si="86"/>
        <v>1.1934670759079797</v>
      </c>
      <c r="M1118">
        <f t="shared" si="87"/>
        <v>31.567105036212983</v>
      </c>
      <c r="N1118" s="80">
        <f t="shared" si="88"/>
        <v>0.11149999999999807</v>
      </c>
    </row>
    <row r="1119" spans="10:14" x14ac:dyDescent="0.3">
      <c r="J1119" s="300">
        <f t="shared" si="89"/>
        <v>11.159999999999807</v>
      </c>
      <c r="K1119" s="80">
        <f t="shared" si="85"/>
        <v>0.11159999999999806</v>
      </c>
      <c r="L1119">
        <f t="shared" si="86"/>
        <v>1.1937795739612227</v>
      </c>
      <c r="M1119">
        <f t="shared" si="87"/>
        <v>31.57441318792339</v>
      </c>
      <c r="N1119" s="80">
        <f t="shared" si="88"/>
        <v>0.11159999999999806</v>
      </c>
    </row>
    <row r="1120" spans="10:14" x14ac:dyDescent="0.3">
      <c r="J1120" s="300">
        <f t="shared" si="89"/>
        <v>11.169999999999806</v>
      </c>
      <c r="K1120" s="80">
        <f t="shared" si="85"/>
        <v>0.11169999999999806</v>
      </c>
      <c r="L1120">
        <f t="shared" si="86"/>
        <v>1.1940916709935927</v>
      </c>
      <c r="M1120">
        <f t="shared" si="87"/>
        <v>31.5817230828482</v>
      </c>
      <c r="N1120" s="80">
        <f t="shared" si="88"/>
        <v>0.11169999999999806</v>
      </c>
    </row>
    <row r="1121" spans="10:14" x14ac:dyDescent="0.3">
      <c r="J1121" s="300">
        <f t="shared" si="89"/>
        <v>11.179999999999806</v>
      </c>
      <c r="K1121" s="80">
        <f t="shared" si="85"/>
        <v>0.11179999999999807</v>
      </c>
      <c r="L1121">
        <f t="shared" si="86"/>
        <v>1.1944033678533752</v>
      </c>
      <c r="M1121">
        <f t="shared" si="87"/>
        <v>31.589034718564722</v>
      </c>
      <c r="N1121" s="80">
        <f t="shared" si="88"/>
        <v>0.11179999999999807</v>
      </c>
    </row>
    <row r="1122" spans="10:14" x14ac:dyDescent="0.3">
      <c r="J1122" s="300">
        <f t="shared" si="89"/>
        <v>11.189999999999806</v>
      </c>
      <c r="K1122" s="80">
        <f t="shared" si="85"/>
        <v>0.11189999999999806</v>
      </c>
      <c r="L1122">
        <f t="shared" si="86"/>
        <v>1.1947146653879339</v>
      </c>
      <c r="M1122">
        <f t="shared" si="87"/>
        <v>31.5963480926514</v>
      </c>
      <c r="N1122" s="80">
        <f t="shared" si="88"/>
        <v>0.11189999999999806</v>
      </c>
    </row>
    <row r="1123" spans="10:14" x14ac:dyDescent="0.3">
      <c r="J1123" s="300">
        <f t="shared" si="89"/>
        <v>11.199999999999806</v>
      </c>
      <c r="K1123" s="80">
        <f t="shared" si="85"/>
        <v>0.11199999999999806</v>
      </c>
      <c r="L1123">
        <f t="shared" si="86"/>
        <v>1.1950255644437096</v>
      </c>
      <c r="M1123">
        <f t="shared" si="87"/>
        <v>31.603663202687848</v>
      </c>
      <c r="N1123" s="80">
        <f t="shared" si="88"/>
        <v>0.11199999999999806</v>
      </c>
    </row>
    <row r="1124" spans="10:14" x14ac:dyDescent="0.3">
      <c r="J1124" s="300">
        <f t="shared" si="89"/>
        <v>11.209999999999805</v>
      </c>
      <c r="K1124" s="80">
        <f t="shared" si="85"/>
        <v>0.11209999999999805</v>
      </c>
      <c r="L1124">
        <f t="shared" si="86"/>
        <v>1.1953360658662207</v>
      </c>
      <c r="M1124">
        <f t="shared" si="87"/>
        <v>31.610980046254813</v>
      </c>
      <c r="N1124" s="80">
        <f t="shared" si="88"/>
        <v>0.11209999999999805</v>
      </c>
    </row>
    <row r="1125" spans="10:14" x14ac:dyDescent="0.3">
      <c r="J1125" s="300">
        <f t="shared" si="89"/>
        <v>11.219999999999805</v>
      </c>
      <c r="K1125" s="80">
        <f t="shared" si="85"/>
        <v>0.11219999999999805</v>
      </c>
      <c r="L1125">
        <f t="shared" si="86"/>
        <v>1.1956461705000656</v>
      </c>
      <c r="M1125">
        <f t="shared" si="87"/>
        <v>31.618298620934219</v>
      </c>
      <c r="N1125" s="80">
        <f t="shared" si="88"/>
        <v>0.11219999999999805</v>
      </c>
    </row>
    <row r="1126" spans="10:14" x14ac:dyDescent="0.3">
      <c r="J1126" s="300">
        <f t="shared" si="89"/>
        <v>11.229999999999805</v>
      </c>
      <c r="K1126" s="80">
        <f t="shared" si="85"/>
        <v>0.11229999999999805</v>
      </c>
      <c r="L1126">
        <f t="shared" si="86"/>
        <v>1.1959558791889202</v>
      </c>
      <c r="M1126">
        <f t="shared" si="87"/>
        <v>31.625618924309126</v>
      </c>
      <c r="N1126" s="80">
        <f t="shared" si="88"/>
        <v>0.11229999999999805</v>
      </c>
    </row>
    <row r="1127" spans="10:14" x14ac:dyDescent="0.3">
      <c r="J1127" s="300">
        <f t="shared" si="89"/>
        <v>11.239999999999805</v>
      </c>
      <c r="K1127" s="80">
        <f t="shared" si="85"/>
        <v>0.11239999999999804</v>
      </c>
      <c r="L1127">
        <f t="shared" si="86"/>
        <v>1.1962651927755414</v>
      </c>
      <c r="M1127">
        <f t="shared" si="87"/>
        <v>31.632940953963761</v>
      </c>
      <c r="N1127" s="80">
        <f t="shared" si="88"/>
        <v>0.11239999999999804</v>
      </c>
    </row>
    <row r="1128" spans="10:14" x14ac:dyDescent="0.3">
      <c r="J1128" s="300">
        <f t="shared" si="89"/>
        <v>11.249999999999805</v>
      </c>
      <c r="K1128" s="80">
        <f t="shared" si="85"/>
        <v>0.11249999999999805</v>
      </c>
      <c r="L1128">
        <f t="shared" si="86"/>
        <v>1.1965741121017655</v>
      </c>
      <c r="M1128">
        <f t="shared" si="87"/>
        <v>31.640264707483492</v>
      </c>
      <c r="N1128" s="80">
        <f t="shared" si="88"/>
        <v>0.11249999999999805</v>
      </c>
    </row>
    <row r="1129" spans="10:14" x14ac:dyDescent="0.3">
      <c r="J1129" s="300">
        <f t="shared" si="89"/>
        <v>11.259999999999804</v>
      </c>
      <c r="K1129" s="80">
        <f t="shared" si="85"/>
        <v>0.11259999999999805</v>
      </c>
      <c r="L1129">
        <f t="shared" si="86"/>
        <v>1.19688263800851</v>
      </c>
      <c r="M1129">
        <f t="shared" si="87"/>
        <v>31.647590182454859</v>
      </c>
      <c r="N1129" s="80">
        <f t="shared" si="88"/>
        <v>0.11259999999999805</v>
      </c>
    </row>
    <row r="1130" spans="10:14" x14ac:dyDescent="0.3">
      <c r="J1130" s="300">
        <f t="shared" si="89"/>
        <v>11.269999999999804</v>
      </c>
      <c r="K1130" s="80">
        <f t="shared" si="85"/>
        <v>0.11269999999999804</v>
      </c>
      <c r="L1130">
        <f t="shared" si="86"/>
        <v>1.197190771335773</v>
      </c>
      <c r="M1130">
        <f t="shared" si="87"/>
        <v>31.654917376465551</v>
      </c>
      <c r="N1130" s="80">
        <f t="shared" si="88"/>
        <v>0.11269999999999804</v>
      </c>
    </row>
    <row r="1131" spans="10:14" x14ac:dyDescent="0.3">
      <c r="J1131" s="300">
        <f t="shared" si="89"/>
        <v>11.279999999999804</v>
      </c>
      <c r="K1131" s="80">
        <f t="shared" si="85"/>
        <v>0.11279999999999804</v>
      </c>
      <c r="L1131">
        <f t="shared" si="86"/>
        <v>1.1974985129226352</v>
      </c>
      <c r="M1131">
        <f t="shared" si="87"/>
        <v>31.662246287104416</v>
      </c>
      <c r="N1131" s="80">
        <f t="shared" si="88"/>
        <v>0.11279999999999804</v>
      </c>
    </row>
    <row r="1132" spans="10:14" x14ac:dyDescent="0.3">
      <c r="J1132" s="300">
        <f t="shared" si="89"/>
        <v>11.289999999999804</v>
      </c>
      <c r="K1132" s="80">
        <f t="shared" si="85"/>
        <v>0.11289999999999804</v>
      </c>
      <c r="L1132">
        <f t="shared" si="86"/>
        <v>1.197805863607259</v>
      </c>
      <c r="M1132">
        <f t="shared" si="87"/>
        <v>31.669576911961457</v>
      </c>
      <c r="N1132" s="80">
        <f t="shared" si="88"/>
        <v>0.11289999999999804</v>
      </c>
    </row>
    <row r="1133" spans="10:14" x14ac:dyDescent="0.3">
      <c r="J1133" s="300">
        <f t="shared" si="89"/>
        <v>11.299999999999804</v>
      </c>
      <c r="K1133" s="80">
        <f t="shared" si="85"/>
        <v>0.11299999999999803</v>
      </c>
      <c r="L1133">
        <f t="shared" si="86"/>
        <v>1.1981128242268899</v>
      </c>
      <c r="M1133">
        <f t="shared" si="87"/>
        <v>31.676909248627837</v>
      </c>
      <c r="N1133" s="80">
        <f t="shared" si="88"/>
        <v>0.11299999999999803</v>
      </c>
    </row>
    <row r="1134" spans="10:14" x14ac:dyDescent="0.3">
      <c r="J1134" s="300">
        <f t="shared" si="89"/>
        <v>11.309999999999803</v>
      </c>
      <c r="K1134" s="80">
        <f t="shared" si="85"/>
        <v>0.11309999999999804</v>
      </c>
      <c r="L1134">
        <f t="shared" si="86"/>
        <v>1.1984193956178568</v>
      </c>
      <c r="M1134">
        <f t="shared" si="87"/>
        <v>31.684243294695882</v>
      </c>
      <c r="N1134" s="80">
        <f t="shared" si="88"/>
        <v>0.11309999999999804</v>
      </c>
    </row>
    <row r="1135" spans="10:14" x14ac:dyDescent="0.3">
      <c r="J1135" s="300">
        <f t="shared" si="89"/>
        <v>11.319999999999803</v>
      </c>
      <c r="K1135" s="80">
        <f t="shared" si="85"/>
        <v>0.11319999999999802</v>
      </c>
      <c r="L1135">
        <f t="shared" si="86"/>
        <v>1.1987255786155713</v>
      </c>
      <c r="M1135">
        <f t="shared" si="87"/>
        <v>31.691579047759074</v>
      </c>
      <c r="N1135" s="80">
        <f t="shared" si="88"/>
        <v>0.11319999999999802</v>
      </c>
    </row>
    <row r="1136" spans="10:14" x14ac:dyDescent="0.3">
      <c r="J1136" s="300">
        <f t="shared" si="89"/>
        <v>11.329999999999803</v>
      </c>
      <c r="K1136" s="80">
        <f t="shared" si="85"/>
        <v>0.11329999999999803</v>
      </c>
      <c r="L1136">
        <f t="shared" si="86"/>
        <v>1.1990313740545313</v>
      </c>
      <c r="M1136">
        <f t="shared" si="87"/>
        <v>31.698916505412058</v>
      </c>
      <c r="N1136" s="80">
        <f t="shared" si="88"/>
        <v>0.11329999999999803</v>
      </c>
    </row>
    <row r="1137" spans="10:14" x14ac:dyDescent="0.3">
      <c r="J1137" s="300">
        <f t="shared" si="89"/>
        <v>11.339999999999803</v>
      </c>
      <c r="K1137" s="80">
        <f t="shared" si="85"/>
        <v>0.11339999999999803</v>
      </c>
      <c r="L1137">
        <f t="shared" si="86"/>
        <v>1.1993367827683181</v>
      </c>
      <c r="M1137">
        <f t="shared" si="87"/>
        <v>31.70625566525063</v>
      </c>
      <c r="N1137" s="80">
        <f t="shared" si="88"/>
        <v>0.11339999999999803</v>
      </c>
    </row>
    <row r="1138" spans="10:14" x14ac:dyDescent="0.3">
      <c r="J1138" s="300">
        <f t="shared" si="89"/>
        <v>11.349999999999802</v>
      </c>
      <c r="K1138" s="80">
        <f t="shared" si="85"/>
        <v>0.11349999999999802</v>
      </c>
      <c r="L1138">
        <f t="shared" si="86"/>
        <v>1.1996418055895985</v>
      </c>
      <c r="M1138">
        <f t="shared" si="87"/>
        <v>31.713596524871765</v>
      </c>
      <c r="N1138" s="80">
        <f t="shared" si="88"/>
        <v>0.11349999999999802</v>
      </c>
    </row>
    <row r="1139" spans="10:14" x14ac:dyDescent="0.3">
      <c r="J1139" s="300">
        <f t="shared" si="89"/>
        <v>11.359999999999802</v>
      </c>
      <c r="K1139" s="80">
        <f t="shared" si="85"/>
        <v>0.11359999999999802</v>
      </c>
      <c r="L1139">
        <f t="shared" si="86"/>
        <v>1.1999464433501266</v>
      </c>
      <c r="M1139">
        <f t="shared" si="87"/>
        <v>31.720939081873588</v>
      </c>
      <c r="N1139" s="80">
        <f t="shared" si="88"/>
        <v>0.11359999999999802</v>
      </c>
    </row>
    <row r="1140" spans="10:14" x14ac:dyDescent="0.3">
      <c r="J1140" s="300">
        <f t="shared" si="89"/>
        <v>11.369999999999802</v>
      </c>
      <c r="K1140" s="80">
        <f t="shared" si="85"/>
        <v>0.11369999999999802</v>
      </c>
      <c r="L1140">
        <f t="shared" si="86"/>
        <v>1.2002506968807412</v>
      </c>
      <c r="M1140">
        <f t="shared" si="87"/>
        <v>31.728283333855391</v>
      </c>
      <c r="N1140" s="80">
        <f t="shared" si="88"/>
        <v>0.11369999999999802</v>
      </c>
    </row>
    <row r="1141" spans="10:14" x14ac:dyDescent="0.3">
      <c r="J1141" s="300">
        <f t="shared" si="89"/>
        <v>11.379999999999802</v>
      </c>
      <c r="K1141" s="80">
        <f t="shared" si="85"/>
        <v>0.11379999999999801</v>
      </c>
      <c r="L1141">
        <f t="shared" si="86"/>
        <v>1.2005545670113689</v>
      </c>
      <c r="M1141">
        <f t="shared" si="87"/>
        <v>31.735629278417623</v>
      </c>
      <c r="N1141" s="80">
        <f t="shared" si="88"/>
        <v>0.11379999999999801</v>
      </c>
    </row>
    <row r="1142" spans="10:14" x14ac:dyDescent="0.3">
      <c r="J1142" s="300">
        <f t="shared" si="89"/>
        <v>11.389999999999802</v>
      </c>
      <c r="K1142" s="80">
        <f t="shared" si="85"/>
        <v>0.11389999999999802</v>
      </c>
      <c r="L1142">
        <f t="shared" si="86"/>
        <v>1.2008580545710235</v>
      </c>
      <c r="M1142">
        <f t="shared" si="87"/>
        <v>31.742976913161908</v>
      </c>
      <c r="N1142" s="80">
        <f t="shared" si="88"/>
        <v>0.11389999999999802</v>
      </c>
    </row>
    <row r="1143" spans="10:14" x14ac:dyDescent="0.3">
      <c r="J1143" s="300">
        <f t="shared" si="89"/>
        <v>11.399999999999801</v>
      </c>
      <c r="K1143" s="80">
        <f t="shared" si="85"/>
        <v>0.11399999999999802</v>
      </c>
      <c r="L1143">
        <f t="shared" si="86"/>
        <v>1.201161160387807</v>
      </c>
      <c r="M1143">
        <f t="shared" si="87"/>
        <v>31.750326235691027</v>
      </c>
      <c r="N1143" s="80">
        <f t="shared" si="88"/>
        <v>0.11399999999999802</v>
      </c>
    </row>
    <row r="1144" spans="10:14" x14ac:dyDescent="0.3">
      <c r="J1144" s="300">
        <f t="shared" si="89"/>
        <v>11.409999999999801</v>
      </c>
      <c r="K1144" s="80">
        <f t="shared" si="85"/>
        <v>0.11409999999999801</v>
      </c>
      <c r="L1144">
        <f t="shared" si="86"/>
        <v>1.2014638852889099</v>
      </c>
      <c r="M1144">
        <f t="shared" si="87"/>
        <v>31.757677243608928</v>
      </c>
      <c r="N1144" s="80">
        <f t="shared" si="88"/>
        <v>0.11409999999999801</v>
      </c>
    </row>
    <row r="1145" spans="10:14" x14ac:dyDescent="0.3">
      <c r="J1145" s="300">
        <f t="shared" si="89"/>
        <v>11.419999999999801</v>
      </c>
      <c r="K1145" s="80">
        <f t="shared" si="85"/>
        <v>0.11419999999999801</v>
      </c>
      <c r="L1145">
        <f t="shared" si="86"/>
        <v>1.2017662301006125</v>
      </c>
      <c r="M1145">
        <f t="shared" si="87"/>
        <v>31.765029934520726</v>
      </c>
      <c r="N1145" s="80">
        <f t="shared" si="88"/>
        <v>0.11419999999999801</v>
      </c>
    </row>
    <row r="1146" spans="10:14" x14ac:dyDescent="0.3">
      <c r="J1146" s="300">
        <f t="shared" si="89"/>
        <v>11.429999999999801</v>
      </c>
      <c r="K1146" s="80">
        <f t="shared" si="85"/>
        <v>0.11429999999999801</v>
      </c>
      <c r="L1146">
        <f t="shared" si="86"/>
        <v>1.2020681956482826</v>
      </c>
      <c r="M1146">
        <f t="shared" si="87"/>
        <v>31.772384306032698</v>
      </c>
      <c r="N1146" s="80">
        <f t="shared" si="88"/>
        <v>0.11429999999999801</v>
      </c>
    </row>
    <row r="1147" spans="10:14" x14ac:dyDescent="0.3">
      <c r="J1147" s="300">
        <f t="shared" si="89"/>
        <v>11.439999999999801</v>
      </c>
      <c r="K1147" s="80">
        <f t="shared" si="85"/>
        <v>0.114399999999998</v>
      </c>
      <c r="L1147">
        <f t="shared" si="86"/>
        <v>1.20236978275638</v>
      </c>
      <c r="M1147">
        <f t="shared" si="87"/>
        <v>31.779740355752295</v>
      </c>
      <c r="N1147" s="80">
        <f t="shared" si="88"/>
        <v>0.114399999999998</v>
      </c>
    </row>
    <row r="1148" spans="10:14" x14ac:dyDescent="0.3">
      <c r="J1148" s="300">
        <f t="shared" si="89"/>
        <v>11.4499999999998</v>
      </c>
      <c r="K1148" s="80">
        <f t="shared" si="85"/>
        <v>0.11449999999999801</v>
      </c>
      <c r="L1148">
        <f t="shared" si="86"/>
        <v>1.2026709922484542</v>
      </c>
      <c r="M1148">
        <f t="shared" si="87"/>
        <v>31.787098081288132</v>
      </c>
      <c r="N1148" s="80">
        <f t="shared" si="88"/>
        <v>0.11449999999999801</v>
      </c>
    </row>
    <row r="1149" spans="10:14" x14ac:dyDescent="0.3">
      <c r="J1149" s="300">
        <f t="shared" si="89"/>
        <v>11.4599999999998</v>
      </c>
      <c r="K1149" s="80">
        <f t="shared" si="85"/>
        <v>0.114599999999998</v>
      </c>
      <c r="L1149">
        <f t="shared" si="86"/>
        <v>1.2029718249471462</v>
      </c>
      <c r="M1149">
        <f t="shared" si="87"/>
        <v>31.794457480249989</v>
      </c>
      <c r="N1149" s="80">
        <f t="shared" si="88"/>
        <v>0.114599999999998</v>
      </c>
    </row>
    <row r="1150" spans="10:14" x14ac:dyDescent="0.3">
      <c r="J1150" s="300">
        <f t="shared" si="89"/>
        <v>11.4699999999998</v>
      </c>
      <c r="K1150" s="80">
        <f t="shared" si="85"/>
        <v>0.114699999999998</v>
      </c>
      <c r="L1150">
        <f t="shared" si="86"/>
        <v>1.2032722816741885</v>
      </c>
      <c r="M1150">
        <f t="shared" si="87"/>
        <v>31.801818550248818</v>
      </c>
      <c r="N1150" s="80">
        <f t="shared" si="88"/>
        <v>0.114699999999998</v>
      </c>
    </row>
    <row r="1151" spans="10:14" x14ac:dyDescent="0.3">
      <c r="J1151" s="300">
        <f t="shared" si="89"/>
        <v>11.4799999999998</v>
      </c>
      <c r="K1151" s="80">
        <f t="shared" si="85"/>
        <v>0.114799999999998</v>
      </c>
      <c r="L1151">
        <f t="shared" si="86"/>
        <v>1.2035723632504061</v>
      </c>
      <c r="M1151">
        <f t="shared" si="87"/>
        <v>31.809181288896745</v>
      </c>
      <c r="N1151" s="80">
        <f t="shared" si="88"/>
        <v>0.114799999999998</v>
      </c>
    </row>
    <row r="1152" spans="10:14" x14ac:dyDescent="0.3">
      <c r="J1152" s="300">
        <f t="shared" si="89"/>
        <v>11.489999999999799</v>
      </c>
      <c r="K1152" s="80">
        <f t="shared" si="85"/>
        <v>0.11489999999999799</v>
      </c>
      <c r="L1152">
        <f t="shared" si="86"/>
        <v>1.2038720704957151</v>
      </c>
      <c r="M1152">
        <f t="shared" si="87"/>
        <v>31.816545693807058</v>
      </c>
      <c r="N1152" s="80">
        <f t="shared" si="88"/>
        <v>0.11489999999999799</v>
      </c>
    </row>
    <row r="1153" spans="10:14" x14ac:dyDescent="0.3">
      <c r="J1153" s="300">
        <f t="shared" si="89"/>
        <v>11.499999999999799</v>
      </c>
      <c r="K1153" s="80">
        <f t="shared" si="85"/>
        <v>0.11499999999999799</v>
      </c>
      <c r="L1153">
        <f t="shared" si="86"/>
        <v>1.2041714042291272</v>
      </c>
      <c r="M1153">
        <f t="shared" si="87"/>
        <v>31.823911762594218</v>
      </c>
      <c r="N1153" s="80">
        <f t="shared" si="88"/>
        <v>0.11499999999999799</v>
      </c>
    </row>
    <row r="1154" spans="10:14" x14ac:dyDescent="0.3">
      <c r="J1154" s="300">
        <f t="shared" si="89"/>
        <v>11.509999999999799</v>
      </c>
      <c r="K1154" s="80">
        <f t="shared" si="85"/>
        <v>0.115099999999998</v>
      </c>
      <c r="L1154">
        <f t="shared" si="86"/>
        <v>1.2044703652687458</v>
      </c>
      <c r="M1154">
        <f t="shared" si="87"/>
        <v>31.831279492873861</v>
      </c>
      <c r="N1154" s="80">
        <f t="shared" si="88"/>
        <v>0.115099999999998</v>
      </c>
    </row>
    <row r="1155" spans="10:14" x14ac:dyDescent="0.3">
      <c r="J1155" s="300">
        <f t="shared" si="89"/>
        <v>11.519999999999799</v>
      </c>
      <c r="K1155" s="80">
        <f t="shared" si="85"/>
        <v>0.11519999999999798</v>
      </c>
      <c r="L1155">
        <f t="shared" si="86"/>
        <v>1.2047689544317697</v>
      </c>
      <c r="M1155">
        <f t="shared" si="87"/>
        <v>31.838648882262795</v>
      </c>
      <c r="N1155" s="80">
        <f t="shared" si="88"/>
        <v>0.11519999999999798</v>
      </c>
    </row>
    <row r="1156" spans="10:14" x14ac:dyDescent="0.3">
      <c r="J1156" s="300">
        <f t="shared" si="89"/>
        <v>11.529999999999799</v>
      </c>
      <c r="K1156" s="80">
        <f t="shared" ref="K1156:K1219" si="90">J1156/100</f>
        <v>0.11529999999999799</v>
      </c>
      <c r="L1156">
        <f t="shared" ref="L1156:L1219" si="91">-156.2892*K1156^6+539.4067*K1156^5-656.5633*K1156^4+371.7117*K1156^3-102.5706*K1156^2+15.3764*K1156+0.3314</f>
        <v>1.2050671725344919</v>
      </c>
      <c r="M1156">
        <f t="shared" ref="M1156:M1219" si="92">-544.6822*K1156^6+873.7015*K1156^5+93.9294*K1156^4-539.4835*K1156^3+249.8842*K1156^2+36.3299*K1156+25.129</f>
        <v>31.84601992837899</v>
      </c>
      <c r="N1156" s="80">
        <f t="shared" ref="N1156:N1219" si="93">K1156</f>
        <v>0.11529999999999799</v>
      </c>
    </row>
    <row r="1157" spans="10:14" x14ac:dyDescent="0.3">
      <c r="J1157" s="300">
        <f t="shared" si="89"/>
        <v>11.539999999999798</v>
      </c>
      <c r="K1157" s="80">
        <f t="shared" si="90"/>
        <v>0.11539999999999799</v>
      </c>
      <c r="L1157">
        <f t="shared" si="91"/>
        <v>1.2053650203923005</v>
      </c>
      <c r="M1157">
        <f t="shared" si="92"/>
        <v>31.8533926288416</v>
      </c>
      <c r="N1157" s="80">
        <f t="shared" si="93"/>
        <v>0.11539999999999799</v>
      </c>
    </row>
    <row r="1158" spans="10:14" x14ac:dyDescent="0.3">
      <c r="J1158" s="300">
        <f t="shared" ref="J1158:J1221" si="94">J1157+0.01</f>
        <v>11.549999999999798</v>
      </c>
      <c r="K1158" s="80">
        <f t="shared" si="90"/>
        <v>0.11549999999999798</v>
      </c>
      <c r="L1158">
        <f t="shared" si="91"/>
        <v>1.20566249881968</v>
      </c>
      <c r="M1158">
        <f t="shared" si="92"/>
        <v>31.860766981270949</v>
      </c>
      <c r="N1158" s="80">
        <f t="shared" si="93"/>
        <v>0.11549999999999798</v>
      </c>
    </row>
    <row r="1159" spans="10:14" x14ac:dyDescent="0.3">
      <c r="J1159" s="300">
        <f t="shared" si="94"/>
        <v>11.559999999999798</v>
      </c>
      <c r="K1159" s="80">
        <f t="shared" si="90"/>
        <v>0.11559999999999798</v>
      </c>
      <c r="L1159">
        <f t="shared" si="91"/>
        <v>1.2059596086302109</v>
      </c>
      <c r="M1159">
        <f t="shared" si="92"/>
        <v>31.868142983288536</v>
      </c>
      <c r="N1159" s="80">
        <f t="shared" si="93"/>
        <v>0.11559999999999798</v>
      </c>
    </row>
    <row r="1160" spans="10:14" x14ac:dyDescent="0.3">
      <c r="J1160" s="300">
        <f t="shared" si="94"/>
        <v>11.569999999999798</v>
      </c>
      <c r="K1160" s="80">
        <f t="shared" si="90"/>
        <v>0.11569999999999797</v>
      </c>
      <c r="L1160">
        <f t="shared" si="91"/>
        <v>1.2062563506365702</v>
      </c>
      <c r="M1160">
        <f t="shared" si="92"/>
        <v>31.875520632517038</v>
      </c>
      <c r="N1160" s="80">
        <f t="shared" si="93"/>
        <v>0.11569999999999797</v>
      </c>
    </row>
    <row r="1161" spans="10:14" x14ac:dyDescent="0.3">
      <c r="J1161" s="300">
        <f t="shared" si="94"/>
        <v>11.579999999999798</v>
      </c>
      <c r="K1161" s="80">
        <f t="shared" si="90"/>
        <v>0.11579999999999797</v>
      </c>
      <c r="L1161">
        <f t="shared" si="91"/>
        <v>1.2065527256505326</v>
      </c>
      <c r="M1161">
        <f t="shared" si="92"/>
        <v>31.882899926580293</v>
      </c>
      <c r="N1161" s="80">
        <f t="shared" si="93"/>
        <v>0.11579999999999797</v>
      </c>
    </row>
    <row r="1162" spans="10:14" x14ac:dyDescent="0.3">
      <c r="J1162" s="300">
        <f t="shared" si="94"/>
        <v>11.589999999999797</v>
      </c>
      <c r="K1162" s="80">
        <f t="shared" si="90"/>
        <v>0.11589999999999798</v>
      </c>
      <c r="L1162">
        <f t="shared" si="91"/>
        <v>1.2068487344829708</v>
      </c>
      <c r="M1162">
        <f t="shared" si="92"/>
        <v>31.890280863103335</v>
      </c>
      <c r="N1162" s="80">
        <f t="shared" si="93"/>
        <v>0.11589999999999798</v>
      </c>
    </row>
    <row r="1163" spans="10:14" x14ac:dyDescent="0.3">
      <c r="J1163" s="300">
        <f t="shared" si="94"/>
        <v>11.599999999999797</v>
      </c>
      <c r="K1163" s="80">
        <f t="shared" si="90"/>
        <v>0.11599999999999797</v>
      </c>
      <c r="L1163">
        <f t="shared" si="91"/>
        <v>1.2071443779438549</v>
      </c>
      <c r="M1163">
        <f t="shared" si="92"/>
        <v>31.89766343971236</v>
      </c>
      <c r="N1163" s="80">
        <f t="shared" si="93"/>
        <v>0.11599999999999797</v>
      </c>
    </row>
    <row r="1164" spans="10:14" x14ac:dyDescent="0.3">
      <c r="J1164" s="300">
        <f t="shared" si="94"/>
        <v>11.609999999999797</v>
      </c>
      <c r="K1164" s="80">
        <f t="shared" si="90"/>
        <v>0.11609999999999797</v>
      </c>
      <c r="L1164">
        <f t="shared" si="91"/>
        <v>1.207439656842255</v>
      </c>
      <c r="M1164">
        <f t="shared" si="92"/>
        <v>31.905047654034753</v>
      </c>
      <c r="N1164" s="80">
        <f t="shared" si="93"/>
        <v>0.11609999999999797</v>
      </c>
    </row>
    <row r="1165" spans="10:14" x14ac:dyDescent="0.3">
      <c r="J1165" s="300">
        <f t="shared" si="94"/>
        <v>11.619999999999797</v>
      </c>
      <c r="K1165" s="80">
        <f t="shared" si="90"/>
        <v>0.11619999999999797</v>
      </c>
      <c r="L1165">
        <f t="shared" si="91"/>
        <v>1.2077345719863399</v>
      </c>
      <c r="M1165">
        <f t="shared" si="92"/>
        <v>31.912433503699063</v>
      </c>
      <c r="N1165" s="80">
        <f t="shared" si="93"/>
        <v>0.11619999999999797</v>
      </c>
    </row>
    <row r="1166" spans="10:14" x14ac:dyDescent="0.3">
      <c r="J1166" s="300">
        <f t="shared" si="94"/>
        <v>11.629999999999797</v>
      </c>
      <c r="K1166" s="80">
        <f t="shared" si="90"/>
        <v>0.11629999999999796</v>
      </c>
      <c r="L1166">
        <f t="shared" si="91"/>
        <v>1.2080291241833792</v>
      </c>
      <c r="M1166">
        <f t="shared" si="92"/>
        <v>31.919820986335026</v>
      </c>
      <c r="N1166" s="80">
        <f t="shared" si="93"/>
        <v>0.11629999999999796</v>
      </c>
    </row>
    <row r="1167" spans="10:14" x14ac:dyDescent="0.3">
      <c r="J1167" s="300">
        <f t="shared" si="94"/>
        <v>11.639999999999796</v>
      </c>
      <c r="K1167" s="80">
        <f t="shared" si="90"/>
        <v>0.11639999999999796</v>
      </c>
      <c r="L1167">
        <f t="shared" si="91"/>
        <v>1.2083233142397418</v>
      </c>
      <c r="M1167">
        <f t="shared" si="92"/>
        <v>31.927210099573557</v>
      </c>
      <c r="N1167" s="80">
        <f t="shared" si="93"/>
        <v>0.11639999999999796</v>
      </c>
    </row>
    <row r="1168" spans="10:14" x14ac:dyDescent="0.3">
      <c r="J1168" s="300">
        <f t="shared" si="94"/>
        <v>11.649999999999796</v>
      </c>
      <c r="K1168" s="80">
        <f t="shared" si="90"/>
        <v>0.11649999999999797</v>
      </c>
      <c r="L1168">
        <f t="shared" si="91"/>
        <v>1.2086171429608981</v>
      </c>
      <c r="M1168">
        <f t="shared" si="92"/>
        <v>31.934600841046748</v>
      </c>
      <c r="N1168" s="80">
        <f t="shared" si="93"/>
        <v>0.11649999999999797</v>
      </c>
    </row>
    <row r="1169" spans="10:14" x14ac:dyDescent="0.3">
      <c r="J1169" s="300">
        <f t="shared" si="94"/>
        <v>11.659999999999796</v>
      </c>
      <c r="K1169" s="80">
        <f t="shared" si="90"/>
        <v>0.11659999999999796</v>
      </c>
      <c r="L1169">
        <f t="shared" si="91"/>
        <v>1.2089106111514194</v>
      </c>
      <c r="M1169">
        <f t="shared" si="92"/>
        <v>31.941993208387871</v>
      </c>
      <c r="N1169" s="80">
        <f t="shared" si="93"/>
        <v>0.11659999999999796</v>
      </c>
    </row>
    <row r="1170" spans="10:14" x14ac:dyDescent="0.3">
      <c r="J1170" s="300">
        <f t="shared" si="94"/>
        <v>11.669999999999796</v>
      </c>
      <c r="K1170" s="80">
        <f t="shared" si="90"/>
        <v>0.11669999999999796</v>
      </c>
      <c r="L1170">
        <f t="shared" si="91"/>
        <v>1.2092037196149801</v>
      </c>
      <c r="M1170">
        <f t="shared" si="92"/>
        <v>31.949387199231381</v>
      </c>
      <c r="N1170" s="80">
        <f t="shared" si="93"/>
        <v>0.11669999999999796</v>
      </c>
    </row>
    <row r="1171" spans="10:14" x14ac:dyDescent="0.3">
      <c r="J1171" s="300">
        <f t="shared" si="94"/>
        <v>11.679999999999795</v>
      </c>
      <c r="K1171" s="80">
        <f t="shared" si="90"/>
        <v>0.11679999999999796</v>
      </c>
      <c r="L1171">
        <f t="shared" si="91"/>
        <v>1.2094964691543564</v>
      </c>
      <c r="M1171">
        <f t="shared" si="92"/>
        <v>31.956782811212914</v>
      </c>
      <c r="N1171" s="80">
        <f t="shared" si="93"/>
        <v>0.11679999999999796</v>
      </c>
    </row>
    <row r="1172" spans="10:14" x14ac:dyDescent="0.3">
      <c r="J1172" s="300">
        <f t="shared" si="94"/>
        <v>11.689999999999795</v>
      </c>
      <c r="K1172" s="80">
        <f t="shared" si="90"/>
        <v>0.11689999999999795</v>
      </c>
      <c r="L1172">
        <f t="shared" si="91"/>
        <v>1.2097888605714273</v>
      </c>
      <c r="M1172">
        <f t="shared" si="92"/>
        <v>31.964180041969286</v>
      </c>
      <c r="N1172" s="80">
        <f t="shared" si="93"/>
        <v>0.11689999999999795</v>
      </c>
    </row>
    <row r="1173" spans="10:14" x14ac:dyDescent="0.3">
      <c r="J1173" s="300">
        <f t="shared" si="94"/>
        <v>11.699999999999795</v>
      </c>
      <c r="K1173" s="80">
        <f t="shared" si="90"/>
        <v>0.11699999999999795</v>
      </c>
      <c r="L1173">
        <f t="shared" si="91"/>
        <v>1.2100808946671759</v>
      </c>
      <c r="M1173">
        <f t="shared" si="92"/>
        <v>31.971578889138499</v>
      </c>
      <c r="N1173" s="80">
        <f t="shared" si="93"/>
        <v>0.11699999999999795</v>
      </c>
    </row>
    <row r="1174" spans="10:14" x14ac:dyDescent="0.3">
      <c r="J1174" s="300">
        <f t="shared" si="94"/>
        <v>11.709999999999795</v>
      </c>
      <c r="K1174" s="80">
        <f t="shared" si="90"/>
        <v>0.11709999999999794</v>
      </c>
      <c r="L1174">
        <f t="shared" si="91"/>
        <v>1.2103725722416889</v>
      </c>
      <c r="M1174">
        <f t="shared" si="92"/>
        <v>31.978979350359729</v>
      </c>
      <c r="N1174" s="80">
        <f t="shared" si="93"/>
        <v>0.11709999999999794</v>
      </c>
    </row>
    <row r="1175" spans="10:14" x14ac:dyDescent="0.3">
      <c r="J1175" s="300">
        <f t="shared" si="94"/>
        <v>11.719999999999795</v>
      </c>
      <c r="K1175" s="80">
        <f t="shared" si="90"/>
        <v>0.11719999999999794</v>
      </c>
      <c r="L1175">
        <f t="shared" si="91"/>
        <v>1.2106638940941572</v>
      </c>
      <c r="M1175">
        <f t="shared" si="92"/>
        <v>31.98638142327335</v>
      </c>
      <c r="N1175" s="80">
        <f t="shared" si="93"/>
        <v>0.11719999999999794</v>
      </c>
    </row>
    <row r="1176" spans="10:14" x14ac:dyDescent="0.3">
      <c r="J1176" s="300">
        <f t="shared" si="94"/>
        <v>11.729999999999794</v>
      </c>
      <c r="K1176" s="80">
        <f t="shared" si="90"/>
        <v>0.11729999999999795</v>
      </c>
      <c r="L1176">
        <f t="shared" si="91"/>
        <v>1.210954861022878</v>
      </c>
      <c r="M1176">
        <f t="shared" si="92"/>
        <v>31.993785105520907</v>
      </c>
      <c r="N1176" s="80">
        <f t="shared" si="93"/>
        <v>0.11729999999999795</v>
      </c>
    </row>
    <row r="1177" spans="10:14" x14ac:dyDescent="0.3">
      <c r="J1177" s="300">
        <f t="shared" si="94"/>
        <v>11.739999999999794</v>
      </c>
      <c r="K1177" s="80">
        <f t="shared" si="90"/>
        <v>0.11739999999999794</v>
      </c>
      <c r="L1177">
        <f t="shared" si="91"/>
        <v>1.2112454738252529</v>
      </c>
      <c r="M1177">
        <f t="shared" si="92"/>
        <v>32.001190394745137</v>
      </c>
      <c r="N1177" s="80">
        <f t="shared" si="93"/>
        <v>0.11739999999999794</v>
      </c>
    </row>
    <row r="1178" spans="10:14" x14ac:dyDescent="0.3">
      <c r="J1178" s="300">
        <f t="shared" si="94"/>
        <v>11.749999999999794</v>
      </c>
      <c r="K1178" s="80">
        <f t="shared" si="90"/>
        <v>0.11749999999999794</v>
      </c>
      <c r="L1178">
        <f t="shared" si="91"/>
        <v>1.2115357332977905</v>
      </c>
      <c r="M1178">
        <f t="shared" si="92"/>
        <v>32.008597288589968</v>
      </c>
      <c r="N1178" s="80">
        <f t="shared" si="93"/>
        <v>0.11749999999999794</v>
      </c>
    </row>
    <row r="1179" spans="10:14" x14ac:dyDescent="0.3">
      <c r="J1179" s="300">
        <f t="shared" si="94"/>
        <v>11.759999999999794</v>
      </c>
      <c r="K1179" s="80">
        <f t="shared" si="90"/>
        <v>0.11759999999999794</v>
      </c>
      <c r="L1179">
        <f t="shared" si="91"/>
        <v>1.211825640236105</v>
      </c>
      <c r="M1179">
        <f t="shared" si="92"/>
        <v>32.016005784700496</v>
      </c>
      <c r="N1179" s="80">
        <f t="shared" si="93"/>
        <v>0.11759999999999794</v>
      </c>
    </row>
    <row r="1180" spans="10:14" x14ac:dyDescent="0.3">
      <c r="J1180" s="300">
        <f t="shared" si="94"/>
        <v>11.769999999999794</v>
      </c>
      <c r="K1180" s="80">
        <f t="shared" si="90"/>
        <v>0.11769999999999793</v>
      </c>
      <c r="L1180">
        <f t="shared" si="91"/>
        <v>1.2121151954349183</v>
      </c>
      <c r="M1180">
        <f t="shared" si="92"/>
        <v>32.023415880723014</v>
      </c>
      <c r="N1180" s="80">
        <f t="shared" si="93"/>
        <v>0.11769999999999793</v>
      </c>
    </row>
    <row r="1181" spans="10:14" x14ac:dyDescent="0.3">
      <c r="J1181" s="300">
        <f t="shared" si="94"/>
        <v>11.779999999999793</v>
      </c>
      <c r="K1181" s="80">
        <f t="shared" si="90"/>
        <v>0.11779999999999793</v>
      </c>
      <c r="L1181">
        <f t="shared" si="91"/>
        <v>1.2124043996880602</v>
      </c>
      <c r="M1181">
        <f t="shared" si="92"/>
        <v>32.030827574305015</v>
      </c>
      <c r="N1181" s="80">
        <f t="shared" si="93"/>
        <v>0.11779999999999793</v>
      </c>
    </row>
    <row r="1182" spans="10:14" x14ac:dyDescent="0.3">
      <c r="J1182" s="300">
        <f t="shared" si="94"/>
        <v>11.789999999999793</v>
      </c>
      <c r="K1182" s="80">
        <f t="shared" si="90"/>
        <v>0.11789999999999794</v>
      </c>
      <c r="L1182">
        <f t="shared" si="91"/>
        <v>1.2126932537884685</v>
      </c>
      <c r="M1182">
        <f t="shared" si="92"/>
        <v>32.038240863095155</v>
      </c>
      <c r="N1182" s="80">
        <f t="shared" si="93"/>
        <v>0.11789999999999794</v>
      </c>
    </row>
    <row r="1183" spans="10:14" x14ac:dyDescent="0.3">
      <c r="J1183" s="300">
        <f t="shared" si="94"/>
        <v>11.799999999999793</v>
      </c>
      <c r="K1183" s="80">
        <f t="shared" si="90"/>
        <v>0.11799999999999793</v>
      </c>
      <c r="L1183">
        <f t="shared" si="91"/>
        <v>1.2129817585281897</v>
      </c>
      <c r="M1183">
        <f t="shared" si="92"/>
        <v>32.0456557447433</v>
      </c>
      <c r="N1183" s="80">
        <f t="shared" si="93"/>
        <v>0.11799999999999793</v>
      </c>
    </row>
    <row r="1184" spans="10:14" x14ac:dyDescent="0.3">
      <c r="J1184" s="300">
        <f t="shared" si="94"/>
        <v>11.809999999999793</v>
      </c>
      <c r="K1184" s="80">
        <f t="shared" si="90"/>
        <v>0.11809999999999793</v>
      </c>
      <c r="L1184">
        <f t="shared" si="91"/>
        <v>1.2132699146983785</v>
      </c>
      <c r="M1184">
        <f t="shared" si="92"/>
        <v>32.053072216900496</v>
      </c>
      <c r="N1184" s="80">
        <f t="shared" si="93"/>
        <v>0.11809999999999793</v>
      </c>
    </row>
    <row r="1185" spans="10:14" x14ac:dyDescent="0.3">
      <c r="J1185" s="300">
        <f t="shared" si="94"/>
        <v>11.819999999999792</v>
      </c>
      <c r="K1185" s="80">
        <f t="shared" si="90"/>
        <v>0.11819999999999792</v>
      </c>
      <c r="L1185">
        <f t="shared" si="91"/>
        <v>1.2135577230893009</v>
      </c>
      <c r="M1185">
        <f t="shared" si="92"/>
        <v>32.060490277218967</v>
      </c>
      <c r="N1185" s="80">
        <f t="shared" si="93"/>
        <v>0.11819999999999792</v>
      </c>
    </row>
    <row r="1186" spans="10:14" x14ac:dyDescent="0.3">
      <c r="J1186" s="300">
        <f t="shared" si="94"/>
        <v>11.829999999999792</v>
      </c>
      <c r="K1186" s="80">
        <f t="shared" si="90"/>
        <v>0.11829999999999792</v>
      </c>
      <c r="L1186">
        <f t="shared" si="91"/>
        <v>1.2138451844903324</v>
      </c>
      <c r="M1186">
        <f t="shared" si="92"/>
        <v>32.067909923352154</v>
      </c>
      <c r="N1186" s="80">
        <f t="shared" si="93"/>
        <v>0.11829999999999792</v>
      </c>
    </row>
    <row r="1187" spans="10:14" x14ac:dyDescent="0.3">
      <c r="J1187" s="300">
        <f t="shared" si="94"/>
        <v>11.839999999999792</v>
      </c>
      <c r="K1187" s="80">
        <f t="shared" si="90"/>
        <v>0.11839999999999792</v>
      </c>
      <c r="L1187">
        <f t="shared" si="91"/>
        <v>1.2141322996899588</v>
      </c>
      <c r="M1187">
        <f t="shared" si="92"/>
        <v>32.075331152954661</v>
      </c>
      <c r="N1187" s="80">
        <f t="shared" si="93"/>
        <v>0.11839999999999792</v>
      </c>
    </row>
    <row r="1188" spans="10:14" x14ac:dyDescent="0.3">
      <c r="J1188" s="300">
        <f t="shared" si="94"/>
        <v>11.849999999999792</v>
      </c>
      <c r="K1188" s="80">
        <f t="shared" si="90"/>
        <v>0.11849999999999791</v>
      </c>
      <c r="L1188">
        <f t="shared" si="91"/>
        <v>1.2144190694757779</v>
      </c>
      <c r="M1188">
        <f t="shared" si="92"/>
        <v>32.082753963682308</v>
      </c>
      <c r="N1188" s="80">
        <f t="shared" si="93"/>
        <v>0.11849999999999791</v>
      </c>
    </row>
    <row r="1189" spans="10:14" x14ac:dyDescent="0.3">
      <c r="J1189" s="300">
        <f t="shared" si="94"/>
        <v>11.859999999999792</v>
      </c>
      <c r="K1189" s="80">
        <f t="shared" si="90"/>
        <v>0.11859999999999792</v>
      </c>
      <c r="L1189">
        <f t="shared" si="91"/>
        <v>1.2147054946344991</v>
      </c>
      <c r="M1189">
        <f t="shared" si="92"/>
        <v>32.09017835319208</v>
      </c>
      <c r="N1189" s="80">
        <f t="shared" si="93"/>
        <v>0.11859999999999792</v>
      </c>
    </row>
    <row r="1190" spans="10:14" x14ac:dyDescent="0.3">
      <c r="J1190" s="300">
        <f t="shared" si="94"/>
        <v>11.869999999999791</v>
      </c>
      <c r="K1190" s="80">
        <f t="shared" si="90"/>
        <v>0.11869999999999792</v>
      </c>
      <c r="L1190">
        <f t="shared" si="91"/>
        <v>1.2149915759519436</v>
      </c>
      <c r="M1190">
        <f t="shared" si="92"/>
        <v>32.097604319142178</v>
      </c>
      <c r="N1190" s="80">
        <f t="shared" si="93"/>
        <v>0.11869999999999792</v>
      </c>
    </row>
    <row r="1191" spans="10:14" x14ac:dyDescent="0.3">
      <c r="J1191" s="300">
        <f t="shared" si="94"/>
        <v>11.879999999999791</v>
      </c>
      <c r="K1191" s="80">
        <f t="shared" si="90"/>
        <v>0.11879999999999791</v>
      </c>
      <c r="L1191">
        <f t="shared" si="91"/>
        <v>1.2152773142130455</v>
      </c>
      <c r="M1191">
        <f t="shared" si="92"/>
        <v>32.105031859191989</v>
      </c>
      <c r="N1191" s="80">
        <f t="shared" si="93"/>
        <v>0.11879999999999791</v>
      </c>
    </row>
    <row r="1192" spans="10:14" x14ac:dyDescent="0.3">
      <c r="J1192" s="300">
        <f t="shared" si="94"/>
        <v>11.889999999999791</v>
      </c>
      <c r="K1192" s="80">
        <f t="shared" si="90"/>
        <v>0.11889999999999791</v>
      </c>
      <c r="L1192">
        <f t="shared" si="91"/>
        <v>1.2155627102018531</v>
      </c>
      <c r="M1192">
        <f t="shared" si="92"/>
        <v>32.112460971002086</v>
      </c>
      <c r="N1192" s="80">
        <f t="shared" si="93"/>
        <v>0.11889999999999791</v>
      </c>
    </row>
    <row r="1193" spans="10:14" x14ac:dyDescent="0.3">
      <c r="J1193" s="300">
        <f t="shared" si="94"/>
        <v>11.899999999999791</v>
      </c>
      <c r="K1193" s="80">
        <f t="shared" si="90"/>
        <v>0.11899999999999791</v>
      </c>
      <c r="L1193">
        <f t="shared" si="91"/>
        <v>1.2158477647015273</v>
      </c>
      <c r="M1193">
        <f t="shared" si="92"/>
        <v>32.119891652234244</v>
      </c>
      <c r="N1193" s="80">
        <f t="shared" si="93"/>
        <v>0.11899999999999791</v>
      </c>
    </row>
    <row r="1194" spans="10:14" x14ac:dyDescent="0.3">
      <c r="J1194" s="300">
        <f t="shared" si="94"/>
        <v>11.909999999999791</v>
      </c>
      <c r="K1194" s="80">
        <f t="shared" si="90"/>
        <v>0.1190999999999979</v>
      </c>
      <c r="L1194">
        <f t="shared" si="91"/>
        <v>1.2161324784943441</v>
      </c>
      <c r="M1194">
        <f t="shared" si="92"/>
        <v>32.127323900551431</v>
      </c>
      <c r="N1194" s="80">
        <f t="shared" si="93"/>
        <v>0.1190999999999979</v>
      </c>
    </row>
    <row r="1195" spans="10:14" x14ac:dyDescent="0.3">
      <c r="J1195" s="300">
        <f t="shared" si="94"/>
        <v>11.91999999999979</v>
      </c>
      <c r="K1195" s="80">
        <f t="shared" si="90"/>
        <v>0.1191999999999979</v>
      </c>
      <c r="L1195">
        <f t="shared" si="91"/>
        <v>1.2164168523616938</v>
      </c>
      <c r="M1195">
        <f t="shared" si="92"/>
        <v>32.134757713617816</v>
      </c>
      <c r="N1195" s="80">
        <f t="shared" si="93"/>
        <v>0.1191999999999979</v>
      </c>
    </row>
    <row r="1196" spans="10:14" x14ac:dyDescent="0.3">
      <c r="J1196" s="300">
        <f t="shared" si="94"/>
        <v>11.92999999999979</v>
      </c>
      <c r="K1196" s="80">
        <f t="shared" si="90"/>
        <v>0.11929999999999791</v>
      </c>
      <c r="L1196">
        <f t="shared" si="91"/>
        <v>1.2167008870840827</v>
      </c>
      <c r="M1196">
        <f t="shared" si="92"/>
        <v>32.142193089098754</v>
      </c>
      <c r="N1196" s="80">
        <f t="shared" si="93"/>
        <v>0.11929999999999791</v>
      </c>
    </row>
    <row r="1197" spans="10:14" x14ac:dyDescent="0.3">
      <c r="J1197" s="300">
        <f t="shared" si="94"/>
        <v>11.93999999999979</v>
      </c>
      <c r="K1197" s="80">
        <f t="shared" si="90"/>
        <v>0.1193999999999979</v>
      </c>
      <c r="L1197">
        <f t="shared" si="91"/>
        <v>1.2169845834411324</v>
      </c>
      <c r="M1197">
        <f t="shared" si="92"/>
        <v>32.149630024660794</v>
      </c>
      <c r="N1197" s="80">
        <f t="shared" si="93"/>
        <v>0.1193999999999979</v>
      </c>
    </row>
    <row r="1198" spans="10:14" x14ac:dyDescent="0.3">
      <c r="J1198" s="300">
        <f t="shared" si="94"/>
        <v>11.94999999999979</v>
      </c>
      <c r="K1198" s="80">
        <f t="shared" si="90"/>
        <v>0.1194999999999979</v>
      </c>
      <c r="L1198">
        <f t="shared" si="91"/>
        <v>1.2172679422115811</v>
      </c>
      <c r="M1198">
        <f t="shared" si="92"/>
        <v>32.157068517971695</v>
      </c>
      <c r="N1198" s="80">
        <f t="shared" si="93"/>
        <v>0.1194999999999979</v>
      </c>
    </row>
    <row r="1199" spans="10:14" x14ac:dyDescent="0.3">
      <c r="J1199" s="300">
        <f t="shared" si="94"/>
        <v>11.959999999999789</v>
      </c>
      <c r="K1199" s="80">
        <f t="shared" si="90"/>
        <v>0.11959999999999789</v>
      </c>
      <c r="L1199">
        <f t="shared" si="91"/>
        <v>1.217550964173284</v>
      </c>
      <c r="M1199">
        <f t="shared" si="92"/>
        <v>32.164508566700412</v>
      </c>
      <c r="N1199" s="80">
        <f t="shared" si="93"/>
        <v>0.11959999999999789</v>
      </c>
    </row>
    <row r="1200" spans="10:14" x14ac:dyDescent="0.3">
      <c r="J1200" s="300">
        <f t="shared" si="94"/>
        <v>11.969999999999789</v>
      </c>
      <c r="K1200" s="80">
        <f t="shared" si="90"/>
        <v>0.11969999999999789</v>
      </c>
      <c r="L1200">
        <f t="shared" si="91"/>
        <v>1.2178336501032143</v>
      </c>
      <c r="M1200">
        <f t="shared" si="92"/>
        <v>32.171950168517085</v>
      </c>
      <c r="N1200" s="80">
        <f t="shared" si="93"/>
        <v>0.11969999999999789</v>
      </c>
    </row>
    <row r="1201" spans="10:14" x14ac:dyDescent="0.3">
      <c r="J1201" s="300">
        <f t="shared" si="94"/>
        <v>11.979999999999789</v>
      </c>
      <c r="K1201" s="80">
        <f t="shared" si="90"/>
        <v>0.11979999999999789</v>
      </c>
      <c r="L1201">
        <f t="shared" si="91"/>
        <v>1.2181160007774612</v>
      </c>
      <c r="M1201">
        <f t="shared" si="92"/>
        <v>32.179393321093073</v>
      </c>
      <c r="N1201" s="80">
        <f t="shared" si="93"/>
        <v>0.11979999999999789</v>
      </c>
    </row>
    <row r="1202" spans="10:14" x14ac:dyDescent="0.3">
      <c r="J1202" s="300">
        <f t="shared" si="94"/>
        <v>11.989999999999789</v>
      </c>
      <c r="K1202" s="80">
        <f t="shared" si="90"/>
        <v>0.11989999999999788</v>
      </c>
      <c r="L1202">
        <f t="shared" si="91"/>
        <v>1.2183980169712343</v>
      </c>
      <c r="M1202">
        <f t="shared" si="92"/>
        <v>32.186838022100915</v>
      </c>
      <c r="N1202" s="80">
        <f t="shared" si="93"/>
        <v>0.11989999999999788</v>
      </c>
    </row>
    <row r="1203" spans="10:14" x14ac:dyDescent="0.3">
      <c r="J1203" s="300">
        <f t="shared" si="94"/>
        <v>11.999999999999789</v>
      </c>
      <c r="K1203" s="80">
        <f t="shared" si="90"/>
        <v>0.11999999999999789</v>
      </c>
      <c r="L1203">
        <f t="shared" si="91"/>
        <v>1.2186796994588611</v>
      </c>
      <c r="M1203">
        <f t="shared" si="92"/>
        <v>32.194284269214357</v>
      </c>
      <c r="N1203" s="80">
        <f t="shared" si="93"/>
        <v>0.11999999999999789</v>
      </c>
    </row>
    <row r="1204" spans="10:14" x14ac:dyDescent="0.3">
      <c r="J1204" s="300">
        <f t="shared" si="94"/>
        <v>12.009999999999788</v>
      </c>
      <c r="K1204" s="80">
        <f t="shared" si="90"/>
        <v>0.12009999999999789</v>
      </c>
      <c r="L1204">
        <f t="shared" si="91"/>
        <v>1.2189610490137894</v>
      </c>
      <c r="M1204">
        <f t="shared" si="92"/>
        <v>32.201732060108355</v>
      </c>
      <c r="N1204" s="80">
        <f t="shared" si="93"/>
        <v>0.12009999999999789</v>
      </c>
    </row>
    <row r="1205" spans="10:14" x14ac:dyDescent="0.3">
      <c r="J1205" s="300">
        <f t="shared" si="94"/>
        <v>12.019999999999788</v>
      </c>
      <c r="K1205" s="80">
        <f t="shared" si="90"/>
        <v>0.12019999999999788</v>
      </c>
      <c r="L1205">
        <f t="shared" si="91"/>
        <v>1.2192420664085866</v>
      </c>
      <c r="M1205">
        <f t="shared" si="92"/>
        <v>32.209181392459051</v>
      </c>
      <c r="N1205" s="80">
        <f t="shared" si="93"/>
        <v>0.12019999999999788</v>
      </c>
    </row>
    <row r="1206" spans="10:14" x14ac:dyDescent="0.3">
      <c r="J1206" s="300">
        <f t="shared" si="94"/>
        <v>12.029999999999788</v>
      </c>
      <c r="K1206" s="80">
        <f t="shared" si="90"/>
        <v>0.12029999999999788</v>
      </c>
      <c r="L1206">
        <f t="shared" si="91"/>
        <v>1.2195227524149395</v>
      </c>
      <c r="M1206">
        <f t="shared" si="92"/>
        <v>32.216632263943801</v>
      </c>
      <c r="N1206" s="80">
        <f t="shared" si="93"/>
        <v>0.12029999999999788</v>
      </c>
    </row>
    <row r="1207" spans="10:14" x14ac:dyDescent="0.3">
      <c r="J1207" s="300">
        <f t="shared" si="94"/>
        <v>12.039999999999788</v>
      </c>
      <c r="K1207" s="80">
        <f t="shared" si="90"/>
        <v>0.12039999999999788</v>
      </c>
      <c r="L1207">
        <f t="shared" si="91"/>
        <v>1.2198031078036575</v>
      </c>
      <c r="M1207">
        <f t="shared" si="92"/>
        <v>32.224084672241148</v>
      </c>
      <c r="N1207" s="80">
        <f t="shared" si="93"/>
        <v>0.12039999999999788</v>
      </c>
    </row>
    <row r="1208" spans="10:14" x14ac:dyDescent="0.3">
      <c r="J1208" s="300">
        <f t="shared" si="94"/>
        <v>12.049999999999788</v>
      </c>
      <c r="K1208" s="80">
        <f t="shared" si="90"/>
        <v>0.12049999999999787</v>
      </c>
      <c r="L1208">
        <f t="shared" si="91"/>
        <v>1.2200831333446707</v>
      </c>
      <c r="M1208">
        <f t="shared" si="92"/>
        <v>32.231538615030864</v>
      </c>
      <c r="N1208" s="80">
        <f t="shared" si="93"/>
        <v>0.12049999999999787</v>
      </c>
    </row>
    <row r="1209" spans="10:14" x14ac:dyDescent="0.3">
      <c r="J1209" s="300">
        <f t="shared" si="94"/>
        <v>12.059999999999787</v>
      </c>
      <c r="K1209" s="80">
        <f t="shared" si="90"/>
        <v>0.12059999999999788</v>
      </c>
      <c r="L1209">
        <f t="shared" si="91"/>
        <v>1.2203628298070317</v>
      </c>
      <c r="M1209">
        <f t="shared" si="92"/>
        <v>32.238994089993902</v>
      </c>
      <c r="N1209" s="80">
        <f t="shared" si="93"/>
        <v>0.12059999999999788</v>
      </c>
    </row>
    <row r="1210" spans="10:14" x14ac:dyDescent="0.3">
      <c r="J1210" s="300">
        <f t="shared" si="94"/>
        <v>12.069999999999787</v>
      </c>
      <c r="K1210" s="80">
        <f t="shared" si="90"/>
        <v>0.12069999999999786</v>
      </c>
      <c r="L1210">
        <f t="shared" si="91"/>
        <v>1.2206421979589148</v>
      </c>
      <c r="M1210">
        <f t="shared" si="92"/>
        <v>32.246451094812421</v>
      </c>
      <c r="N1210" s="80">
        <f t="shared" si="93"/>
        <v>0.12069999999999786</v>
      </c>
    </row>
    <row r="1211" spans="10:14" x14ac:dyDescent="0.3">
      <c r="J1211" s="300">
        <f t="shared" si="94"/>
        <v>12.079999999999787</v>
      </c>
      <c r="K1211" s="80">
        <f t="shared" si="90"/>
        <v>0.12079999999999787</v>
      </c>
      <c r="L1211">
        <f t="shared" si="91"/>
        <v>1.2209212385676185</v>
      </c>
      <c r="M1211">
        <f t="shared" si="92"/>
        <v>32.25390962716979</v>
      </c>
      <c r="N1211" s="80">
        <f t="shared" si="93"/>
        <v>0.12079999999999787</v>
      </c>
    </row>
    <row r="1212" spans="10:14" x14ac:dyDescent="0.3">
      <c r="J1212" s="300">
        <f t="shared" si="94"/>
        <v>12.089999999999787</v>
      </c>
      <c r="K1212" s="80">
        <f t="shared" si="90"/>
        <v>0.12089999999999787</v>
      </c>
      <c r="L1212">
        <f t="shared" si="91"/>
        <v>1.2211999523995638</v>
      </c>
      <c r="M1212">
        <f t="shared" si="92"/>
        <v>32.261369684750591</v>
      </c>
      <c r="N1212" s="80">
        <f t="shared" si="93"/>
        <v>0.12089999999999787</v>
      </c>
    </row>
    <row r="1213" spans="10:14" x14ac:dyDescent="0.3">
      <c r="J1213" s="300">
        <f t="shared" si="94"/>
        <v>12.099999999999786</v>
      </c>
      <c r="K1213" s="80">
        <f t="shared" si="90"/>
        <v>0.12099999999999786</v>
      </c>
      <c r="L1213">
        <f t="shared" si="91"/>
        <v>1.221478340220296</v>
      </c>
      <c r="M1213">
        <f t="shared" si="92"/>
        <v>32.2688312652406</v>
      </c>
      <c r="N1213" s="80">
        <f t="shared" si="93"/>
        <v>0.12099999999999786</v>
      </c>
    </row>
    <row r="1214" spans="10:14" x14ac:dyDescent="0.3">
      <c r="J1214" s="300">
        <f t="shared" si="94"/>
        <v>12.109999999999786</v>
      </c>
      <c r="K1214" s="80">
        <f t="shared" si="90"/>
        <v>0.12109999999999786</v>
      </c>
      <c r="L1214">
        <f t="shared" si="91"/>
        <v>1.2217564027944854</v>
      </c>
      <c r="M1214">
        <f t="shared" si="92"/>
        <v>32.276294366326795</v>
      </c>
      <c r="N1214" s="80">
        <f t="shared" si="93"/>
        <v>0.12109999999999786</v>
      </c>
    </row>
    <row r="1215" spans="10:14" x14ac:dyDescent="0.3">
      <c r="J1215" s="300">
        <f t="shared" si="94"/>
        <v>12.119999999999786</v>
      </c>
      <c r="K1215" s="80">
        <f t="shared" si="90"/>
        <v>0.12119999999999786</v>
      </c>
      <c r="L1215">
        <f t="shared" si="91"/>
        <v>1.2220341408859274</v>
      </c>
      <c r="M1215">
        <f t="shared" si="92"/>
        <v>32.283758985697382</v>
      </c>
      <c r="N1215" s="80">
        <f t="shared" si="93"/>
        <v>0.12119999999999786</v>
      </c>
    </row>
    <row r="1216" spans="10:14" x14ac:dyDescent="0.3">
      <c r="J1216" s="300">
        <f t="shared" si="94"/>
        <v>12.129999999999786</v>
      </c>
      <c r="K1216" s="80">
        <f t="shared" si="90"/>
        <v>0.12129999999999785</v>
      </c>
      <c r="L1216">
        <f t="shared" si="91"/>
        <v>1.2223115552575425</v>
      </c>
      <c r="M1216">
        <f t="shared" si="92"/>
        <v>32.291225121041755</v>
      </c>
      <c r="N1216" s="80">
        <f t="shared" si="93"/>
        <v>0.12129999999999785</v>
      </c>
    </row>
    <row r="1217" spans="10:14" x14ac:dyDescent="0.3">
      <c r="J1217" s="300">
        <f t="shared" si="94"/>
        <v>12.139999999999786</v>
      </c>
      <c r="K1217" s="80">
        <f t="shared" si="90"/>
        <v>0.12139999999999786</v>
      </c>
      <c r="L1217">
        <f t="shared" si="91"/>
        <v>1.2225886466713776</v>
      </c>
      <c r="M1217">
        <f t="shared" si="92"/>
        <v>32.298692770050522</v>
      </c>
      <c r="N1217" s="80">
        <f t="shared" si="93"/>
        <v>0.12139999999999786</v>
      </c>
    </row>
    <row r="1218" spans="10:14" x14ac:dyDescent="0.3">
      <c r="J1218" s="300">
        <f t="shared" si="94"/>
        <v>12.149999999999785</v>
      </c>
      <c r="K1218" s="80">
        <f t="shared" si="90"/>
        <v>0.12149999999999786</v>
      </c>
      <c r="L1218">
        <f t="shared" si="91"/>
        <v>1.2228654158886061</v>
      </c>
      <c r="M1218">
        <f t="shared" si="92"/>
        <v>32.306161930415499</v>
      </c>
      <c r="N1218" s="80">
        <f t="shared" si="93"/>
        <v>0.12149999999999786</v>
      </c>
    </row>
    <row r="1219" spans="10:14" x14ac:dyDescent="0.3">
      <c r="J1219" s="300">
        <f t="shared" si="94"/>
        <v>12.159999999999785</v>
      </c>
      <c r="K1219" s="80">
        <f t="shared" si="90"/>
        <v>0.12159999999999785</v>
      </c>
      <c r="L1219">
        <f t="shared" si="91"/>
        <v>1.2231418636695288</v>
      </c>
      <c r="M1219">
        <f t="shared" si="92"/>
        <v>32.31363259982971</v>
      </c>
      <c r="N1219" s="80">
        <f t="shared" si="93"/>
        <v>0.12159999999999785</v>
      </c>
    </row>
    <row r="1220" spans="10:14" x14ac:dyDescent="0.3">
      <c r="J1220" s="300">
        <f t="shared" si="94"/>
        <v>12.169999999999785</v>
      </c>
      <c r="K1220" s="80">
        <f t="shared" ref="K1220:K1283" si="95">J1220/100</f>
        <v>0.12169999999999785</v>
      </c>
      <c r="L1220">
        <f t="shared" ref="L1220:L1283" si="96">-156.2892*K1220^6+539.4067*K1220^5-656.5633*K1220^4+371.7117*K1220^3-102.5706*K1220^2+15.3764*K1220+0.3314</f>
        <v>1.223417990773574</v>
      </c>
      <c r="M1220">
        <f t="shared" ref="M1220:M1283" si="97">-544.6822*K1220^6+873.7015*K1220^5+93.9294*K1220^4-539.4835*K1220^3+249.8842*K1220^2+36.3299*K1220+25.129</f>
        <v>32.321104775987401</v>
      </c>
      <c r="N1220" s="80">
        <f t="shared" ref="N1220:N1283" si="98">K1220</f>
        <v>0.12169999999999785</v>
      </c>
    </row>
    <row r="1221" spans="10:14" x14ac:dyDescent="0.3">
      <c r="J1221" s="300">
        <f t="shared" si="94"/>
        <v>12.179999999999785</v>
      </c>
      <c r="K1221" s="80">
        <f t="shared" si="95"/>
        <v>0.12179999999999785</v>
      </c>
      <c r="L1221">
        <f t="shared" si="96"/>
        <v>1.2236937979592979</v>
      </c>
      <c r="M1221">
        <f t="shared" si="97"/>
        <v>32.328578456584012</v>
      </c>
      <c r="N1221" s="80">
        <f t="shared" si="98"/>
        <v>0.12179999999999785</v>
      </c>
    </row>
    <row r="1222" spans="10:14" x14ac:dyDescent="0.3">
      <c r="J1222" s="300">
        <f t="shared" ref="J1222:J1285" si="99">J1221+0.01</f>
        <v>12.189999999999785</v>
      </c>
      <c r="K1222" s="80">
        <f t="shared" si="95"/>
        <v>0.12189999999999784</v>
      </c>
      <c r="L1222">
        <f t="shared" si="96"/>
        <v>1.223969285984386</v>
      </c>
      <c r="M1222">
        <f t="shared" si="97"/>
        <v>32.336053639316198</v>
      </c>
      <c r="N1222" s="80">
        <f t="shared" si="98"/>
        <v>0.12189999999999784</v>
      </c>
    </row>
    <row r="1223" spans="10:14" x14ac:dyDescent="0.3">
      <c r="J1223" s="300">
        <f t="shared" si="99"/>
        <v>12.199999999999784</v>
      </c>
      <c r="K1223" s="80">
        <f t="shared" si="95"/>
        <v>0.12199999999999785</v>
      </c>
      <c r="L1223">
        <f t="shared" si="96"/>
        <v>1.224244455605652</v>
      </c>
      <c r="M1223">
        <f t="shared" si="97"/>
        <v>32.343530321881836</v>
      </c>
      <c r="N1223" s="80">
        <f t="shared" si="98"/>
        <v>0.12199999999999785</v>
      </c>
    </row>
    <row r="1224" spans="10:14" x14ac:dyDescent="0.3">
      <c r="J1224" s="300">
        <f t="shared" si="99"/>
        <v>12.209999999999784</v>
      </c>
      <c r="K1224" s="80">
        <f t="shared" si="95"/>
        <v>0.12209999999999784</v>
      </c>
      <c r="L1224">
        <f t="shared" si="96"/>
        <v>1.2245193075790402</v>
      </c>
      <c r="M1224">
        <f t="shared" si="97"/>
        <v>32.351008501979997</v>
      </c>
      <c r="N1224" s="80">
        <f t="shared" si="98"/>
        <v>0.12209999999999784</v>
      </c>
    </row>
    <row r="1225" spans="10:14" x14ac:dyDescent="0.3">
      <c r="J1225" s="300">
        <f t="shared" si="99"/>
        <v>12.219999999999784</v>
      </c>
      <c r="K1225" s="80">
        <f t="shared" si="95"/>
        <v>0.12219999999999784</v>
      </c>
      <c r="L1225">
        <f t="shared" si="96"/>
        <v>1.2247938426596245</v>
      </c>
      <c r="M1225">
        <f t="shared" si="97"/>
        <v>32.358488177310988</v>
      </c>
      <c r="N1225" s="80">
        <f t="shared" si="98"/>
        <v>0.12219999999999784</v>
      </c>
    </row>
    <row r="1226" spans="10:14" x14ac:dyDescent="0.3">
      <c r="J1226" s="300">
        <f t="shared" si="99"/>
        <v>12.229999999999784</v>
      </c>
      <c r="K1226" s="80">
        <f t="shared" si="95"/>
        <v>0.12229999999999784</v>
      </c>
      <c r="L1226">
        <f t="shared" si="96"/>
        <v>1.2250680616016101</v>
      </c>
      <c r="M1226">
        <f t="shared" si="97"/>
        <v>32.365969345576303</v>
      </c>
      <c r="N1226" s="80">
        <f t="shared" si="98"/>
        <v>0.12229999999999784</v>
      </c>
    </row>
    <row r="1227" spans="10:14" x14ac:dyDescent="0.3">
      <c r="J1227" s="300">
        <f t="shared" si="99"/>
        <v>12.239999999999783</v>
      </c>
      <c r="K1227" s="80">
        <f t="shared" si="95"/>
        <v>0.12239999999999783</v>
      </c>
      <c r="L1227">
        <f t="shared" si="96"/>
        <v>1.225341965158333</v>
      </c>
      <c r="M1227">
        <f t="shared" si="97"/>
        <v>32.373452004478672</v>
      </c>
      <c r="N1227" s="80">
        <f t="shared" si="98"/>
        <v>0.12239999999999783</v>
      </c>
    </row>
    <row r="1228" spans="10:14" x14ac:dyDescent="0.3">
      <c r="J1228" s="300">
        <f t="shared" si="99"/>
        <v>12.249999999999783</v>
      </c>
      <c r="K1228" s="80">
        <f t="shared" si="95"/>
        <v>0.12249999999999783</v>
      </c>
      <c r="L1228">
        <f t="shared" si="96"/>
        <v>1.2256155540822609</v>
      </c>
      <c r="M1228">
        <f t="shared" si="97"/>
        <v>32.380936151722032</v>
      </c>
      <c r="N1228" s="80">
        <f t="shared" si="98"/>
        <v>0.12249999999999783</v>
      </c>
    </row>
    <row r="1229" spans="10:14" x14ac:dyDescent="0.3">
      <c r="J1229" s="300">
        <f t="shared" si="99"/>
        <v>12.259999999999783</v>
      </c>
      <c r="K1229" s="80">
        <f t="shared" si="95"/>
        <v>0.12259999999999784</v>
      </c>
      <c r="L1229">
        <f t="shared" si="96"/>
        <v>1.2258888291249936</v>
      </c>
      <c r="M1229">
        <f t="shared" si="97"/>
        <v>32.388421785011523</v>
      </c>
      <c r="N1229" s="80">
        <f t="shared" si="98"/>
        <v>0.12259999999999784</v>
      </c>
    </row>
    <row r="1230" spans="10:14" x14ac:dyDescent="0.3">
      <c r="J1230" s="300">
        <f t="shared" si="99"/>
        <v>12.269999999999783</v>
      </c>
      <c r="K1230" s="80">
        <f t="shared" si="95"/>
        <v>0.12269999999999782</v>
      </c>
      <c r="L1230">
        <f t="shared" si="96"/>
        <v>1.2261617910372646</v>
      </c>
      <c r="M1230">
        <f t="shared" si="97"/>
        <v>32.39590890205352</v>
      </c>
      <c r="N1230" s="80">
        <f t="shared" si="98"/>
        <v>0.12269999999999782</v>
      </c>
    </row>
    <row r="1231" spans="10:14" x14ac:dyDescent="0.3">
      <c r="J1231" s="300">
        <f t="shared" si="99"/>
        <v>12.279999999999783</v>
      </c>
      <c r="K1231" s="80">
        <f t="shared" si="95"/>
        <v>0.12279999999999783</v>
      </c>
      <c r="L1231">
        <f t="shared" si="96"/>
        <v>1.2264344405689391</v>
      </c>
      <c r="M1231">
        <f t="shared" si="97"/>
        <v>32.403397500555599</v>
      </c>
      <c r="N1231" s="80">
        <f t="shared" si="98"/>
        <v>0.12279999999999783</v>
      </c>
    </row>
    <row r="1232" spans="10:14" x14ac:dyDescent="0.3">
      <c r="J1232" s="300">
        <f t="shared" si="99"/>
        <v>12.289999999999782</v>
      </c>
      <c r="K1232" s="80">
        <f t="shared" si="95"/>
        <v>0.12289999999999783</v>
      </c>
      <c r="L1232">
        <f t="shared" si="96"/>
        <v>1.2267067784690175</v>
      </c>
      <c r="M1232">
        <f t="shared" si="97"/>
        <v>32.410887578226564</v>
      </c>
      <c r="N1232" s="80">
        <f t="shared" si="98"/>
        <v>0.12289999999999783</v>
      </c>
    </row>
    <row r="1233" spans="10:14" x14ac:dyDescent="0.3">
      <c r="J1233" s="300">
        <f t="shared" si="99"/>
        <v>12.299999999999782</v>
      </c>
      <c r="K1233" s="80">
        <f t="shared" si="95"/>
        <v>0.12299999999999782</v>
      </c>
      <c r="L1233">
        <f t="shared" si="96"/>
        <v>1.2269788054856337</v>
      </c>
      <c r="M1233">
        <f t="shared" si="97"/>
        <v>32.41837913277643</v>
      </c>
      <c r="N1233" s="80">
        <f t="shared" si="98"/>
        <v>0.12299999999999782</v>
      </c>
    </row>
    <row r="1234" spans="10:14" x14ac:dyDescent="0.3">
      <c r="J1234" s="300">
        <f t="shared" si="99"/>
        <v>12.309999999999782</v>
      </c>
      <c r="K1234" s="80">
        <f t="shared" si="95"/>
        <v>0.12309999999999782</v>
      </c>
      <c r="L1234">
        <f t="shared" si="96"/>
        <v>1.2272505223660561</v>
      </c>
      <c r="M1234">
        <f t="shared" si="97"/>
        <v>32.425872161916423</v>
      </c>
      <c r="N1234" s="80">
        <f t="shared" si="98"/>
        <v>0.12309999999999782</v>
      </c>
    </row>
    <row r="1235" spans="10:14" x14ac:dyDescent="0.3">
      <c r="J1235" s="300">
        <f t="shared" si="99"/>
        <v>12.319999999999782</v>
      </c>
      <c r="K1235" s="80">
        <f t="shared" si="95"/>
        <v>0.12319999999999781</v>
      </c>
      <c r="L1235">
        <f t="shared" si="96"/>
        <v>1.2275219298566895</v>
      </c>
      <c r="M1235">
        <f t="shared" si="97"/>
        <v>32.433366663359003</v>
      </c>
      <c r="N1235" s="80">
        <f t="shared" si="98"/>
        <v>0.12319999999999781</v>
      </c>
    </row>
    <row r="1236" spans="10:14" x14ac:dyDescent="0.3">
      <c r="J1236" s="300">
        <f t="shared" si="99"/>
        <v>12.329999999999782</v>
      </c>
      <c r="K1236" s="80">
        <f t="shared" si="95"/>
        <v>0.12329999999999781</v>
      </c>
      <c r="L1236">
        <f t="shared" si="96"/>
        <v>1.2277930287030734</v>
      </c>
      <c r="M1236">
        <f t="shared" si="97"/>
        <v>32.44086263481784</v>
      </c>
      <c r="N1236" s="80">
        <f t="shared" si="98"/>
        <v>0.12329999999999781</v>
      </c>
    </row>
    <row r="1237" spans="10:14" x14ac:dyDescent="0.3">
      <c r="J1237" s="300">
        <f t="shared" si="99"/>
        <v>12.339999999999781</v>
      </c>
      <c r="K1237" s="80">
        <f t="shared" si="95"/>
        <v>0.12339999999999782</v>
      </c>
      <c r="L1237">
        <f t="shared" si="96"/>
        <v>1.2280638196498843</v>
      </c>
      <c r="M1237">
        <f t="shared" si="97"/>
        <v>32.448360074007823</v>
      </c>
      <c r="N1237" s="80">
        <f t="shared" si="98"/>
        <v>0.12339999999999782</v>
      </c>
    </row>
    <row r="1238" spans="10:14" x14ac:dyDescent="0.3">
      <c r="J1238" s="300">
        <f t="shared" si="99"/>
        <v>12.349999999999781</v>
      </c>
      <c r="K1238" s="80">
        <f t="shared" si="95"/>
        <v>0.12349999999999781</v>
      </c>
      <c r="L1238">
        <f t="shared" si="96"/>
        <v>1.2283343034409353</v>
      </c>
      <c r="M1238">
        <f t="shared" si="97"/>
        <v>32.455858978645061</v>
      </c>
      <c r="N1238" s="80">
        <f t="shared" si="98"/>
        <v>0.12349999999999781</v>
      </c>
    </row>
    <row r="1239" spans="10:14" x14ac:dyDescent="0.3">
      <c r="J1239" s="300">
        <f t="shared" si="99"/>
        <v>12.359999999999781</v>
      </c>
      <c r="K1239" s="80">
        <f t="shared" si="95"/>
        <v>0.12359999999999781</v>
      </c>
      <c r="L1239">
        <f t="shared" si="96"/>
        <v>1.2286044808191765</v>
      </c>
      <c r="M1239">
        <f t="shared" si="97"/>
        <v>32.463359346446886</v>
      </c>
      <c r="N1239" s="80">
        <f t="shared" si="98"/>
        <v>0.12359999999999781</v>
      </c>
    </row>
    <row r="1240" spans="10:14" x14ac:dyDescent="0.3">
      <c r="J1240" s="300">
        <f t="shared" si="99"/>
        <v>12.369999999999781</v>
      </c>
      <c r="K1240" s="80">
        <f t="shared" si="95"/>
        <v>0.12369999999999781</v>
      </c>
      <c r="L1240">
        <f t="shared" si="96"/>
        <v>1.2288743525266963</v>
      </c>
      <c r="M1240">
        <f t="shared" si="97"/>
        <v>32.470861175131851</v>
      </c>
      <c r="N1240" s="80">
        <f t="shared" si="98"/>
        <v>0.12369999999999781</v>
      </c>
    </row>
    <row r="1241" spans="10:14" x14ac:dyDescent="0.3">
      <c r="J1241" s="300">
        <f t="shared" si="99"/>
        <v>12.379999999999781</v>
      </c>
      <c r="K1241" s="80">
        <f t="shared" si="95"/>
        <v>0.1237999999999978</v>
      </c>
      <c r="L1241">
        <f t="shared" si="96"/>
        <v>1.2291439193047209</v>
      </c>
      <c r="M1241">
        <f t="shared" si="97"/>
        <v>32.478364462419734</v>
      </c>
      <c r="N1241" s="80">
        <f t="shared" si="98"/>
        <v>0.1237999999999978</v>
      </c>
    </row>
    <row r="1242" spans="10:14" x14ac:dyDescent="0.3">
      <c r="J1242" s="300">
        <f t="shared" si="99"/>
        <v>12.38999999999978</v>
      </c>
      <c r="K1242" s="80">
        <f t="shared" si="95"/>
        <v>0.1238999999999978</v>
      </c>
      <c r="L1242">
        <f t="shared" si="96"/>
        <v>1.2294131818936163</v>
      </c>
      <c r="M1242">
        <f t="shared" si="97"/>
        <v>32.485869206031516</v>
      </c>
      <c r="N1242" s="80">
        <f t="shared" si="98"/>
        <v>0.1238999999999978</v>
      </c>
    </row>
    <row r="1243" spans="10:14" x14ac:dyDescent="0.3">
      <c r="J1243" s="300">
        <f t="shared" si="99"/>
        <v>12.39999999999978</v>
      </c>
      <c r="K1243" s="80">
        <f t="shared" si="95"/>
        <v>0.12399999999999781</v>
      </c>
      <c r="L1243">
        <f t="shared" si="96"/>
        <v>1.2296821410328869</v>
      </c>
      <c r="M1243">
        <f t="shared" si="97"/>
        <v>32.493375403689434</v>
      </c>
      <c r="N1243" s="80">
        <f t="shared" si="98"/>
        <v>0.12399999999999781</v>
      </c>
    </row>
    <row r="1244" spans="10:14" x14ac:dyDescent="0.3">
      <c r="J1244" s="300">
        <f t="shared" si="99"/>
        <v>12.40999999999978</v>
      </c>
      <c r="K1244" s="80">
        <f t="shared" si="95"/>
        <v>0.1240999999999978</v>
      </c>
      <c r="L1244">
        <f t="shared" si="96"/>
        <v>1.2299507974611779</v>
      </c>
      <c r="M1244">
        <f t="shared" si="97"/>
        <v>32.500883053116929</v>
      </c>
      <c r="N1244" s="80">
        <f t="shared" si="98"/>
        <v>0.1240999999999978</v>
      </c>
    </row>
    <row r="1245" spans="10:14" x14ac:dyDescent="0.3">
      <c r="J1245" s="300">
        <f t="shared" si="99"/>
        <v>12.41999999999978</v>
      </c>
      <c r="K1245" s="80">
        <f t="shared" si="95"/>
        <v>0.1241999999999978</v>
      </c>
      <c r="L1245">
        <f t="shared" si="96"/>
        <v>1.2302191519162733</v>
      </c>
      <c r="M1245">
        <f t="shared" si="97"/>
        <v>32.508392152038653</v>
      </c>
      <c r="N1245" s="80">
        <f t="shared" si="98"/>
        <v>0.1241999999999978</v>
      </c>
    </row>
    <row r="1246" spans="10:14" x14ac:dyDescent="0.3">
      <c r="J1246" s="300">
        <f t="shared" si="99"/>
        <v>12.429999999999779</v>
      </c>
      <c r="K1246" s="80">
        <f t="shared" si="95"/>
        <v>0.1242999999999978</v>
      </c>
      <c r="L1246">
        <f t="shared" si="96"/>
        <v>1.2304872051350999</v>
      </c>
      <c r="M1246">
        <f t="shared" si="97"/>
        <v>32.515902698180511</v>
      </c>
      <c r="N1246" s="80">
        <f t="shared" si="98"/>
        <v>0.1242999999999978</v>
      </c>
    </row>
    <row r="1247" spans="10:14" x14ac:dyDescent="0.3">
      <c r="J1247" s="300">
        <f t="shared" si="99"/>
        <v>12.439999999999779</v>
      </c>
      <c r="K1247" s="80">
        <f t="shared" si="95"/>
        <v>0.12439999999999779</v>
      </c>
      <c r="L1247">
        <f t="shared" si="96"/>
        <v>1.2307549578537245</v>
      </c>
      <c r="M1247">
        <f t="shared" si="97"/>
        <v>32.523414689269615</v>
      </c>
      <c r="N1247" s="80">
        <f t="shared" si="98"/>
        <v>0.12439999999999779</v>
      </c>
    </row>
    <row r="1248" spans="10:14" x14ac:dyDescent="0.3">
      <c r="J1248" s="300">
        <f t="shared" si="99"/>
        <v>12.449999999999779</v>
      </c>
      <c r="K1248" s="80">
        <f t="shared" si="95"/>
        <v>0.12449999999999779</v>
      </c>
      <c r="L1248">
        <f t="shared" si="96"/>
        <v>1.2310224108073562</v>
      </c>
      <c r="M1248">
        <f t="shared" si="97"/>
        <v>32.530928123034307</v>
      </c>
      <c r="N1248" s="80">
        <f t="shared" si="98"/>
        <v>0.12449999999999779</v>
      </c>
    </row>
    <row r="1249" spans="10:14" x14ac:dyDescent="0.3">
      <c r="J1249" s="300">
        <f t="shared" si="99"/>
        <v>12.459999999999779</v>
      </c>
      <c r="K1249" s="80">
        <f t="shared" si="95"/>
        <v>0.12459999999999778</v>
      </c>
      <c r="L1249">
        <f t="shared" si="96"/>
        <v>1.2312895647303472</v>
      </c>
      <c r="M1249">
        <f t="shared" si="97"/>
        <v>32.538442997204157</v>
      </c>
      <c r="N1249" s="80">
        <f t="shared" si="98"/>
        <v>0.12459999999999778</v>
      </c>
    </row>
    <row r="1250" spans="10:14" x14ac:dyDescent="0.3">
      <c r="J1250" s="300">
        <f t="shared" si="99"/>
        <v>12.469999999999779</v>
      </c>
      <c r="K1250" s="80">
        <f t="shared" si="95"/>
        <v>0.12469999999999778</v>
      </c>
      <c r="L1250">
        <f t="shared" si="96"/>
        <v>1.2315564203561913</v>
      </c>
      <c r="M1250">
        <f t="shared" si="97"/>
        <v>32.545959309509954</v>
      </c>
      <c r="N1250" s="80">
        <f t="shared" si="98"/>
        <v>0.12469999999999778</v>
      </c>
    </row>
    <row r="1251" spans="10:14" x14ac:dyDescent="0.3">
      <c r="J1251" s="300">
        <f t="shared" si="99"/>
        <v>12.479999999999778</v>
      </c>
      <c r="K1251" s="80">
        <f t="shared" si="95"/>
        <v>0.12479999999999779</v>
      </c>
      <c r="L1251">
        <f t="shared" si="96"/>
        <v>1.231822978417527</v>
      </c>
      <c r="M1251">
        <f t="shared" si="97"/>
        <v>32.553477057683722</v>
      </c>
      <c r="N1251" s="80">
        <f t="shared" si="98"/>
        <v>0.12479999999999779</v>
      </c>
    </row>
    <row r="1252" spans="10:14" x14ac:dyDescent="0.3">
      <c r="J1252" s="300">
        <f t="shared" si="99"/>
        <v>12.489999999999778</v>
      </c>
      <c r="K1252" s="80">
        <f t="shared" si="95"/>
        <v>0.12489999999999778</v>
      </c>
      <c r="L1252">
        <f t="shared" si="96"/>
        <v>1.2320892396461356</v>
      </c>
      <c r="M1252">
        <f t="shared" si="97"/>
        <v>32.560996239458717</v>
      </c>
      <c r="N1252" s="80">
        <f t="shared" si="98"/>
        <v>0.12489999999999778</v>
      </c>
    </row>
    <row r="1253" spans="10:14" x14ac:dyDescent="0.3">
      <c r="J1253" s="300">
        <f t="shared" si="99"/>
        <v>12.499999999999778</v>
      </c>
      <c r="K1253" s="80">
        <f t="shared" si="95"/>
        <v>0.12499999999999778</v>
      </c>
      <c r="L1253">
        <f t="shared" si="96"/>
        <v>1.2323552047729431</v>
      </c>
      <c r="M1253">
        <f t="shared" si="97"/>
        <v>32.568516852569417</v>
      </c>
      <c r="N1253" s="80">
        <f t="shared" si="98"/>
        <v>0.12499999999999778</v>
      </c>
    </row>
    <row r="1254" spans="10:14" x14ac:dyDescent="0.3">
      <c r="J1254" s="300">
        <f t="shared" si="99"/>
        <v>12.509999999999778</v>
      </c>
      <c r="K1254" s="80">
        <f t="shared" si="95"/>
        <v>0.12509999999999777</v>
      </c>
      <c r="L1254">
        <f t="shared" si="96"/>
        <v>1.2326208745280218</v>
      </c>
      <c r="M1254">
        <f t="shared" si="97"/>
        <v>32.57603889475152</v>
      </c>
      <c r="N1254" s="80">
        <f t="shared" si="98"/>
        <v>0.12509999999999777</v>
      </c>
    </row>
    <row r="1255" spans="10:14" x14ac:dyDescent="0.3">
      <c r="J1255" s="300">
        <f t="shared" si="99"/>
        <v>12.519999999999778</v>
      </c>
      <c r="K1255" s="80">
        <f t="shared" si="95"/>
        <v>0.12519999999999779</v>
      </c>
      <c r="L1255">
        <f t="shared" si="96"/>
        <v>1.2328862496405877</v>
      </c>
      <c r="M1255">
        <f t="shared" si="97"/>
        <v>32.583562363741976</v>
      </c>
      <c r="N1255" s="80">
        <f t="shared" si="98"/>
        <v>0.12519999999999779</v>
      </c>
    </row>
    <row r="1256" spans="10:14" x14ac:dyDescent="0.3">
      <c r="J1256" s="300">
        <f t="shared" si="99"/>
        <v>12.529999999999777</v>
      </c>
      <c r="K1256" s="80">
        <f t="shared" si="95"/>
        <v>0.12529999999999777</v>
      </c>
      <c r="L1256">
        <f t="shared" si="96"/>
        <v>1.2331513308390032</v>
      </c>
      <c r="M1256">
        <f t="shared" si="97"/>
        <v>32.591087257278943</v>
      </c>
      <c r="N1256" s="80">
        <f t="shared" si="98"/>
        <v>0.12529999999999777</v>
      </c>
    </row>
    <row r="1257" spans="10:14" x14ac:dyDescent="0.3">
      <c r="J1257" s="300">
        <f t="shared" si="99"/>
        <v>12.539999999999777</v>
      </c>
      <c r="K1257" s="80">
        <f t="shared" si="95"/>
        <v>0.12539999999999776</v>
      </c>
      <c r="L1257">
        <f t="shared" si="96"/>
        <v>1.2334161188507775</v>
      </c>
      <c r="M1257">
        <f t="shared" si="97"/>
        <v>32.598613573101829</v>
      </c>
      <c r="N1257" s="80">
        <f t="shared" si="98"/>
        <v>0.12539999999999776</v>
      </c>
    </row>
    <row r="1258" spans="10:14" x14ac:dyDescent="0.3">
      <c r="J1258" s="300">
        <f t="shared" si="99"/>
        <v>12.549999999999777</v>
      </c>
      <c r="K1258" s="80">
        <f t="shared" si="95"/>
        <v>0.12549999999999778</v>
      </c>
      <c r="L1258">
        <f t="shared" si="96"/>
        <v>1.2336806144025672</v>
      </c>
      <c r="M1258">
        <f t="shared" si="97"/>
        <v>32.606141308951251</v>
      </c>
      <c r="N1258" s="80">
        <f t="shared" si="98"/>
        <v>0.12549999999999778</v>
      </c>
    </row>
    <row r="1259" spans="10:14" x14ac:dyDescent="0.3">
      <c r="J1259" s="300">
        <f t="shared" si="99"/>
        <v>12.559999999999777</v>
      </c>
      <c r="K1259" s="80">
        <f t="shared" si="95"/>
        <v>0.12559999999999777</v>
      </c>
      <c r="L1259">
        <f t="shared" si="96"/>
        <v>1.2339448182201749</v>
      </c>
      <c r="M1259">
        <f t="shared" si="97"/>
        <v>32.613670462569083</v>
      </c>
      <c r="N1259" s="80">
        <f t="shared" si="98"/>
        <v>0.12559999999999777</v>
      </c>
    </row>
    <row r="1260" spans="10:14" x14ac:dyDescent="0.3">
      <c r="J1260" s="300">
        <f t="shared" si="99"/>
        <v>12.569999999999776</v>
      </c>
      <c r="K1260" s="80">
        <f t="shared" si="95"/>
        <v>0.12569999999999776</v>
      </c>
      <c r="L1260">
        <f t="shared" si="96"/>
        <v>1.2342087310285528</v>
      </c>
      <c r="M1260">
        <f t="shared" si="97"/>
        <v>32.621201031698412</v>
      </c>
      <c r="N1260" s="80">
        <f t="shared" si="98"/>
        <v>0.12569999999999776</v>
      </c>
    </row>
    <row r="1261" spans="10:14" x14ac:dyDescent="0.3">
      <c r="J1261" s="300">
        <f t="shared" si="99"/>
        <v>12.579999999999776</v>
      </c>
      <c r="K1261" s="80">
        <f t="shared" si="95"/>
        <v>0.12579999999999777</v>
      </c>
      <c r="L1261">
        <f t="shared" si="96"/>
        <v>1.2344723535518005</v>
      </c>
      <c r="M1261">
        <f t="shared" si="97"/>
        <v>32.628733014083565</v>
      </c>
      <c r="N1261" s="80">
        <f t="shared" si="98"/>
        <v>0.12579999999999777</v>
      </c>
    </row>
    <row r="1262" spans="10:14" x14ac:dyDescent="0.3">
      <c r="J1262" s="300">
        <f t="shared" si="99"/>
        <v>12.589999999999776</v>
      </c>
      <c r="K1262" s="80">
        <f t="shared" si="95"/>
        <v>0.12589999999999776</v>
      </c>
      <c r="L1262">
        <f t="shared" si="96"/>
        <v>1.2347356865131667</v>
      </c>
      <c r="M1262">
        <f t="shared" si="97"/>
        <v>32.636266407470103</v>
      </c>
      <c r="N1262" s="80">
        <f t="shared" si="98"/>
        <v>0.12589999999999776</v>
      </c>
    </row>
    <row r="1263" spans="10:14" x14ac:dyDescent="0.3">
      <c r="J1263" s="300">
        <f t="shared" si="99"/>
        <v>12.599999999999776</v>
      </c>
      <c r="K1263" s="80">
        <f t="shared" si="95"/>
        <v>0.12599999999999775</v>
      </c>
      <c r="L1263">
        <f t="shared" si="96"/>
        <v>1.2349987306350503</v>
      </c>
      <c r="M1263">
        <f t="shared" si="97"/>
        <v>32.643801209604817</v>
      </c>
      <c r="N1263" s="80">
        <f t="shared" si="98"/>
        <v>0.12599999999999775</v>
      </c>
    </row>
    <row r="1264" spans="10:14" x14ac:dyDescent="0.3">
      <c r="J1264" s="300">
        <f t="shared" si="99"/>
        <v>12.609999999999776</v>
      </c>
      <c r="K1264" s="80">
        <f t="shared" si="95"/>
        <v>0.12609999999999777</v>
      </c>
      <c r="L1264">
        <f t="shared" si="96"/>
        <v>1.2352614866389995</v>
      </c>
      <c r="M1264">
        <f t="shared" si="97"/>
        <v>32.651337418235741</v>
      </c>
      <c r="N1264" s="80">
        <f t="shared" si="98"/>
        <v>0.12609999999999777</v>
      </c>
    </row>
    <row r="1265" spans="10:14" x14ac:dyDescent="0.3">
      <c r="J1265" s="300">
        <f t="shared" si="99"/>
        <v>12.619999999999775</v>
      </c>
      <c r="K1265" s="80">
        <f t="shared" si="95"/>
        <v>0.12619999999999776</v>
      </c>
      <c r="L1265">
        <f t="shared" si="96"/>
        <v>1.2355239552457131</v>
      </c>
      <c r="M1265">
        <f t="shared" si="97"/>
        <v>32.658875031112139</v>
      </c>
      <c r="N1265" s="80">
        <f t="shared" si="98"/>
        <v>0.12619999999999776</v>
      </c>
    </row>
    <row r="1266" spans="10:14" x14ac:dyDescent="0.3">
      <c r="J1266" s="300">
        <f t="shared" si="99"/>
        <v>12.629999999999775</v>
      </c>
      <c r="K1266" s="80">
        <f t="shared" si="95"/>
        <v>0.12629999999999775</v>
      </c>
      <c r="L1266">
        <f t="shared" si="96"/>
        <v>1.2357861371750418</v>
      </c>
      <c r="M1266">
        <f t="shared" si="97"/>
        <v>32.66641404598451</v>
      </c>
      <c r="N1266" s="80">
        <f t="shared" si="98"/>
        <v>0.12629999999999775</v>
      </c>
    </row>
    <row r="1267" spans="10:14" x14ac:dyDescent="0.3">
      <c r="J1267" s="300">
        <f t="shared" si="99"/>
        <v>12.639999999999775</v>
      </c>
      <c r="K1267" s="80">
        <f t="shared" si="95"/>
        <v>0.12639999999999774</v>
      </c>
      <c r="L1267">
        <f t="shared" si="96"/>
        <v>1.236048033145986</v>
      </c>
      <c r="M1267">
        <f t="shared" si="97"/>
        <v>32.673954460604584</v>
      </c>
      <c r="N1267" s="80">
        <f t="shared" si="98"/>
        <v>0.12639999999999774</v>
      </c>
    </row>
    <row r="1268" spans="10:14" x14ac:dyDescent="0.3">
      <c r="J1268" s="300">
        <f t="shared" si="99"/>
        <v>12.649999999999775</v>
      </c>
      <c r="K1268" s="80">
        <f t="shared" si="95"/>
        <v>0.12649999999999775</v>
      </c>
      <c r="L1268">
        <f t="shared" si="96"/>
        <v>1.2363096438767003</v>
      </c>
      <c r="M1268">
        <f t="shared" si="97"/>
        <v>32.68149627272534</v>
      </c>
      <c r="N1268" s="80">
        <f t="shared" si="98"/>
        <v>0.12649999999999775</v>
      </c>
    </row>
    <row r="1269" spans="10:14" x14ac:dyDescent="0.3">
      <c r="J1269" s="300">
        <f t="shared" si="99"/>
        <v>12.659999999999775</v>
      </c>
      <c r="K1269" s="80">
        <f t="shared" si="95"/>
        <v>0.12659999999999774</v>
      </c>
      <c r="L1269">
        <f t="shared" si="96"/>
        <v>1.2365709700844898</v>
      </c>
      <c r="M1269">
        <f t="shared" si="97"/>
        <v>32.689039480100988</v>
      </c>
      <c r="N1269" s="80">
        <f t="shared" si="98"/>
        <v>0.12659999999999774</v>
      </c>
    </row>
    <row r="1270" spans="10:14" x14ac:dyDescent="0.3">
      <c r="J1270" s="300">
        <f t="shared" si="99"/>
        <v>12.669999999999774</v>
      </c>
      <c r="K1270" s="80">
        <f t="shared" si="95"/>
        <v>0.12669999999999773</v>
      </c>
      <c r="L1270">
        <f t="shared" si="96"/>
        <v>1.2368320124858141</v>
      </c>
      <c r="M1270">
        <f t="shared" si="97"/>
        <v>32.696584080486971</v>
      </c>
      <c r="N1270" s="80">
        <f t="shared" si="98"/>
        <v>0.12669999999999773</v>
      </c>
    </row>
    <row r="1271" spans="10:14" x14ac:dyDescent="0.3">
      <c r="J1271" s="300">
        <f t="shared" si="99"/>
        <v>12.679999999999774</v>
      </c>
      <c r="K1271" s="80">
        <f t="shared" si="95"/>
        <v>0.12679999999999775</v>
      </c>
      <c r="L1271">
        <f t="shared" si="96"/>
        <v>1.2370927717962856</v>
      </c>
      <c r="M1271">
        <f t="shared" si="97"/>
        <v>32.704130071639987</v>
      </c>
      <c r="N1271" s="80">
        <f t="shared" si="98"/>
        <v>0.12679999999999775</v>
      </c>
    </row>
    <row r="1272" spans="10:14" x14ac:dyDescent="0.3">
      <c r="J1272" s="300">
        <f t="shared" si="99"/>
        <v>12.689999999999774</v>
      </c>
      <c r="K1272" s="80">
        <f t="shared" si="95"/>
        <v>0.12689999999999774</v>
      </c>
      <c r="L1272">
        <f t="shared" si="96"/>
        <v>1.2373532487306711</v>
      </c>
      <c r="M1272">
        <f t="shared" si="97"/>
        <v>32.711677451317954</v>
      </c>
      <c r="N1272" s="80">
        <f t="shared" si="98"/>
        <v>0.12689999999999774</v>
      </c>
    </row>
    <row r="1273" spans="10:14" x14ac:dyDescent="0.3">
      <c r="J1273" s="300">
        <f t="shared" si="99"/>
        <v>12.699999999999774</v>
      </c>
      <c r="K1273" s="80">
        <f t="shared" si="95"/>
        <v>0.12699999999999773</v>
      </c>
      <c r="L1273">
        <f t="shared" si="96"/>
        <v>1.2376134440028912</v>
      </c>
      <c r="M1273">
        <f t="shared" si="97"/>
        <v>32.719226217280031</v>
      </c>
      <c r="N1273" s="80">
        <f t="shared" si="98"/>
        <v>0.12699999999999773</v>
      </c>
    </row>
    <row r="1274" spans="10:14" x14ac:dyDescent="0.3">
      <c r="J1274" s="300">
        <f t="shared" si="99"/>
        <v>12.709999999999773</v>
      </c>
      <c r="K1274" s="80">
        <f t="shared" si="95"/>
        <v>0.12709999999999774</v>
      </c>
      <c r="L1274">
        <f t="shared" si="96"/>
        <v>1.2378733583260229</v>
      </c>
      <c r="M1274">
        <f t="shared" si="97"/>
        <v>32.726776367286632</v>
      </c>
      <c r="N1274" s="80">
        <f t="shared" si="98"/>
        <v>0.12709999999999774</v>
      </c>
    </row>
    <row r="1275" spans="10:14" x14ac:dyDescent="0.3">
      <c r="J1275" s="300">
        <f t="shared" si="99"/>
        <v>12.719999999999773</v>
      </c>
      <c r="K1275" s="80">
        <f t="shared" si="95"/>
        <v>0.12719999999999773</v>
      </c>
      <c r="L1275">
        <f t="shared" si="96"/>
        <v>1.2381329924122975</v>
      </c>
      <c r="M1275">
        <f t="shared" si="97"/>
        <v>32.734327899099405</v>
      </c>
      <c r="N1275" s="80">
        <f t="shared" si="98"/>
        <v>0.12719999999999773</v>
      </c>
    </row>
    <row r="1276" spans="10:14" x14ac:dyDescent="0.3">
      <c r="J1276" s="300">
        <f t="shared" si="99"/>
        <v>12.729999999999773</v>
      </c>
      <c r="K1276" s="80">
        <f t="shared" si="95"/>
        <v>0.12729999999999772</v>
      </c>
      <c r="L1276">
        <f t="shared" si="96"/>
        <v>1.2383923469731026</v>
      </c>
      <c r="M1276">
        <f t="shared" si="97"/>
        <v>32.741880810481227</v>
      </c>
      <c r="N1276" s="80">
        <f t="shared" si="98"/>
        <v>0.12729999999999772</v>
      </c>
    </row>
    <row r="1277" spans="10:14" x14ac:dyDescent="0.3">
      <c r="J1277" s="300">
        <f t="shared" si="99"/>
        <v>12.739999999999773</v>
      </c>
      <c r="K1277" s="80">
        <f t="shared" si="95"/>
        <v>0.12739999999999774</v>
      </c>
      <c r="L1277">
        <f t="shared" si="96"/>
        <v>1.238651422718984</v>
      </c>
      <c r="M1277">
        <f t="shared" si="97"/>
        <v>32.749435099196241</v>
      </c>
      <c r="N1277" s="80">
        <f t="shared" si="98"/>
        <v>0.12739999999999774</v>
      </c>
    </row>
    <row r="1278" spans="10:14" x14ac:dyDescent="0.3">
      <c r="J1278" s="300">
        <f t="shared" si="99"/>
        <v>12.749999999999773</v>
      </c>
      <c r="K1278" s="80">
        <f t="shared" si="95"/>
        <v>0.12749999999999773</v>
      </c>
      <c r="L1278">
        <f t="shared" si="96"/>
        <v>1.2389102203596418</v>
      </c>
      <c r="M1278">
        <f t="shared" si="97"/>
        <v>32.756990763009803</v>
      </c>
      <c r="N1278" s="80">
        <f t="shared" si="98"/>
        <v>0.12749999999999773</v>
      </c>
    </row>
    <row r="1279" spans="10:14" x14ac:dyDescent="0.3">
      <c r="J1279" s="300">
        <f t="shared" si="99"/>
        <v>12.759999999999772</v>
      </c>
      <c r="K1279" s="80">
        <f t="shared" si="95"/>
        <v>0.12759999999999772</v>
      </c>
      <c r="L1279">
        <f t="shared" si="96"/>
        <v>1.2391687406039351</v>
      </c>
      <c r="M1279">
        <f t="shared" si="97"/>
        <v>32.764547799688536</v>
      </c>
      <c r="N1279" s="80">
        <f t="shared" si="98"/>
        <v>0.12759999999999772</v>
      </c>
    </row>
    <row r="1280" spans="10:14" x14ac:dyDescent="0.3">
      <c r="J1280" s="300">
        <f t="shared" si="99"/>
        <v>12.769999999999772</v>
      </c>
      <c r="K1280" s="80">
        <f t="shared" si="95"/>
        <v>0.12769999999999773</v>
      </c>
      <c r="L1280">
        <f t="shared" si="96"/>
        <v>1.239426984159882</v>
      </c>
      <c r="M1280">
        <f t="shared" si="97"/>
        <v>32.772106207000299</v>
      </c>
      <c r="N1280" s="80">
        <f t="shared" si="98"/>
        <v>0.12769999999999773</v>
      </c>
    </row>
    <row r="1281" spans="10:14" x14ac:dyDescent="0.3">
      <c r="J1281" s="300">
        <f t="shared" si="99"/>
        <v>12.779999999999772</v>
      </c>
      <c r="K1281" s="80">
        <f t="shared" si="95"/>
        <v>0.12779999999999772</v>
      </c>
      <c r="L1281">
        <f t="shared" si="96"/>
        <v>1.2396849517346571</v>
      </c>
      <c r="M1281">
        <f t="shared" si="97"/>
        <v>32.779665982714192</v>
      </c>
      <c r="N1281" s="80">
        <f t="shared" si="98"/>
        <v>0.12779999999999772</v>
      </c>
    </row>
    <row r="1282" spans="10:14" x14ac:dyDescent="0.3">
      <c r="J1282" s="300">
        <f t="shared" si="99"/>
        <v>12.789999999999772</v>
      </c>
      <c r="K1282" s="80">
        <f t="shared" si="95"/>
        <v>0.12789999999999771</v>
      </c>
      <c r="L1282">
        <f t="shared" si="96"/>
        <v>1.2399426440345958</v>
      </c>
      <c r="M1282">
        <f t="shared" si="97"/>
        <v>32.787227124600562</v>
      </c>
      <c r="N1282" s="80">
        <f t="shared" si="98"/>
        <v>0.12789999999999771</v>
      </c>
    </row>
    <row r="1283" spans="10:14" x14ac:dyDescent="0.3">
      <c r="J1283" s="300">
        <f t="shared" si="99"/>
        <v>12.799999999999772</v>
      </c>
      <c r="K1283" s="80">
        <f t="shared" si="95"/>
        <v>0.12799999999999773</v>
      </c>
      <c r="L1283">
        <f t="shared" si="96"/>
        <v>1.2402000617651927</v>
      </c>
      <c r="M1283">
        <f t="shared" si="97"/>
        <v>32.794789630430998</v>
      </c>
      <c r="N1283" s="80">
        <f t="shared" si="98"/>
        <v>0.12799999999999773</v>
      </c>
    </row>
    <row r="1284" spans="10:14" x14ac:dyDescent="0.3">
      <c r="J1284" s="300">
        <f t="shared" si="99"/>
        <v>12.809999999999771</v>
      </c>
      <c r="K1284" s="80">
        <f t="shared" ref="K1284:K1347" si="100">J1284/100</f>
        <v>0.12809999999999772</v>
      </c>
      <c r="L1284">
        <f t="shared" ref="L1284:L1347" si="101">-156.2892*K1284^6+539.4067*K1284^5-656.5633*K1284^4+371.7117*K1284^3-102.5706*K1284^2+15.3764*K1284+0.3314</f>
        <v>1.2404572056311012</v>
      </c>
      <c r="M1284">
        <f t="shared" ref="M1284:M1347" si="102">-544.6822*K1284^6+873.7015*K1284^5+93.9294*K1284^4-539.4835*K1284^3+249.8842*K1284^2+36.3299*K1284+25.129</f>
        <v>32.802353497978331</v>
      </c>
      <c r="N1284" s="80">
        <f t="shared" ref="N1284:N1347" si="103">K1284</f>
        <v>0.12809999999999772</v>
      </c>
    </row>
    <row r="1285" spans="10:14" x14ac:dyDescent="0.3">
      <c r="J1285" s="300">
        <f t="shared" si="99"/>
        <v>12.819999999999771</v>
      </c>
      <c r="K1285" s="80">
        <f t="shared" si="100"/>
        <v>0.1281999999999977</v>
      </c>
      <c r="L1285">
        <f t="shared" si="101"/>
        <v>1.2407140763361375</v>
      </c>
      <c r="M1285">
        <f t="shared" si="102"/>
        <v>32.809918725016658</v>
      </c>
      <c r="N1285" s="80">
        <f t="shared" si="103"/>
        <v>0.1281999999999977</v>
      </c>
    </row>
    <row r="1286" spans="10:14" x14ac:dyDescent="0.3">
      <c r="J1286" s="300">
        <f t="shared" ref="J1286:J1349" si="104">J1285+0.01</f>
        <v>12.829999999999771</v>
      </c>
      <c r="K1286" s="80">
        <f t="shared" si="100"/>
        <v>0.12829999999999772</v>
      </c>
      <c r="L1286">
        <f t="shared" si="101"/>
        <v>1.2409706745832774</v>
      </c>
      <c r="M1286">
        <f t="shared" si="102"/>
        <v>32.817485309321299</v>
      </c>
      <c r="N1286" s="80">
        <f t="shared" si="103"/>
        <v>0.12829999999999772</v>
      </c>
    </row>
    <row r="1287" spans="10:14" x14ac:dyDescent="0.3">
      <c r="J1287" s="300">
        <f t="shared" si="104"/>
        <v>12.839999999999771</v>
      </c>
      <c r="K1287" s="80">
        <f t="shared" si="100"/>
        <v>0.12839999999999771</v>
      </c>
      <c r="L1287">
        <f t="shared" si="101"/>
        <v>1.2412270010746584</v>
      </c>
      <c r="M1287">
        <f t="shared" si="102"/>
        <v>32.825053248668837</v>
      </c>
      <c r="N1287" s="80">
        <f t="shared" si="103"/>
        <v>0.12839999999999771</v>
      </c>
    </row>
    <row r="1288" spans="10:14" x14ac:dyDescent="0.3">
      <c r="J1288" s="300">
        <f t="shared" si="104"/>
        <v>12.84999999999977</v>
      </c>
      <c r="K1288" s="80">
        <f t="shared" si="100"/>
        <v>0.1284999999999977</v>
      </c>
      <c r="L1288">
        <f t="shared" si="101"/>
        <v>1.2414830565115809</v>
      </c>
      <c r="M1288">
        <f t="shared" si="102"/>
        <v>32.832622540837086</v>
      </c>
      <c r="N1288" s="80">
        <f t="shared" si="103"/>
        <v>0.1284999999999977</v>
      </c>
    </row>
    <row r="1289" spans="10:14" x14ac:dyDescent="0.3">
      <c r="J1289" s="300">
        <f t="shared" si="104"/>
        <v>12.85999999999977</v>
      </c>
      <c r="K1289" s="80">
        <f t="shared" si="100"/>
        <v>0.12859999999999772</v>
      </c>
      <c r="L1289">
        <f t="shared" si="101"/>
        <v>1.241738841594507</v>
      </c>
      <c r="M1289">
        <f t="shared" si="102"/>
        <v>32.840193183605138</v>
      </c>
      <c r="N1289" s="80">
        <f t="shared" si="103"/>
        <v>0.12859999999999772</v>
      </c>
    </row>
    <row r="1290" spans="10:14" x14ac:dyDescent="0.3">
      <c r="J1290" s="300">
        <f t="shared" si="104"/>
        <v>12.86999999999977</v>
      </c>
      <c r="K1290" s="80">
        <f t="shared" si="100"/>
        <v>0.12869999999999771</v>
      </c>
      <c r="L1290">
        <f t="shared" si="101"/>
        <v>1.241994357023062</v>
      </c>
      <c r="M1290">
        <f t="shared" si="102"/>
        <v>32.847765174753292</v>
      </c>
      <c r="N1290" s="80">
        <f t="shared" si="103"/>
        <v>0.12869999999999771</v>
      </c>
    </row>
    <row r="1291" spans="10:14" x14ac:dyDescent="0.3">
      <c r="J1291" s="300">
        <f t="shared" si="104"/>
        <v>12.87999999999977</v>
      </c>
      <c r="K1291" s="80">
        <f t="shared" si="100"/>
        <v>0.12879999999999769</v>
      </c>
      <c r="L1291">
        <f t="shared" si="101"/>
        <v>1.2422496034960353</v>
      </c>
      <c r="M1291">
        <f t="shared" si="102"/>
        <v>32.855338512063142</v>
      </c>
      <c r="N1291" s="80">
        <f t="shared" si="103"/>
        <v>0.12879999999999769</v>
      </c>
    </row>
    <row r="1292" spans="10:14" x14ac:dyDescent="0.3">
      <c r="J1292" s="300">
        <f t="shared" si="104"/>
        <v>12.88999999999977</v>
      </c>
      <c r="K1292" s="80">
        <f t="shared" si="100"/>
        <v>0.12889999999999768</v>
      </c>
      <c r="L1292">
        <f t="shared" si="101"/>
        <v>1.2425045817113809</v>
      </c>
      <c r="M1292">
        <f t="shared" si="102"/>
        <v>32.862913193317489</v>
      </c>
      <c r="N1292" s="80">
        <f t="shared" si="103"/>
        <v>0.12889999999999768</v>
      </c>
    </row>
    <row r="1293" spans="10:14" x14ac:dyDescent="0.3">
      <c r="J1293" s="300">
        <f t="shared" si="104"/>
        <v>12.899999999999769</v>
      </c>
      <c r="K1293" s="80">
        <f t="shared" si="100"/>
        <v>0.1289999999999977</v>
      </c>
      <c r="L1293">
        <f t="shared" si="101"/>
        <v>1.2427592923662159</v>
      </c>
      <c r="M1293">
        <f t="shared" si="102"/>
        <v>32.870489216300427</v>
      </c>
      <c r="N1293" s="80">
        <f t="shared" si="103"/>
        <v>0.1289999999999977</v>
      </c>
    </row>
    <row r="1294" spans="10:14" x14ac:dyDescent="0.3">
      <c r="J1294" s="300">
        <f t="shared" si="104"/>
        <v>12.909999999999769</v>
      </c>
      <c r="K1294" s="80">
        <f t="shared" si="100"/>
        <v>0.12909999999999769</v>
      </c>
      <c r="L1294">
        <f t="shared" si="101"/>
        <v>1.2430137361568232</v>
      </c>
      <c r="M1294">
        <f t="shared" si="102"/>
        <v>32.878066578797259</v>
      </c>
      <c r="N1294" s="80">
        <f t="shared" si="103"/>
        <v>0.12909999999999769</v>
      </c>
    </row>
    <row r="1295" spans="10:14" x14ac:dyDescent="0.3">
      <c r="J1295" s="300">
        <f t="shared" si="104"/>
        <v>12.919999999999769</v>
      </c>
      <c r="K1295" s="80">
        <f t="shared" si="100"/>
        <v>0.12919999999999768</v>
      </c>
      <c r="L1295">
        <f t="shared" si="101"/>
        <v>1.2432679137786522</v>
      </c>
      <c r="M1295">
        <f t="shared" si="102"/>
        <v>32.885645278594566</v>
      </c>
      <c r="N1295" s="80">
        <f t="shared" si="103"/>
        <v>0.12919999999999768</v>
      </c>
    </row>
    <row r="1296" spans="10:14" x14ac:dyDescent="0.3">
      <c r="J1296" s="300">
        <f t="shared" si="104"/>
        <v>12.929999999999769</v>
      </c>
      <c r="K1296" s="80">
        <f t="shared" si="100"/>
        <v>0.12929999999999769</v>
      </c>
      <c r="L1296">
        <f t="shared" si="101"/>
        <v>1.2435218259263172</v>
      </c>
      <c r="M1296">
        <f t="shared" si="102"/>
        <v>32.893225313480187</v>
      </c>
      <c r="N1296" s="80">
        <f t="shared" si="103"/>
        <v>0.12929999999999769</v>
      </c>
    </row>
    <row r="1297" spans="10:14" x14ac:dyDescent="0.3">
      <c r="J1297" s="300">
        <f t="shared" si="104"/>
        <v>12.939999999999769</v>
      </c>
      <c r="K1297" s="80">
        <f t="shared" si="100"/>
        <v>0.12939999999999768</v>
      </c>
      <c r="L1297">
        <f t="shared" si="101"/>
        <v>1.2437754732935995</v>
      </c>
      <c r="M1297">
        <f t="shared" si="102"/>
        <v>32.900806681243182</v>
      </c>
      <c r="N1297" s="80">
        <f t="shared" si="103"/>
        <v>0.12939999999999768</v>
      </c>
    </row>
    <row r="1298" spans="10:14" x14ac:dyDescent="0.3">
      <c r="J1298" s="300">
        <f t="shared" si="104"/>
        <v>12.949999999999768</v>
      </c>
      <c r="K1298" s="80">
        <f t="shared" si="100"/>
        <v>0.12949999999999767</v>
      </c>
      <c r="L1298">
        <f t="shared" si="101"/>
        <v>1.2440288565734481</v>
      </c>
      <c r="M1298">
        <f t="shared" si="102"/>
        <v>32.908389379673899</v>
      </c>
      <c r="N1298" s="80">
        <f t="shared" si="103"/>
        <v>0.12949999999999767</v>
      </c>
    </row>
    <row r="1299" spans="10:14" x14ac:dyDescent="0.3">
      <c r="J1299" s="300">
        <f t="shared" si="104"/>
        <v>12.959999999999768</v>
      </c>
      <c r="K1299" s="80">
        <f t="shared" si="100"/>
        <v>0.12959999999999769</v>
      </c>
      <c r="L1299">
        <f t="shared" si="101"/>
        <v>1.2442819764579791</v>
      </c>
      <c r="M1299">
        <f t="shared" si="102"/>
        <v>32.915973406563921</v>
      </c>
      <c r="N1299" s="80">
        <f t="shared" si="103"/>
        <v>0.12959999999999769</v>
      </c>
    </row>
    <row r="1300" spans="10:14" x14ac:dyDescent="0.3">
      <c r="J1300" s="300">
        <f t="shared" si="104"/>
        <v>12.969999999999768</v>
      </c>
      <c r="K1300" s="80">
        <f t="shared" si="100"/>
        <v>0.12969999999999768</v>
      </c>
      <c r="L1300">
        <f t="shared" si="101"/>
        <v>1.2445348336384758</v>
      </c>
      <c r="M1300">
        <f t="shared" si="102"/>
        <v>32.923558759706083</v>
      </c>
      <c r="N1300" s="80">
        <f t="shared" si="103"/>
        <v>0.12969999999999768</v>
      </c>
    </row>
    <row r="1301" spans="10:14" x14ac:dyDescent="0.3">
      <c r="J1301" s="300">
        <f t="shared" si="104"/>
        <v>12.979999999999768</v>
      </c>
      <c r="K1301" s="80">
        <f t="shared" si="100"/>
        <v>0.12979999999999767</v>
      </c>
      <c r="L1301">
        <f t="shared" si="101"/>
        <v>1.2447874288053924</v>
      </c>
      <c r="M1301">
        <f t="shared" si="102"/>
        <v>32.931145436894482</v>
      </c>
      <c r="N1301" s="80">
        <f t="shared" si="103"/>
        <v>0.12979999999999767</v>
      </c>
    </row>
    <row r="1302" spans="10:14" x14ac:dyDescent="0.3">
      <c r="J1302" s="300">
        <f t="shared" si="104"/>
        <v>12.989999999999768</v>
      </c>
      <c r="K1302" s="80">
        <f t="shared" si="100"/>
        <v>0.12989999999999768</v>
      </c>
      <c r="L1302">
        <f t="shared" si="101"/>
        <v>1.2450397626483505</v>
      </c>
      <c r="M1302">
        <f t="shared" si="102"/>
        <v>32.938733435924483</v>
      </c>
      <c r="N1302" s="80">
        <f t="shared" si="103"/>
        <v>0.12989999999999768</v>
      </c>
    </row>
    <row r="1303" spans="10:14" x14ac:dyDescent="0.3">
      <c r="J1303" s="300">
        <f t="shared" si="104"/>
        <v>12.999999999999767</v>
      </c>
      <c r="K1303" s="80">
        <f t="shared" si="100"/>
        <v>0.12999999999999767</v>
      </c>
      <c r="L1303">
        <f t="shared" si="101"/>
        <v>1.2452918358561411</v>
      </c>
      <c r="M1303">
        <f t="shared" si="102"/>
        <v>32.946322754592671</v>
      </c>
      <c r="N1303" s="80">
        <f t="shared" si="103"/>
        <v>0.12999999999999767</v>
      </c>
    </row>
    <row r="1304" spans="10:14" x14ac:dyDescent="0.3">
      <c r="J1304" s="300">
        <f t="shared" si="104"/>
        <v>13.009999999999767</v>
      </c>
      <c r="K1304" s="80">
        <f t="shared" si="100"/>
        <v>0.13009999999999766</v>
      </c>
      <c r="L1304">
        <f t="shared" si="101"/>
        <v>1.2455436491167271</v>
      </c>
      <c r="M1304">
        <f t="shared" si="102"/>
        <v>32.953913390696925</v>
      </c>
      <c r="N1304" s="80">
        <f t="shared" si="103"/>
        <v>0.13009999999999766</v>
      </c>
    </row>
    <row r="1305" spans="10:14" x14ac:dyDescent="0.3">
      <c r="J1305" s="300">
        <f t="shared" si="104"/>
        <v>13.019999999999767</v>
      </c>
      <c r="K1305" s="80">
        <f t="shared" si="100"/>
        <v>0.13019999999999768</v>
      </c>
      <c r="L1305">
        <f t="shared" si="101"/>
        <v>1.245795203117241</v>
      </c>
      <c r="M1305">
        <f t="shared" si="102"/>
        <v>32.961505342036368</v>
      </c>
      <c r="N1305" s="80">
        <f t="shared" si="103"/>
        <v>0.13019999999999768</v>
      </c>
    </row>
    <row r="1306" spans="10:14" x14ac:dyDescent="0.3">
      <c r="J1306" s="300">
        <f t="shared" si="104"/>
        <v>13.029999999999767</v>
      </c>
      <c r="K1306" s="80">
        <f t="shared" si="100"/>
        <v>0.13029999999999767</v>
      </c>
      <c r="L1306">
        <f t="shared" si="101"/>
        <v>1.246046498543985</v>
      </c>
      <c r="M1306">
        <f t="shared" si="102"/>
        <v>32.969098606411364</v>
      </c>
      <c r="N1306" s="80">
        <f t="shared" si="103"/>
        <v>0.13029999999999767</v>
      </c>
    </row>
    <row r="1307" spans="10:14" x14ac:dyDescent="0.3">
      <c r="J1307" s="300">
        <f t="shared" si="104"/>
        <v>13.039999999999766</v>
      </c>
      <c r="K1307" s="80">
        <f t="shared" si="100"/>
        <v>0.13039999999999766</v>
      </c>
      <c r="L1307">
        <f t="shared" si="101"/>
        <v>1.2462975360824355</v>
      </c>
      <c r="M1307">
        <f t="shared" si="102"/>
        <v>32.97669318162356</v>
      </c>
      <c r="N1307" s="80">
        <f t="shared" si="103"/>
        <v>0.13039999999999766</v>
      </c>
    </row>
    <row r="1308" spans="10:14" x14ac:dyDescent="0.3">
      <c r="J1308" s="300">
        <f t="shared" si="104"/>
        <v>13.049999999999766</v>
      </c>
      <c r="K1308" s="80">
        <f t="shared" si="100"/>
        <v>0.13049999999999767</v>
      </c>
      <c r="L1308">
        <f t="shared" si="101"/>
        <v>1.2465483164172402</v>
      </c>
      <c r="M1308">
        <f t="shared" si="102"/>
        <v>32.984289065475856</v>
      </c>
      <c r="N1308" s="80">
        <f t="shared" si="103"/>
        <v>0.13049999999999767</v>
      </c>
    </row>
    <row r="1309" spans="10:14" x14ac:dyDescent="0.3">
      <c r="J1309" s="300">
        <f t="shared" si="104"/>
        <v>13.059999999999766</v>
      </c>
      <c r="K1309" s="80">
        <f t="shared" si="100"/>
        <v>0.13059999999999766</v>
      </c>
      <c r="L1309">
        <f t="shared" si="101"/>
        <v>1.2467988402322177</v>
      </c>
      <c r="M1309">
        <f t="shared" si="102"/>
        <v>32.991886255772386</v>
      </c>
      <c r="N1309" s="80">
        <f t="shared" si="103"/>
        <v>0.13059999999999766</v>
      </c>
    </row>
    <row r="1310" spans="10:14" x14ac:dyDescent="0.3">
      <c r="J1310" s="300">
        <f t="shared" si="104"/>
        <v>13.069999999999766</v>
      </c>
      <c r="K1310" s="80">
        <f t="shared" si="100"/>
        <v>0.13069999999999765</v>
      </c>
      <c r="L1310">
        <f t="shared" si="101"/>
        <v>1.2470491082103625</v>
      </c>
      <c r="M1310">
        <f t="shared" si="102"/>
        <v>32.99948475031858</v>
      </c>
      <c r="N1310" s="80">
        <f t="shared" si="103"/>
        <v>0.13069999999999765</v>
      </c>
    </row>
    <row r="1311" spans="10:14" x14ac:dyDescent="0.3">
      <c r="J1311" s="300">
        <f t="shared" si="104"/>
        <v>13.079999999999766</v>
      </c>
      <c r="K1311" s="80">
        <f t="shared" si="100"/>
        <v>0.13079999999999767</v>
      </c>
      <c r="L1311">
        <f t="shared" si="101"/>
        <v>1.2472991210338404</v>
      </c>
      <c r="M1311">
        <f t="shared" si="102"/>
        <v>33.007084546921114</v>
      </c>
      <c r="N1311" s="80">
        <f t="shared" si="103"/>
        <v>0.13079999999999767</v>
      </c>
    </row>
    <row r="1312" spans="10:14" x14ac:dyDescent="0.3">
      <c r="J1312" s="300">
        <f t="shared" si="104"/>
        <v>13.089999999999765</v>
      </c>
      <c r="K1312" s="80">
        <f t="shared" si="100"/>
        <v>0.13089999999999766</v>
      </c>
      <c r="L1312">
        <f t="shared" si="101"/>
        <v>1.2475488793839931</v>
      </c>
      <c r="M1312">
        <f t="shared" si="102"/>
        <v>33.014685643387914</v>
      </c>
      <c r="N1312" s="80">
        <f t="shared" si="103"/>
        <v>0.13089999999999766</v>
      </c>
    </row>
    <row r="1313" spans="10:14" x14ac:dyDescent="0.3">
      <c r="J1313" s="300">
        <f t="shared" si="104"/>
        <v>13.099999999999765</v>
      </c>
      <c r="K1313" s="80">
        <f t="shared" si="100"/>
        <v>0.13099999999999765</v>
      </c>
      <c r="L1313">
        <f t="shared" si="101"/>
        <v>1.247798383941336</v>
      </c>
      <c r="M1313">
        <f t="shared" si="102"/>
        <v>33.022288037528178</v>
      </c>
      <c r="N1313" s="80">
        <f t="shared" si="103"/>
        <v>0.13099999999999765</v>
      </c>
    </row>
    <row r="1314" spans="10:14" x14ac:dyDescent="0.3">
      <c r="J1314" s="300">
        <f t="shared" si="104"/>
        <v>13.109999999999765</v>
      </c>
      <c r="K1314" s="80">
        <f t="shared" si="100"/>
        <v>0.13109999999999766</v>
      </c>
      <c r="L1314">
        <f t="shared" si="101"/>
        <v>1.248047635385559</v>
      </c>
      <c r="M1314">
        <f t="shared" si="102"/>
        <v>33.029891727152368</v>
      </c>
      <c r="N1314" s="80">
        <f t="shared" si="103"/>
        <v>0.13109999999999766</v>
      </c>
    </row>
    <row r="1315" spans="10:14" x14ac:dyDescent="0.3">
      <c r="J1315" s="300">
        <f t="shared" si="104"/>
        <v>13.119999999999765</v>
      </c>
      <c r="K1315" s="80">
        <f t="shared" si="100"/>
        <v>0.13119999999999765</v>
      </c>
      <c r="L1315">
        <f t="shared" si="101"/>
        <v>1.24829663439553</v>
      </c>
      <c r="M1315">
        <f t="shared" si="102"/>
        <v>33.037496710072197</v>
      </c>
      <c r="N1315" s="80">
        <f t="shared" si="103"/>
        <v>0.13119999999999765</v>
      </c>
    </row>
    <row r="1316" spans="10:14" x14ac:dyDescent="0.3">
      <c r="J1316" s="300">
        <f t="shared" si="104"/>
        <v>13.129999999999765</v>
      </c>
      <c r="K1316" s="80">
        <f t="shared" si="100"/>
        <v>0.13129999999999764</v>
      </c>
      <c r="L1316">
        <f t="shared" si="101"/>
        <v>1.2485453816492895</v>
      </c>
      <c r="M1316">
        <f t="shared" si="102"/>
        <v>33.045102984100659</v>
      </c>
      <c r="N1316" s="80">
        <f t="shared" si="103"/>
        <v>0.13129999999999764</v>
      </c>
    </row>
    <row r="1317" spans="10:14" x14ac:dyDescent="0.3">
      <c r="J1317" s="300">
        <f t="shared" si="104"/>
        <v>13.139999999999764</v>
      </c>
      <c r="K1317" s="80">
        <f t="shared" si="100"/>
        <v>0.13139999999999763</v>
      </c>
      <c r="L1317">
        <f t="shared" si="101"/>
        <v>1.2487938778240586</v>
      </c>
      <c r="M1317">
        <f t="shared" si="102"/>
        <v>33.052710547051987</v>
      </c>
      <c r="N1317" s="80">
        <f t="shared" si="103"/>
        <v>0.13139999999999763</v>
      </c>
    </row>
    <row r="1318" spans="10:14" x14ac:dyDescent="0.3">
      <c r="J1318" s="300">
        <f t="shared" si="104"/>
        <v>13.149999999999764</v>
      </c>
      <c r="K1318" s="80">
        <f t="shared" si="100"/>
        <v>0.13149999999999765</v>
      </c>
      <c r="L1318">
        <f t="shared" si="101"/>
        <v>1.2490421235962326</v>
      </c>
      <c r="M1318">
        <f t="shared" si="102"/>
        <v>33.060319396741711</v>
      </c>
      <c r="N1318" s="80">
        <f t="shared" si="103"/>
        <v>0.13149999999999765</v>
      </c>
    </row>
    <row r="1319" spans="10:14" x14ac:dyDescent="0.3">
      <c r="J1319" s="300">
        <f t="shared" si="104"/>
        <v>13.159999999999764</v>
      </c>
      <c r="K1319" s="80">
        <f t="shared" si="100"/>
        <v>0.13159999999999764</v>
      </c>
      <c r="L1319">
        <f t="shared" si="101"/>
        <v>1.2492901196413848</v>
      </c>
      <c r="M1319">
        <f t="shared" si="102"/>
        <v>33.067929530986589</v>
      </c>
      <c r="N1319" s="80">
        <f t="shared" si="103"/>
        <v>0.13159999999999764</v>
      </c>
    </row>
    <row r="1320" spans="10:14" x14ac:dyDescent="0.3">
      <c r="J1320" s="300">
        <f t="shared" si="104"/>
        <v>13.169999999999764</v>
      </c>
      <c r="K1320" s="80">
        <f t="shared" si="100"/>
        <v>0.13169999999999762</v>
      </c>
      <c r="L1320">
        <f t="shared" si="101"/>
        <v>1.2495378666342689</v>
      </c>
      <c r="M1320">
        <f t="shared" si="102"/>
        <v>33.075540947604665</v>
      </c>
      <c r="N1320" s="80">
        <f t="shared" si="103"/>
        <v>0.13169999999999762</v>
      </c>
    </row>
    <row r="1321" spans="10:14" x14ac:dyDescent="0.3">
      <c r="J1321" s="300">
        <f t="shared" si="104"/>
        <v>13.179999999999763</v>
      </c>
      <c r="K1321" s="80">
        <f t="shared" si="100"/>
        <v>0.13179999999999764</v>
      </c>
      <c r="L1321">
        <f t="shared" si="101"/>
        <v>1.249785365248814</v>
      </c>
      <c r="M1321">
        <f t="shared" si="102"/>
        <v>33.083153644415255</v>
      </c>
      <c r="N1321" s="80">
        <f t="shared" si="103"/>
        <v>0.13179999999999764</v>
      </c>
    </row>
    <row r="1322" spans="10:14" x14ac:dyDescent="0.3">
      <c r="J1322" s="300">
        <f t="shared" si="104"/>
        <v>13.189999999999763</v>
      </c>
      <c r="K1322" s="80">
        <f t="shared" si="100"/>
        <v>0.13189999999999763</v>
      </c>
      <c r="L1322">
        <f t="shared" si="101"/>
        <v>1.2500326161581308</v>
      </c>
      <c r="M1322">
        <f t="shared" si="102"/>
        <v>33.090767619238918</v>
      </c>
      <c r="N1322" s="80">
        <f t="shared" si="103"/>
        <v>0.13189999999999763</v>
      </c>
    </row>
    <row r="1323" spans="10:14" x14ac:dyDescent="0.3">
      <c r="J1323" s="300">
        <f t="shared" si="104"/>
        <v>13.199999999999763</v>
      </c>
      <c r="K1323" s="80">
        <f t="shared" si="100"/>
        <v>0.13199999999999762</v>
      </c>
      <c r="L1323">
        <f t="shared" si="101"/>
        <v>1.250279620034509</v>
      </c>
      <c r="M1323">
        <f t="shared" si="102"/>
        <v>33.098382869897499</v>
      </c>
      <c r="N1323" s="80">
        <f t="shared" si="103"/>
        <v>0.13199999999999762</v>
      </c>
    </row>
    <row r="1324" spans="10:14" x14ac:dyDescent="0.3">
      <c r="J1324" s="300">
        <f t="shared" si="104"/>
        <v>13.209999999999763</v>
      </c>
      <c r="K1324" s="80">
        <f t="shared" si="100"/>
        <v>0.13209999999999764</v>
      </c>
      <c r="L1324">
        <f t="shared" si="101"/>
        <v>1.2505263775494169</v>
      </c>
      <c r="M1324">
        <f t="shared" si="102"/>
        <v>33.105999394214102</v>
      </c>
      <c r="N1324" s="80">
        <f t="shared" si="103"/>
        <v>0.13209999999999764</v>
      </c>
    </row>
    <row r="1325" spans="10:14" x14ac:dyDescent="0.3">
      <c r="J1325" s="300">
        <f t="shared" si="104"/>
        <v>13.219999999999763</v>
      </c>
      <c r="K1325" s="80">
        <f t="shared" si="100"/>
        <v>0.13219999999999762</v>
      </c>
      <c r="L1325">
        <f t="shared" si="101"/>
        <v>1.2507728893735062</v>
      </c>
      <c r="M1325">
        <f t="shared" si="102"/>
        <v>33.113617190013109</v>
      </c>
      <c r="N1325" s="80">
        <f t="shared" si="103"/>
        <v>0.13219999999999762</v>
      </c>
    </row>
    <row r="1326" spans="10:14" x14ac:dyDescent="0.3">
      <c r="J1326" s="300">
        <f t="shared" si="104"/>
        <v>13.229999999999762</v>
      </c>
      <c r="K1326" s="80">
        <f t="shared" si="100"/>
        <v>0.13229999999999761</v>
      </c>
      <c r="L1326">
        <f t="shared" si="101"/>
        <v>1.2510191561766069</v>
      </c>
      <c r="M1326">
        <f t="shared" si="102"/>
        <v>33.121236255120145</v>
      </c>
      <c r="N1326" s="80">
        <f t="shared" si="103"/>
        <v>0.13229999999999761</v>
      </c>
    </row>
    <row r="1327" spans="10:14" x14ac:dyDescent="0.3">
      <c r="J1327" s="300">
        <f t="shared" si="104"/>
        <v>13.239999999999762</v>
      </c>
      <c r="K1327" s="80">
        <f t="shared" si="100"/>
        <v>0.13239999999999763</v>
      </c>
      <c r="L1327">
        <f t="shared" si="101"/>
        <v>1.2512651786277331</v>
      </c>
      <c r="M1327">
        <f t="shared" si="102"/>
        <v>33.128856587362137</v>
      </c>
      <c r="N1327" s="80">
        <f t="shared" si="103"/>
        <v>0.13239999999999763</v>
      </c>
    </row>
    <row r="1328" spans="10:14" x14ac:dyDescent="0.3">
      <c r="J1328" s="300">
        <f t="shared" si="104"/>
        <v>13.249999999999762</v>
      </c>
      <c r="K1328" s="80">
        <f t="shared" si="100"/>
        <v>0.13249999999999762</v>
      </c>
      <c r="L1328">
        <f t="shared" si="101"/>
        <v>1.2515109573950798</v>
      </c>
      <c r="M1328">
        <f t="shared" si="102"/>
        <v>33.136478184567252</v>
      </c>
      <c r="N1328" s="80">
        <f t="shared" si="103"/>
        <v>0.13249999999999762</v>
      </c>
    </row>
    <row r="1329" spans="10:14" x14ac:dyDescent="0.3">
      <c r="J1329" s="300">
        <f t="shared" si="104"/>
        <v>13.259999999999762</v>
      </c>
      <c r="K1329" s="80">
        <f t="shared" si="100"/>
        <v>0.13259999999999761</v>
      </c>
      <c r="L1329">
        <f t="shared" si="101"/>
        <v>1.2517564931460243</v>
      </c>
      <c r="M1329">
        <f t="shared" si="102"/>
        <v>33.144101044564955</v>
      </c>
      <c r="N1329" s="80">
        <f t="shared" si="103"/>
        <v>0.13259999999999761</v>
      </c>
    </row>
    <row r="1330" spans="10:14" x14ac:dyDescent="0.3">
      <c r="J1330" s="300">
        <f t="shared" si="104"/>
        <v>13.269999999999762</v>
      </c>
      <c r="K1330" s="80">
        <f t="shared" si="100"/>
        <v>0.13269999999999763</v>
      </c>
      <c r="L1330">
        <f t="shared" si="101"/>
        <v>1.2520017865471278</v>
      </c>
      <c r="M1330">
        <f t="shared" si="102"/>
        <v>33.151725165185951</v>
      </c>
      <c r="N1330" s="80">
        <f t="shared" si="103"/>
        <v>0.13269999999999763</v>
      </c>
    </row>
    <row r="1331" spans="10:14" x14ac:dyDescent="0.3">
      <c r="J1331" s="300">
        <f t="shared" si="104"/>
        <v>13.279999999999761</v>
      </c>
      <c r="K1331" s="80">
        <f t="shared" si="100"/>
        <v>0.13279999999999761</v>
      </c>
      <c r="L1331">
        <f t="shared" si="101"/>
        <v>1.2522468382641341</v>
      </c>
      <c r="M1331">
        <f t="shared" si="102"/>
        <v>33.159350544262239</v>
      </c>
      <c r="N1331" s="80">
        <f t="shared" si="103"/>
        <v>0.13279999999999761</v>
      </c>
    </row>
    <row r="1332" spans="10:14" x14ac:dyDescent="0.3">
      <c r="J1332" s="300">
        <f t="shared" si="104"/>
        <v>13.289999999999761</v>
      </c>
      <c r="K1332" s="80">
        <f t="shared" si="100"/>
        <v>0.1328999999999976</v>
      </c>
      <c r="L1332">
        <f t="shared" si="101"/>
        <v>1.2524916489619728</v>
      </c>
      <c r="M1332">
        <f t="shared" si="102"/>
        <v>33.166977179627082</v>
      </c>
      <c r="N1332" s="80">
        <f t="shared" si="103"/>
        <v>0.1328999999999976</v>
      </c>
    </row>
    <row r="1333" spans="10:14" x14ac:dyDescent="0.3">
      <c r="J1333" s="300">
        <f t="shared" si="104"/>
        <v>13.299999999999761</v>
      </c>
      <c r="K1333" s="80">
        <f t="shared" si="100"/>
        <v>0.13299999999999762</v>
      </c>
      <c r="L1333">
        <f t="shared" si="101"/>
        <v>1.2527362193047566</v>
      </c>
      <c r="M1333">
        <f t="shared" si="102"/>
        <v>33.17460506911501</v>
      </c>
      <c r="N1333" s="80">
        <f t="shared" si="103"/>
        <v>0.13299999999999762</v>
      </c>
    </row>
    <row r="1334" spans="10:14" x14ac:dyDescent="0.3">
      <c r="J1334" s="300">
        <f t="shared" si="104"/>
        <v>13.309999999999761</v>
      </c>
      <c r="K1334" s="80">
        <f t="shared" si="100"/>
        <v>0.13309999999999761</v>
      </c>
      <c r="L1334">
        <f t="shared" si="101"/>
        <v>1.252980549955784</v>
      </c>
      <c r="M1334">
        <f t="shared" si="102"/>
        <v>33.18223421056183</v>
      </c>
      <c r="N1334" s="80">
        <f t="shared" si="103"/>
        <v>0.13309999999999761</v>
      </c>
    </row>
    <row r="1335" spans="10:14" x14ac:dyDescent="0.3">
      <c r="J1335" s="300">
        <f t="shared" si="104"/>
        <v>13.31999999999976</v>
      </c>
      <c r="K1335" s="80">
        <f t="shared" si="100"/>
        <v>0.1331999999999976</v>
      </c>
      <c r="L1335">
        <f t="shared" si="101"/>
        <v>1.2532246415775394</v>
      </c>
      <c r="M1335">
        <f t="shared" si="102"/>
        <v>33.189864601804629</v>
      </c>
      <c r="N1335" s="80">
        <f t="shared" si="103"/>
        <v>0.1331999999999976</v>
      </c>
    </row>
    <row r="1336" spans="10:14" x14ac:dyDescent="0.3">
      <c r="J1336" s="300">
        <f t="shared" si="104"/>
        <v>13.32999999999976</v>
      </c>
      <c r="K1336" s="80">
        <f t="shared" si="100"/>
        <v>0.13329999999999761</v>
      </c>
      <c r="L1336">
        <f t="shared" si="101"/>
        <v>1.2534684948316914</v>
      </c>
      <c r="M1336">
        <f t="shared" si="102"/>
        <v>33.197496240681758</v>
      </c>
      <c r="N1336" s="80">
        <f t="shared" si="103"/>
        <v>0.13329999999999761</v>
      </c>
    </row>
    <row r="1337" spans="10:14" x14ac:dyDescent="0.3">
      <c r="J1337" s="300">
        <f t="shared" si="104"/>
        <v>13.33999999999976</v>
      </c>
      <c r="K1337" s="80">
        <f t="shared" si="100"/>
        <v>0.1333999999999976</v>
      </c>
      <c r="L1337">
        <f t="shared" si="101"/>
        <v>1.2537121103790989</v>
      </c>
      <c r="M1337">
        <f t="shared" si="102"/>
        <v>33.205129125032833</v>
      </c>
      <c r="N1337" s="80">
        <f t="shared" si="103"/>
        <v>0.1333999999999976</v>
      </c>
    </row>
    <row r="1338" spans="10:14" x14ac:dyDescent="0.3">
      <c r="J1338" s="300">
        <f t="shared" si="104"/>
        <v>13.34999999999976</v>
      </c>
      <c r="K1338" s="80">
        <f t="shared" si="100"/>
        <v>0.13349999999999759</v>
      </c>
      <c r="L1338">
        <f t="shared" si="101"/>
        <v>1.2539554888798037</v>
      </c>
      <c r="M1338">
        <f t="shared" si="102"/>
        <v>33.212763252698764</v>
      </c>
      <c r="N1338" s="80">
        <f t="shared" si="103"/>
        <v>0.13349999999999759</v>
      </c>
    </row>
    <row r="1339" spans="10:14" x14ac:dyDescent="0.3">
      <c r="J1339" s="300">
        <f t="shared" si="104"/>
        <v>13.35999999999976</v>
      </c>
      <c r="K1339" s="80">
        <f t="shared" si="100"/>
        <v>0.13359999999999761</v>
      </c>
      <c r="L1339">
        <f t="shared" si="101"/>
        <v>1.2541986309930384</v>
      </c>
      <c r="M1339">
        <f t="shared" si="102"/>
        <v>33.220398621521738</v>
      </c>
      <c r="N1339" s="80">
        <f t="shared" si="103"/>
        <v>0.13359999999999761</v>
      </c>
    </row>
    <row r="1340" spans="10:14" x14ac:dyDescent="0.3">
      <c r="J1340" s="300">
        <f t="shared" si="104"/>
        <v>13.369999999999759</v>
      </c>
      <c r="K1340" s="80">
        <f t="shared" si="100"/>
        <v>0.1336999999999976</v>
      </c>
      <c r="L1340">
        <f t="shared" si="101"/>
        <v>1.2544415373772222</v>
      </c>
      <c r="M1340">
        <f t="shared" si="102"/>
        <v>33.228035229345195</v>
      </c>
      <c r="N1340" s="80">
        <f t="shared" si="103"/>
        <v>0.1336999999999976</v>
      </c>
    </row>
    <row r="1341" spans="10:14" x14ac:dyDescent="0.3">
      <c r="J1341" s="300">
        <f t="shared" si="104"/>
        <v>13.379999999999759</v>
      </c>
      <c r="K1341" s="80">
        <f t="shared" si="100"/>
        <v>0.13379999999999759</v>
      </c>
      <c r="L1341">
        <f t="shared" si="101"/>
        <v>1.254684208689963</v>
      </c>
      <c r="M1341">
        <f t="shared" si="102"/>
        <v>33.235673074013867</v>
      </c>
      <c r="N1341" s="80">
        <f t="shared" si="103"/>
        <v>0.13379999999999759</v>
      </c>
    </row>
    <row r="1342" spans="10:14" x14ac:dyDescent="0.3">
      <c r="J1342" s="300">
        <f t="shared" si="104"/>
        <v>13.389999999999759</v>
      </c>
      <c r="K1342" s="80">
        <f t="shared" si="100"/>
        <v>0.13389999999999758</v>
      </c>
      <c r="L1342">
        <f t="shared" si="101"/>
        <v>1.2549266455880583</v>
      </c>
      <c r="M1342">
        <f t="shared" si="102"/>
        <v>33.243312153373765</v>
      </c>
      <c r="N1342" s="80">
        <f t="shared" si="103"/>
        <v>0.13389999999999758</v>
      </c>
    </row>
    <row r="1343" spans="10:14" x14ac:dyDescent="0.3">
      <c r="J1343" s="300">
        <f t="shared" si="104"/>
        <v>13.399999999999759</v>
      </c>
      <c r="K1343" s="80">
        <f t="shared" si="100"/>
        <v>0.13399999999999759</v>
      </c>
      <c r="L1343">
        <f t="shared" si="101"/>
        <v>1.2551688487274946</v>
      </c>
      <c r="M1343">
        <f t="shared" si="102"/>
        <v>33.250952465272164</v>
      </c>
      <c r="N1343" s="80">
        <f t="shared" si="103"/>
        <v>0.13399999999999759</v>
      </c>
    </row>
    <row r="1344" spans="10:14" x14ac:dyDescent="0.3">
      <c r="J1344" s="300">
        <f t="shared" si="104"/>
        <v>13.409999999999759</v>
      </c>
      <c r="K1344" s="80">
        <f t="shared" si="100"/>
        <v>0.13409999999999758</v>
      </c>
      <c r="L1344">
        <f t="shared" si="101"/>
        <v>1.2554108187634494</v>
      </c>
      <c r="M1344">
        <f t="shared" si="102"/>
        <v>33.258594007557626</v>
      </c>
      <c r="N1344" s="80">
        <f t="shared" si="103"/>
        <v>0.13409999999999758</v>
      </c>
    </row>
    <row r="1345" spans="10:14" x14ac:dyDescent="0.3">
      <c r="J1345" s="300">
        <f t="shared" si="104"/>
        <v>13.419999999999758</v>
      </c>
      <c r="K1345" s="80">
        <f t="shared" si="100"/>
        <v>0.13419999999999757</v>
      </c>
      <c r="L1345">
        <f t="shared" si="101"/>
        <v>1.2556525563502896</v>
      </c>
      <c r="M1345">
        <f t="shared" si="102"/>
        <v>33.266236778079993</v>
      </c>
      <c r="N1345" s="80">
        <f t="shared" si="103"/>
        <v>0.13419999999999757</v>
      </c>
    </row>
    <row r="1346" spans="10:14" x14ac:dyDescent="0.3">
      <c r="J1346" s="300">
        <f t="shared" si="104"/>
        <v>13.429999999999758</v>
      </c>
      <c r="K1346" s="80">
        <f t="shared" si="100"/>
        <v>0.13429999999999759</v>
      </c>
      <c r="L1346">
        <f t="shared" si="101"/>
        <v>1.2558940621415737</v>
      </c>
      <c r="M1346">
        <f t="shared" si="102"/>
        <v>33.273880774690383</v>
      </c>
      <c r="N1346" s="80">
        <f t="shared" si="103"/>
        <v>0.13429999999999759</v>
      </c>
    </row>
    <row r="1347" spans="10:14" x14ac:dyDescent="0.3">
      <c r="J1347" s="300">
        <f t="shared" si="104"/>
        <v>13.439999999999758</v>
      </c>
      <c r="K1347" s="80">
        <f t="shared" si="100"/>
        <v>0.13439999999999758</v>
      </c>
      <c r="L1347">
        <f t="shared" si="101"/>
        <v>1.2561353367900523</v>
      </c>
      <c r="M1347">
        <f t="shared" si="102"/>
        <v>33.281525995241182</v>
      </c>
      <c r="N1347" s="80">
        <f t="shared" si="103"/>
        <v>0.13439999999999758</v>
      </c>
    </row>
    <row r="1348" spans="10:14" x14ac:dyDescent="0.3">
      <c r="J1348" s="300">
        <f t="shared" si="104"/>
        <v>13.449999999999758</v>
      </c>
      <c r="K1348" s="80">
        <f t="shared" ref="K1348:K1411" si="105">J1348/100</f>
        <v>0.13449999999999757</v>
      </c>
      <c r="L1348">
        <f t="shared" ref="L1348:L1411" si="106">-156.2892*K1348^6+539.4067*K1348^5-656.5633*K1348^4+371.7117*K1348^3-102.5706*K1348^2+15.3764*K1348+0.3314</f>
        <v>1.2563763809476671</v>
      </c>
      <c r="M1348">
        <f t="shared" ref="M1348:M1411" si="107">-544.6822*K1348^6+873.7015*K1348^5+93.9294*K1348^4-539.4835*K1348^3+249.8842*K1348^2+36.3299*K1348+25.129</f>
        <v>33.289172437586089</v>
      </c>
      <c r="N1348" s="80">
        <f t="shared" ref="N1348:N1411" si="108">K1348</f>
        <v>0.13449999999999757</v>
      </c>
    </row>
    <row r="1349" spans="10:14" x14ac:dyDescent="0.3">
      <c r="J1349" s="300">
        <f t="shared" si="104"/>
        <v>13.459999999999757</v>
      </c>
      <c r="K1349" s="80">
        <f t="shared" si="105"/>
        <v>0.13459999999999758</v>
      </c>
      <c r="L1349">
        <f t="shared" si="106"/>
        <v>1.2566171952655538</v>
      </c>
      <c r="M1349">
        <f t="shared" si="107"/>
        <v>33.296820099580046</v>
      </c>
      <c r="N1349" s="80">
        <f t="shared" si="108"/>
        <v>0.13459999999999758</v>
      </c>
    </row>
    <row r="1350" spans="10:14" x14ac:dyDescent="0.3">
      <c r="J1350" s="300">
        <f t="shared" ref="J1350:J1413" si="109">J1349+0.01</f>
        <v>13.469999999999757</v>
      </c>
      <c r="K1350" s="80">
        <f t="shared" si="105"/>
        <v>0.13469999999999757</v>
      </c>
      <c r="L1350">
        <f t="shared" si="106"/>
        <v>1.2568577803940386</v>
      </c>
      <c r="M1350">
        <f t="shared" si="107"/>
        <v>33.304468979079289</v>
      </c>
      <c r="N1350" s="80">
        <f t="shared" si="108"/>
        <v>0.13469999999999757</v>
      </c>
    </row>
    <row r="1351" spans="10:14" x14ac:dyDescent="0.3">
      <c r="J1351" s="300">
        <f t="shared" si="109"/>
        <v>13.479999999999757</v>
      </c>
      <c r="K1351" s="80">
        <f t="shared" si="105"/>
        <v>0.13479999999999756</v>
      </c>
      <c r="L1351">
        <f t="shared" si="106"/>
        <v>1.2570981369826444</v>
      </c>
      <c r="M1351">
        <f t="shared" si="107"/>
        <v>33.312119073941332</v>
      </c>
      <c r="N1351" s="80">
        <f t="shared" si="108"/>
        <v>0.13479999999999756</v>
      </c>
    </row>
    <row r="1352" spans="10:14" x14ac:dyDescent="0.3">
      <c r="J1352" s="300">
        <f t="shared" si="109"/>
        <v>13.489999999999757</v>
      </c>
      <c r="K1352" s="80">
        <f t="shared" si="105"/>
        <v>0.13489999999999758</v>
      </c>
      <c r="L1352">
        <f t="shared" si="106"/>
        <v>1.2573382656800871</v>
      </c>
      <c r="M1352">
        <f t="shared" si="107"/>
        <v>33.319770382024998</v>
      </c>
      <c r="N1352" s="80">
        <f t="shared" si="108"/>
        <v>0.13489999999999758</v>
      </c>
    </row>
    <row r="1353" spans="10:14" x14ac:dyDescent="0.3">
      <c r="J1353" s="300">
        <f t="shared" si="109"/>
        <v>13.499999999999757</v>
      </c>
      <c r="K1353" s="80">
        <f t="shared" si="105"/>
        <v>0.13499999999999757</v>
      </c>
      <c r="L1353">
        <f t="shared" si="106"/>
        <v>1.2575781671342745</v>
      </c>
      <c r="M1353">
        <f t="shared" si="107"/>
        <v>33.327422901190353</v>
      </c>
      <c r="N1353" s="80">
        <f t="shared" si="108"/>
        <v>0.13499999999999757</v>
      </c>
    </row>
    <row r="1354" spans="10:14" x14ac:dyDescent="0.3">
      <c r="J1354" s="300">
        <f t="shared" si="109"/>
        <v>13.509999999999756</v>
      </c>
      <c r="K1354" s="80">
        <f t="shared" si="105"/>
        <v>0.13509999999999756</v>
      </c>
      <c r="L1354">
        <f t="shared" si="106"/>
        <v>1.2578178419923141</v>
      </c>
      <c r="M1354">
        <f t="shared" si="107"/>
        <v>33.335076629298769</v>
      </c>
      <c r="N1354" s="80">
        <f t="shared" si="108"/>
        <v>0.13509999999999756</v>
      </c>
    </row>
    <row r="1355" spans="10:14" x14ac:dyDescent="0.3">
      <c r="J1355" s="300">
        <f t="shared" si="109"/>
        <v>13.519999999999756</v>
      </c>
      <c r="K1355" s="80">
        <f t="shared" si="105"/>
        <v>0.13519999999999757</v>
      </c>
      <c r="L1355">
        <f t="shared" si="106"/>
        <v>1.2580572909005046</v>
      </c>
      <c r="M1355">
        <f t="shared" si="107"/>
        <v>33.342731564212897</v>
      </c>
      <c r="N1355" s="80">
        <f t="shared" si="108"/>
        <v>0.13519999999999757</v>
      </c>
    </row>
    <row r="1356" spans="10:14" x14ac:dyDescent="0.3">
      <c r="J1356" s="300">
        <f t="shared" si="109"/>
        <v>13.529999999999756</v>
      </c>
      <c r="K1356" s="80">
        <f t="shared" si="105"/>
        <v>0.13529999999999756</v>
      </c>
      <c r="L1356">
        <f t="shared" si="106"/>
        <v>1.2582965145043441</v>
      </c>
      <c r="M1356">
        <f t="shared" si="107"/>
        <v>33.35038770379667</v>
      </c>
      <c r="N1356" s="80">
        <f t="shared" si="108"/>
        <v>0.13529999999999756</v>
      </c>
    </row>
    <row r="1357" spans="10:14" x14ac:dyDescent="0.3">
      <c r="J1357" s="300">
        <f t="shared" si="109"/>
        <v>13.539999999999756</v>
      </c>
      <c r="K1357" s="80">
        <f t="shared" si="105"/>
        <v>0.13539999999999755</v>
      </c>
      <c r="L1357">
        <f t="shared" si="106"/>
        <v>1.2585355134485252</v>
      </c>
      <c r="M1357">
        <f t="shared" si="107"/>
        <v>33.358045045915304</v>
      </c>
      <c r="N1357" s="80">
        <f t="shared" si="108"/>
        <v>0.13539999999999755</v>
      </c>
    </row>
    <row r="1358" spans="10:14" x14ac:dyDescent="0.3">
      <c r="J1358" s="300">
        <f t="shared" si="109"/>
        <v>13.549999999999756</v>
      </c>
      <c r="K1358" s="80">
        <f t="shared" si="105"/>
        <v>0.13549999999999757</v>
      </c>
      <c r="L1358">
        <f t="shared" si="106"/>
        <v>1.2587742883769379</v>
      </c>
      <c r="M1358">
        <f t="shared" si="107"/>
        <v>33.365703588435309</v>
      </c>
      <c r="N1358" s="80">
        <f t="shared" si="108"/>
        <v>0.13549999999999757</v>
      </c>
    </row>
    <row r="1359" spans="10:14" x14ac:dyDescent="0.3">
      <c r="J1359" s="300">
        <f t="shared" si="109"/>
        <v>13.559999999999755</v>
      </c>
      <c r="K1359" s="80">
        <f t="shared" si="105"/>
        <v>0.13559999999999756</v>
      </c>
      <c r="L1359">
        <f t="shared" si="106"/>
        <v>1.2590128399326703</v>
      </c>
      <c r="M1359">
        <f t="shared" si="107"/>
        <v>33.37336332922446</v>
      </c>
      <c r="N1359" s="80">
        <f t="shared" si="108"/>
        <v>0.13559999999999756</v>
      </c>
    </row>
    <row r="1360" spans="10:14" x14ac:dyDescent="0.3">
      <c r="J1360" s="300">
        <f t="shared" si="109"/>
        <v>13.569999999999755</v>
      </c>
      <c r="K1360" s="80">
        <f t="shared" si="105"/>
        <v>0.13569999999999754</v>
      </c>
      <c r="L1360">
        <f t="shared" si="106"/>
        <v>1.2592511687580079</v>
      </c>
      <c r="M1360">
        <f t="shared" si="107"/>
        <v>33.381024266151847</v>
      </c>
      <c r="N1360" s="80">
        <f t="shared" si="108"/>
        <v>0.13569999999999754</v>
      </c>
    </row>
    <row r="1361" spans="10:14" x14ac:dyDescent="0.3">
      <c r="J1361" s="300">
        <f t="shared" si="109"/>
        <v>13.579999999999755</v>
      </c>
      <c r="K1361" s="80">
        <f t="shared" si="105"/>
        <v>0.13579999999999756</v>
      </c>
      <c r="L1361">
        <f t="shared" si="106"/>
        <v>1.2594892754944358</v>
      </c>
      <c r="M1361">
        <f t="shared" si="107"/>
        <v>33.388686397087824</v>
      </c>
      <c r="N1361" s="80">
        <f t="shared" si="108"/>
        <v>0.13579999999999756</v>
      </c>
    </row>
    <row r="1362" spans="10:14" x14ac:dyDescent="0.3">
      <c r="J1362" s="300">
        <f t="shared" si="109"/>
        <v>13.589999999999755</v>
      </c>
      <c r="K1362" s="80">
        <f t="shared" si="105"/>
        <v>0.13589999999999755</v>
      </c>
      <c r="L1362">
        <f t="shared" si="106"/>
        <v>1.2597271607826364</v>
      </c>
      <c r="M1362">
        <f t="shared" si="107"/>
        <v>33.396349719904045</v>
      </c>
      <c r="N1362" s="80">
        <f t="shared" si="108"/>
        <v>0.13589999999999755</v>
      </c>
    </row>
    <row r="1363" spans="10:14" x14ac:dyDescent="0.3">
      <c r="J1363" s="300">
        <f t="shared" si="109"/>
        <v>13.599999999999755</v>
      </c>
      <c r="K1363" s="80">
        <f t="shared" si="105"/>
        <v>0.13599999999999754</v>
      </c>
      <c r="L1363">
        <f t="shared" si="106"/>
        <v>1.2599648252624922</v>
      </c>
      <c r="M1363">
        <f t="shared" si="107"/>
        <v>33.404014232473443</v>
      </c>
      <c r="N1363" s="80">
        <f t="shared" si="108"/>
        <v>0.13599999999999754</v>
      </c>
    </row>
    <row r="1364" spans="10:14" x14ac:dyDescent="0.3">
      <c r="J1364" s="300">
        <f t="shared" si="109"/>
        <v>13.609999999999754</v>
      </c>
      <c r="K1364" s="80">
        <f t="shared" si="105"/>
        <v>0.13609999999999756</v>
      </c>
      <c r="L1364">
        <f t="shared" si="106"/>
        <v>1.2602022695730872</v>
      </c>
      <c r="M1364">
        <f t="shared" si="107"/>
        <v>33.411679932670239</v>
      </c>
      <c r="N1364" s="80">
        <f t="shared" si="108"/>
        <v>0.13609999999999756</v>
      </c>
    </row>
    <row r="1365" spans="10:14" x14ac:dyDescent="0.3">
      <c r="J1365" s="300">
        <f t="shared" si="109"/>
        <v>13.619999999999754</v>
      </c>
      <c r="K1365" s="80">
        <f t="shared" si="105"/>
        <v>0.13619999999999755</v>
      </c>
      <c r="L1365">
        <f t="shared" si="106"/>
        <v>1.2604394943527037</v>
      </c>
      <c r="M1365">
        <f t="shared" si="107"/>
        <v>33.419346818369959</v>
      </c>
      <c r="N1365" s="80">
        <f t="shared" si="108"/>
        <v>0.13619999999999755</v>
      </c>
    </row>
    <row r="1366" spans="10:14" x14ac:dyDescent="0.3">
      <c r="J1366" s="300">
        <f t="shared" si="109"/>
        <v>13.629999999999754</v>
      </c>
      <c r="K1366" s="80">
        <f t="shared" si="105"/>
        <v>0.13629999999999753</v>
      </c>
      <c r="L1366">
        <f t="shared" si="106"/>
        <v>1.2606765002388272</v>
      </c>
      <c r="M1366">
        <f t="shared" si="107"/>
        <v>33.427014887449388</v>
      </c>
      <c r="N1366" s="80">
        <f t="shared" si="108"/>
        <v>0.13629999999999753</v>
      </c>
    </row>
    <row r="1367" spans="10:14" x14ac:dyDescent="0.3">
      <c r="J1367" s="300">
        <f t="shared" si="109"/>
        <v>13.639999999999754</v>
      </c>
      <c r="K1367" s="80">
        <f t="shared" si="105"/>
        <v>0.13639999999999752</v>
      </c>
      <c r="L1367">
        <f t="shared" si="106"/>
        <v>1.2609132878681428</v>
      </c>
      <c r="M1367">
        <f t="shared" si="107"/>
        <v>33.434684137786626</v>
      </c>
      <c r="N1367" s="80">
        <f t="shared" si="108"/>
        <v>0.13639999999999752</v>
      </c>
    </row>
    <row r="1368" spans="10:14" x14ac:dyDescent="0.3">
      <c r="J1368" s="300">
        <f t="shared" si="109"/>
        <v>13.649999999999753</v>
      </c>
      <c r="K1368" s="80">
        <f t="shared" si="105"/>
        <v>0.13649999999999754</v>
      </c>
      <c r="L1368">
        <f t="shared" si="106"/>
        <v>1.2611498578765372</v>
      </c>
      <c r="M1368">
        <f t="shared" si="107"/>
        <v>33.442354567261063</v>
      </c>
      <c r="N1368" s="80">
        <f t="shared" si="108"/>
        <v>0.13649999999999754</v>
      </c>
    </row>
    <row r="1369" spans="10:14" x14ac:dyDescent="0.3">
      <c r="J1369" s="300">
        <f t="shared" si="109"/>
        <v>13.659999999999753</v>
      </c>
      <c r="K1369" s="80">
        <f t="shared" si="105"/>
        <v>0.13659999999999753</v>
      </c>
      <c r="L1369">
        <f t="shared" si="106"/>
        <v>1.2613862108991021</v>
      </c>
      <c r="M1369">
        <f t="shared" si="107"/>
        <v>33.450026173753351</v>
      </c>
      <c r="N1369" s="80">
        <f t="shared" si="108"/>
        <v>0.13659999999999753</v>
      </c>
    </row>
    <row r="1370" spans="10:14" x14ac:dyDescent="0.3">
      <c r="J1370" s="300">
        <f t="shared" si="109"/>
        <v>13.669999999999753</v>
      </c>
      <c r="K1370" s="80">
        <f t="shared" si="105"/>
        <v>0.13669999999999752</v>
      </c>
      <c r="L1370">
        <f t="shared" si="106"/>
        <v>1.26162234757013</v>
      </c>
      <c r="M1370">
        <f t="shared" si="107"/>
        <v>33.457698955145474</v>
      </c>
      <c r="N1370" s="80">
        <f t="shared" si="108"/>
        <v>0.13669999999999752</v>
      </c>
    </row>
    <row r="1371" spans="10:14" x14ac:dyDescent="0.3">
      <c r="J1371" s="300">
        <f t="shared" si="109"/>
        <v>13.679999999999753</v>
      </c>
      <c r="K1371" s="80">
        <f t="shared" si="105"/>
        <v>0.13679999999999753</v>
      </c>
      <c r="L1371">
        <f t="shared" si="106"/>
        <v>1.2618582685231179</v>
      </c>
      <c r="M1371">
        <f t="shared" si="107"/>
        <v>33.465372909320678</v>
      </c>
      <c r="N1371" s="80">
        <f t="shared" si="108"/>
        <v>0.13679999999999753</v>
      </c>
    </row>
    <row r="1372" spans="10:14" x14ac:dyDescent="0.3">
      <c r="J1372" s="300">
        <f t="shared" si="109"/>
        <v>13.689999999999753</v>
      </c>
      <c r="K1372" s="80">
        <f t="shared" si="105"/>
        <v>0.13689999999999752</v>
      </c>
      <c r="L1372">
        <f t="shared" si="106"/>
        <v>1.262093974390766</v>
      </c>
      <c r="M1372">
        <f t="shared" si="107"/>
        <v>33.473048034163519</v>
      </c>
      <c r="N1372" s="80">
        <f t="shared" si="108"/>
        <v>0.13689999999999752</v>
      </c>
    </row>
    <row r="1373" spans="10:14" x14ac:dyDescent="0.3">
      <c r="J1373" s="300">
        <f t="shared" si="109"/>
        <v>13.699999999999752</v>
      </c>
      <c r="K1373" s="80">
        <f t="shared" si="105"/>
        <v>0.13699999999999751</v>
      </c>
      <c r="L1373">
        <f t="shared" si="106"/>
        <v>1.2623294658049797</v>
      </c>
      <c r="M1373">
        <f t="shared" si="107"/>
        <v>33.480724327559827</v>
      </c>
      <c r="N1373" s="80">
        <f t="shared" si="108"/>
        <v>0.13699999999999751</v>
      </c>
    </row>
    <row r="1374" spans="10:14" x14ac:dyDescent="0.3">
      <c r="J1374" s="300">
        <f t="shared" si="109"/>
        <v>13.709999999999752</v>
      </c>
      <c r="K1374" s="80">
        <f t="shared" si="105"/>
        <v>0.13709999999999753</v>
      </c>
      <c r="L1374">
        <f t="shared" si="106"/>
        <v>1.262564743396869</v>
      </c>
      <c r="M1374">
        <f t="shared" si="107"/>
        <v>33.488401787396739</v>
      </c>
      <c r="N1374" s="80">
        <f t="shared" si="108"/>
        <v>0.13709999999999753</v>
      </c>
    </row>
    <row r="1375" spans="10:14" x14ac:dyDescent="0.3">
      <c r="J1375" s="300">
        <f t="shared" si="109"/>
        <v>13.719999999999752</v>
      </c>
      <c r="K1375" s="80">
        <f t="shared" si="105"/>
        <v>0.13719999999999752</v>
      </c>
      <c r="L1375">
        <f t="shared" si="106"/>
        <v>1.2627998077967488</v>
      </c>
      <c r="M1375">
        <f t="shared" si="107"/>
        <v>33.496080411562687</v>
      </c>
      <c r="N1375" s="80">
        <f t="shared" si="108"/>
        <v>0.13719999999999752</v>
      </c>
    </row>
    <row r="1376" spans="10:14" x14ac:dyDescent="0.3">
      <c r="J1376" s="300">
        <f t="shared" si="109"/>
        <v>13.729999999999752</v>
      </c>
      <c r="K1376" s="80">
        <f t="shared" si="105"/>
        <v>0.13729999999999751</v>
      </c>
      <c r="L1376">
        <f t="shared" si="106"/>
        <v>1.2630346596341409</v>
      </c>
      <c r="M1376">
        <f t="shared" si="107"/>
        <v>33.503760197947393</v>
      </c>
      <c r="N1376" s="80">
        <f t="shared" si="108"/>
        <v>0.13729999999999751</v>
      </c>
    </row>
    <row r="1377" spans="10:14" x14ac:dyDescent="0.3">
      <c r="J1377" s="300">
        <f t="shared" si="109"/>
        <v>13.739999999999752</v>
      </c>
      <c r="K1377" s="80">
        <f t="shared" si="105"/>
        <v>0.13739999999999752</v>
      </c>
      <c r="L1377">
        <f t="shared" si="106"/>
        <v>1.2632692995377726</v>
      </c>
      <c r="M1377">
        <f t="shared" si="107"/>
        <v>33.511441144441875</v>
      </c>
      <c r="N1377" s="80">
        <f t="shared" si="108"/>
        <v>0.13739999999999752</v>
      </c>
    </row>
    <row r="1378" spans="10:14" x14ac:dyDescent="0.3">
      <c r="J1378" s="300">
        <f t="shared" si="109"/>
        <v>13.749999999999751</v>
      </c>
      <c r="K1378" s="80">
        <f t="shared" si="105"/>
        <v>0.13749999999999751</v>
      </c>
      <c r="L1378">
        <f t="shared" si="106"/>
        <v>1.2635037281355792</v>
      </c>
      <c r="M1378">
        <f t="shared" si="107"/>
        <v>33.519123248938428</v>
      </c>
      <c r="N1378" s="80">
        <f t="shared" si="108"/>
        <v>0.13749999999999751</v>
      </c>
    </row>
    <row r="1379" spans="10:14" x14ac:dyDescent="0.3">
      <c r="J1379" s="300">
        <f t="shared" si="109"/>
        <v>13.759999999999751</v>
      </c>
      <c r="K1379" s="80">
        <f t="shared" si="105"/>
        <v>0.1375999999999975</v>
      </c>
      <c r="L1379">
        <f t="shared" si="106"/>
        <v>1.2637379460547022</v>
      </c>
      <c r="M1379">
        <f t="shared" si="107"/>
        <v>33.526806509330683</v>
      </c>
      <c r="N1379" s="80">
        <f t="shared" si="108"/>
        <v>0.1375999999999975</v>
      </c>
    </row>
    <row r="1380" spans="10:14" x14ac:dyDescent="0.3">
      <c r="J1380" s="300">
        <f t="shared" si="109"/>
        <v>13.769999999999751</v>
      </c>
      <c r="K1380" s="80">
        <f t="shared" si="105"/>
        <v>0.13769999999999752</v>
      </c>
      <c r="L1380">
        <f t="shared" si="106"/>
        <v>1.2639719539214918</v>
      </c>
      <c r="M1380">
        <f t="shared" si="107"/>
        <v>33.53449092351353</v>
      </c>
      <c r="N1380" s="80">
        <f t="shared" si="108"/>
        <v>0.13769999999999752</v>
      </c>
    </row>
    <row r="1381" spans="10:14" x14ac:dyDescent="0.3">
      <c r="J1381" s="300">
        <f t="shared" si="109"/>
        <v>13.779999999999751</v>
      </c>
      <c r="K1381" s="80">
        <f t="shared" si="105"/>
        <v>0.13779999999999751</v>
      </c>
      <c r="L1381">
        <f t="shared" si="106"/>
        <v>1.2642057523615065</v>
      </c>
      <c r="M1381">
        <f t="shared" si="107"/>
        <v>33.542176489383181</v>
      </c>
      <c r="N1381" s="80">
        <f t="shared" si="108"/>
        <v>0.13779999999999751</v>
      </c>
    </row>
    <row r="1382" spans="10:14" x14ac:dyDescent="0.3">
      <c r="J1382" s="300">
        <f t="shared" si="109"/>
        <v>13.78999999999975</v>
      </c>
      <c r="K1382" s="80">
        <f t="shared" si="105"/>
        <v>0.1378999999999975</v>
      </c>
      <c r="L1382">
        <f t="shared" si="106"/>
        <v>1.2644393419995126</v>
      </c>
      <c r="M1382">
        <f t="shared" si="107"/>
        <v>33.549863204837116</v>
      </c>
      <c r="N1382" s="80">
        <f t="shared" si="108"/>
        <v>0.1378999999999975</v>
      </c>
    </row>
    <row r="1383" spans="10:14" x14ac:dyDescent="0.3">
      <c r="J1383" s="300">
        <f t="shared" si="109"/>
        <v>13.79999999999975</v>
      </c>
      <c r="K1383" s="80">
        <f t="shared" si="105"/>
        <v>0.13799999999999751</v>
      </c>
      <c r="L1383">
        <f t="shared" si="106"/>
        <v>1.2646727234594881</v>
      </c>
      <c r="M1383">
        <f t="shared" si="107"/>
        <v>33.557551067774156</v>
      </c>
      <c r="N1383" s="80">
        <f t="shared" si="108"/>
        <v>0.13799999999999751</v>
      </c>
    </row>
    <row r="1384" spans="10:14" x14ac:dyDescent="0.3">
      <c r="J1384" s="300">
        <f t="shared" si="109"/>
        <v>13.80999999999975</v>
      </c>
      <c r="K1384" s="80">
        <f t="shared" si="105"/>
        <v>0.1380999999999975</v>
      </c>
      <c r="L1384">
        <f t="shared" si="106"/>
        <v>1.264905897364619</v>
      </c>
      <c r="M1384">
        <f t="shared" si="107"/>
        <v>33.565240076094369</v>
      </c>
      <c r="N1384" s="80">
        <f t="shared" si="108"/>
        <v>0.1380999999999975</v>
      </c>
    </row>
    <row r="1385" spans="10:14" x14ac:dyDescent="0.3">
      <c r="J1385" s="300">
        <f t="shared" si="109"/>
        <v>13.81999999999975</v>
      </c>
      <c r="K1385" s="80">
        <f t="shared" si="105"/>
        <v>0.13819999999999749</v>
      </c>
      <c r="L1385">
        <f t="shared" si="106"/>
        <v>1.2651388643373012</v>
      </c>
      <c r="M1385">
        <f t="shared" si="107"/>
        <v>33.572930227699167</v>
      </c>
      <c r="N1385" s="80">
        <f t="shared" si="108"/>
        <v>0.13819999999999749</v>
      </c>
    </row>
    <row r="1386" spans="10:14" x14ac:dyDescent="0.3">
      <c r="J1386" s="300">
        <f t="shared" si="109"/>
        <v>13.82999999999975</v>
      </c>
      <c r="K1386" s="80">
        <f t="shared" si="105"/>
        <v>0.13829999999999751</v>
      </c>
      <c r="L1386">
        <f t="shared" si="106"/>
        <v>1.2653716249991434</v>
      </c>
      <c r="M1386">
        <f t="shared" si="107"/>
        <v>33.580621520491235</v>
      </c>
      <c r="N1386" s="80">
        <f t="shared" si="108"/>
        <v>0.13829999999999751</v>
      </c>
    </row>
    <row r="1387" spans="10:14" x14ac:dyDescent="0.3">
      <c r="J1387" s="300">
        <f t="shared" si="109"/>
        <v>13.839999999999749</v>
      </c>
      <c r="K1387" s="80">
        <f t="shared" si="105"/>
        <v>0.1383999999999975</v>
      </c>
      <c r="L1387">
        <f t="shared" si="106"/>
        <v>1.2656041799709636</v>
      </c>
      <c r="M1387">
        <f t="shared" si="107"/>
        <v>33.58831395237457</v>
      </c>
      <c r="N1387" s="80">
        <f t="shared" si="108"/>
        <v>0.1383999999999975</v>
      </c>
    </row>
    <row r="1388" spans="10:14" x14ac:dyDescent="0.3">
      <c r="J1388" s="300">
        <f t="shared" si="109"/>
        <v>13.849999999999749</v>
      </c>
      <c r="K1388" s="80">
        <f t="shared" si="105"/>
        <v>0.13849999999999749</v>
      </c>
      <c r="L1388">
        <f t="shared" si="106"/>
        <v>1.2658365298727938</v>
      </c>
      <c r="M1388">
        <f t="shared" si="107"/>
        <v>33.596007521254464</v>
      </c>
      <c r="N1388" s="80">
        <f t="shared" si="108"/>
        <v>0.13849999999999749</v>
      </c>
    </row>
    <row r="1389" spans="10:14" x14ac:dyDescent="0.3">
      <c r="J1389" s="300">
        <f t="shared" si="109"/>
        <v>13.859999999999749</v>
      </c>
      <c r="K1389" s="80">
        <f t="shared" si="105"/>
        <v>0.1385999999999975</v>
      </c>
      <c r="L1389">
        <f t="shared" si="106"/>
        <v>1.2660686753238763</v>
      </c>
      <c r="M1389">
        <f t="shared" si="107"/>
        <v>33.603702225037509</v>
      </c>
      <c r="N1389" s="80">
        <f t="shared" si="108"/>
        <v>0.1385999999999975</v>
      </c>
    </row>
    <row r="1390" spans="10:14" x14ac:dyDescent="0.3">
      <c r="J1390" s="300">
        <f t="shared" si="109"/>
        <v>13.869999999999749</v>
      </c>
      <c r="K1390" s="80">
        <f t="shared" si="105"/>
        <v>0.13869999999999749</v>
      </c>
      <c r="L1390">
        <f t="shared" si="106"/>
        <v>1.2663006169426678</v>
      </c>
      <c r="M1390">
        <f t="shared" si="107"/>
        <v>33.611398061631597</v>
      </c>
      <c r="N1390" s="80">
        <f t="shared" si="108"/>
        <v>0.13869999999999749</v>
      </c>
    </row>
    <row r="1391" spans="10:14" x14ac:dyDescent="0.3">
      <c r="J1391" s="300">
        <f t="shared" si="109"/>
        <v>13.879999999999749</v>
      </c>
      <c r="K1391" s="80">
        <f t="shared" si="105"/>
        <v>0.13879999999999748</v>
      </c>
      <c r="L1391">
        <f t="shared" si="106"/>
        <v>1.2665323553468371</v>
      </c>
      <c r="M1391">
        <f t="shared" si="107"/>
        <v>33.619095028945928</v>
      </c>
      <c r="N1391" s="80">
        <f t="shared" si="108"/>
        <v>0.13879999999999748</v>
      </c>
    </row>
    <row r="1392" spans="10:14" x14ac:dyDescent="0.3">
      <c r="J1392" s="300">
        <f t="shared" si="109"/>
        <v>13.889999999999748</v>
      </c>
      <c r="K1392" s="80">
        <f t="shared" si="105"/>
        <v>0.13889999999999747</v>
      </c>
      <c r="L1392">
        <f t="shared" si="106"/>
        <v>1.2667638911532668</v>
      </c>
      <c r="M1392">
        <f t="shared" si="107"/>
        <v>33.626793124891009</v>
      </c>
      <c r="N1392" s="80">
        <f t="shared" si="108"/>
        <v>0.13889999999999747</v>
      </c>
    </row>
    <row r="1393" spans="10:14" x14ac:dyDescent="0.3">
      <c r="J1393" s="300">
        <f t="shared" si="109"/>
        <v>13.899999999999748</v>
      </c>
      <c r="K1393" s="80">
        <f t="shared" si="105"/>
        <v>0.13899999999999749</v>
      </c>
      <c r="L1393">
        <f t="shared" si="106"/>
        <v>1.2669952249780556</v>
      </c>
      <c r="M1393">
        <f t="shared" si="107"/>
        <v>33.634492347378625</v>
      </c>
      <c r="N1393" s="80">
        <f t="shared" si="108"/>
        <v>0.13899999999999749</v>
      </c>
    </row>
    <row r="1394" spans="10:14" x14ac:dyDescent="0.3">
      <c r="J1394" s="300">
        <f t="shared" si="109"/>
        <v>13.909999999999748</v>
      </c>
      <c r="K1394" s="80">
        <f t="shared" si="105"/>
        <v>0.13909999999999748</v>
      </c>
      <c r="L1394">
        <f t="shared" si="106"/>
        <v>1.2672263574365141</v>
      </c>
      <c r="M1394">
        <f t="shared" si="107"/>
        <v>33.642192694321899</v>
      </c>
      <c r="N1394" s="80">
        <f t="shared" si="108"/>
        <v>0.13909999999999748</v>
      </c>
    </row>
    <row r="1395" spans="10:14" x14ac:dyDescent="0.3">
      <c r="J1395" s="300">
        <f t="shared" si="109"/>
        <v>13.919999999999748</v>
      </c>
      <c r="K1395" s="80">
        <f t="shared" si="105"/>
        <v>0.13919999999999746</v>
      </c>
      <c r="L1395">
        <f t="shared" si="106"/>
        <v>1.267457289143171</v>
      </c>
      <c r="M1395">
        <f t="shared" si="107"/>
        <v>33.649894163635231</v>
      </c>
      <c r="N1395" s="80">
        <f t="shared" si="108"/>
        <v>0.13919999999999746</v>
      </c>
    </row>
    <row r="1396" spans="10:14" x14ac:dyDescent="0.3">
      <c r="J1396" s="300">
        <f t="shared" si="109"/>
        <v>13.929999999999747</v>
      </c>
      <c r="K1396" s="80">
        <f t="shared" si="105"/>
        <v>0.13929999999999748</v>
      </c>
      <c r="L1396">
        <f t="shared" si="106"/>
        <v>1.2676880207117689</v>
      </c>
      <c r="M1396">
        <f t="shared" si="107"/>
        <v>33.657596753234344</v>
      </c>
      <c r="N1396" s="80">
        <f t="shared" si="108"/>
        <v>0.13929999999999748</v>
      </c>
    </row>
    <row r="1397" spans="10:14" x14ac:dyDescent="0.3">
      <c r="J1397" s="300">
        <f t="shared" si="109"/>
        <v>13.939999999999747</v>
      </c>
      <c r="K1397" s="80">
        <f t="shared" si="105"/>
        <v>0.13939999999999747</v>
      </c>
      <c r="L1397">
        <f t="shared" si="106"/>
        <v>1.2679185527552663</v>
      </c>
      <c r="M1397">
        <f t="shared" si="107"/>
        <v>33.665300461036246</v>
      </c>
      <c r="N1397" s="80">
        <f t="shared" si="108"/>
        <v>0.13939999999999747</v>
      </c>
    </row>
    <row r="1398" spans="10:14" x14ac:dyDescent="0.3">
      <c r="J1398" s="300">
        <f t="shared" si="109"/>
        <v>13.949999999999747</v>
      </c>
      <c r="K1398" s="80">
        <f t="shared" si="105"/>
        <v>0.13949999999999746</v>
      </c>
      <c r="L1398">
        <f t="shared" si="106"/>
        <v>1.2681488858858412</v>
      </c>
      <c r="M1398">
        <f t="shared" si="107"/>
        <v>33.673005284959267</v>
      </c>
      <c r="N1398" s="80">
        <f t="shared" si="108"/>
        <v>0.13949999999999746</v>
      </c>
    </row>
    <row r="1399" spans="10:14" x14ac:dyDescent="0.3">
      <c r="J1399" s="300">
        <f t="shared" si="109"/>
        <v>13.959999999999747</v>
      </c>
      <c r="K1399" s="80">
        <f t="shared" si="105"/>
        <v>0.13959999999999748</v>
      </c>
      <c r="L1399">
        <f t="shared" si="106"/>
        <v>1.2683790207148857</v>
      </c>
      <c r="M1399">
        <f t="shared" si="107"/>
        <v>33.680711222923037</v>
      </c>
      <c r="N1399" s="80">
        <f t="shared" si="108"/>
        <v>0.13959999999999748</v>
      </c>
    </row>
    <row r="1400" spans="10:14" x14ac:dyDescent="0.3">
      <c r="J1400" s="300">
        <f t="shared" si="109"/>
        <v>13.969999999999747</v>
      </c>
      <c r="K1400" s="80">
        <f t="shared" si="105"/>
        <v>0.13969999999999747</v>
      </c>
      <c r="L1400">
        <f t="shared" si="106"/>
        <v>1.2686089578530115</v>
      </c>
      <c r="M1400">
        <f t="shared" si="107"/>
        <v>33.688418272848494</v>
      </c>
      <c r="N1400" s="80">
        <f t="shared" si="108"/>
        <v>0.13969999999999747</v>
      </c>
    </row>
    <row r="1401" spans="10:14" x14ac:dyDescent="0.3">
      <c r="J1401" s="300">
        <f t="shared" si="109"/>
        <v>13.979999999999746</v>
      </c>
      <c r="K1401" s="80">
        <f t="shared" si="105"/>
        <v>0.13979999999999745</v>
      </c>
      <c r="L1401">
        <f t="shared" si="106"/>
        <v>1.2688386979100479</v>
      </c>
      <c r="M1401">
        <f t="shared" si="107"/>
        <v>33.696126432657877</v>
      </c>
      <c r="N1401" s="80">
        <f t="shared" si="108"/>
        <v>0.13979999999999745</v>
      </c>
    </row>
    <row r="1402" spans="10:14" x14ac:dyDescent="0.3">
      <c r="J1402" s="300">
        <f t="shared" si="109"/>
        <v>13.989999999999746</v>
      </c>
      <c r="K1402" s="80">
        <f t="shared" si="105"/>
        <v>0.13989999999999747</v>
      </c>
      <c r="L1402">
        <f t="shared" si="106"/>
        <v>1.2690682414950425</v>
      </c>
      <c r="M1402">
        <f t="shared" si="107"/>
        <v>33.703835700274745</v>
      </c>
      <c r="N1402" s="80">
        <f t="shared" si="108"/>
        <v>0.13989999999999747</v>
      </c>
    </row>
    <row r="1403" spans="10:14" x14ac:dyDescent="0.3">
      <c r="J1403" s="300">
        <f t="shared" si="109"/>
        <v>13.999999999999746</v>
      </c>
      <c r="K1403" s="80">
        <f t="shared" si="105"/>
        <v>0.13999999999999746</v>
      </c>
      <c r="L1403">
        <f t="shared" si="106"/>
        <v>1.2692975892162632</v>
      </c>
      <c r="M1403">
        <f t="shared" si="107"/>
        <v>33.71154607362395</v>
      </c>
      <c r="N1403" s="80">
        <f t="shared" si="108"/>
        <v>0.13999999999999746</v>
      </c>
    </row>
    <row r="1404" spans="10:14" x14ac:dyDescent="0.3">
      <c r="J1404" s="300">
        <f t="shared" si="109"/>
        <v>14.009999999999746</v>
      </c>
      <c r="K1404" s="80">
        <f t="shared" si="105"/>
        <v>0.14009999999999745</v>
      </c>
      <c r="L1404">
        <f t="shared" si="106"/>
        <v>1.2695267416811955</v>
      </c>
      <c r="M1404">
        <f t="shared" si="107"/>
        <v>33.71925755063166</v>
      </c>
      <c r="N1404" s="80">
        <f t="shared" si="108"/>
        <v>0.14009999999999745</v>
      </c>
    </row>
    <row r="1405" spans="10:14" x14ac:dyDescent="0.3">
      <c r="J1405" s="300">
        <f t="shared" si="109"/>
        <v>14.019999999999746</v>
      </c>
      <c r="K1405" s="80">
        <f t="shared" si="105"/>
        <v>0.14019999999999747</v>
      </c>
      <c r="L1405">
        <f t="shared" si="106"/>
        <v>1.2697556994965491</v>
      </c>
      <c r="M1405">
        <f t="shared" si="107"/>
        <v>33.72697012922535</v>
      </c>
      <c r="N1405" s="80">
        <f t="shared" si="108"/>
        <v>0.14019999999999747</v>
      </c>
    </row>
    <row r="1406" spans="10:14" x14ac:dyDescent="0.3">
      <c r="J1406" s="300">
        <f t="shared" si="109"/>
        <v>14.029999999999745</v>
      </c>
      <c r="K1406" s="80">
        <f t="shared" si="105"/>
        <v>0.14029999999999745</v>
      </c>
      <c r="L1406">
        <f t="shared" si="106"/>
        <v>1.2699844632682493</v>
      </c>
      <c r="M1406">
        <f t="shared" si="107"/>
        <v>33.734683807333816</v>
      </c>
      <c r="N1406" s="80">
        <f t="shared" si="108"/>
        <v>0.14029999999999745</v>
      </c>
    </row>
    <row r="1407" spans="10:14" x14ac:dyDescent="0.3">
      <c r="J1407" s="300">
        <f t="shared" si="109"/>
        <v>14.039999999999745</v>
      </c>
      <c r="K1407" s="80">
        <f t="shared" si="105"/>
        <v>0.14039999999999744</v>
      </c>
      <c r="L1407">
        <f t="shared" si="106"/>
        <v>1.2702130336014459</v>
      </c>
      <c r="M1407">
        <f t="shared" si="107"/>
        <v>33.742398582887148</v>
      </c>
      <c r="N1407" s="80">
        <f t="shared" si="108"/>
        <v>0.14039999999999744</v>
      </c>
    </row>
    <row r="1408" spans="10:14" x14ac:dyDescent="0.3">
      <c r="J1408" s="300">
        <f t="shared" si="109"/>
        <v>14.049999999999745</v>
      </c>
      <c r="K1408" s="80">
        <f t="shared" si="105"/>
        <v>0.14049999999999746</v>
      </c>
      <c r="L1408">
        <f t="shared" si="106"/>
        <v>1.2704414111005098</v>
      </c>
      <c r="M1408">
        <f t="shared" si="107"/>
        <v>33.750114453816749</v>
      </c>
      <c r="N1408" s="80">
        <f t="shared" si="108"/>
        <v>0.14049999999999746</v>
      </c>
    </row>
    <row r="1409" spans="10:14" x14ac:dyDescent="0.3">
      <c r="J1409" s="300">
        <f t="shared" si="109"/>
        <v>14.059999999999745</v>
      </c>
      <c r="K1409" s="80">
        <f t="shared" si="105"/>
        <v>0.14059999999999745</v>
      </c>
      <c r="L1409">
        <f t="shared" si="106"/>
        <v>1.2706695963690331</v>
      </c>
      <c r="M1409">
        <f t="shared" si="107"/>
        <v>33.757831418055332</v>
      </c>
      <c r="N1409" s="80">
        <f t="shared" si="108"/>
        <v>0.14059999999999745</v>
      </c>
    </row>
    <row r="1410" spans="10:14" x14ac:dyDescent="0.3">
      <c r="J1410" s="300">
        <f t="shared" si="109"/>
        <v>14.069999999999744</v>
      </c>
      <c r="K1410" s="80">
        <f t="shared" si="105"/>
        <v>0.14069999999999744</v>
      </c>
      <c r="L1410">
        <f t="shared" si="106"/>
        <v>1.2708975900098316</v>
      </c>
      <c r="M1410">
        <f t="shared" si="107"/>
        <v>33.765549473536936</v>
      </c>
      <c r="N1410" s="80">
        <f t="shared" si="108"/>
        <v>0.14069999999999744</v>
      </c>
    </row>
    <row r="1411" spans="10:14" x14ac:dyDescent="0.3">
      <c r="J1411" s="300">
        <f t="shared" si="109"/>
        <v>14.079999999999744</v>
      </c>
      <c r="K1411" s="80">
        <f t="shared" si="105"/>
        <v>0.14079999999999745</v>
      </c>
      <c r="L1411">
        <f t="shared" si="106"/>
        <v>1.2711253926249428</v>
      </c>
      <c r="M1411">
        <f t="shared" si="107"/>
        <v>33.773268618196894</v>
      </c>
      <c r="N1411" s="80">
        <f t="shared" si="108"/>
        <v>0.14079999999999745</v>
      </c>
    </row>
    <row r="1412" spans="10:14" x14ac:dyDescent="0.3">
      <c r="J1412" s="300">
        <f t="shared" si="109"/>
        <v>14.089999999999744</v>
      </c>
      <c r="K1412" s="80">
        <f t="shared" ref="K1412:K1475" si="110">J1412/100</f>
        <v>0.14089999999999744</v>
      </c>
      <c r="L1412">
        <f t="shared" ref="L1412:L1475" si="111">-156.2892*K1412^6+539.4067*K1412^5-656.5633*K1412^4+371.7117*K1412^3-102.5706*K1412^2+15.3764*K1412+0.3314</f>
        <v>1.2713530048156299</v>
      </c>
      <c r="M1412">
        <f t="shared" ref="M1412:M1475" si="112">-544.6822*K1412^6+873.7015*K1412^5+93.9294*K1412^4-539.4835*K1412^3+249.8842*K1412^2+36.3299*K1412+25.129</f>
        <v>33.78098884997187</v>
      </c>
      <c r="N1412" s="80">
        <f t="shared" ref="N1412:N1475" si="113">K1412</f>
        <v>0.14089999999999744</v>
      </c>
    </row>
    <row r="1413" spans="10:14" x14ac:dyDescent="0.3">
      <c r="J1413" s="300">
        <f t="shared" si="109"/>
        <v>14.099999999999744</v>
      </c>
      <c r="K1413" s="80">
        <f t="shared" si="110"/>
        <v>0.14099999999999743</v>
      </c>
      <c r="L1413">
        <f t="shared" si="111"/>
        <v>1.2715804271823785</v>
      </c>
      <c r="M1413">
        <f t="shared" si="112"/>
        <v>33.788710166799817</v>
      </c>
      <c r="N1413" s="80">
        <f t="shared" si="113"/>
        <v>0.14099999999999743</v>
      </c>
    </row>
    <row r="1414" spans="10:14" x14ac:dyDescent="0.3">
      <c r="J1414" s="300">
        <f t="shared" ref="J1414:J1477" si="114">J1413+0.01</f>
        <v>14.109999999999744</v>
      </c>
      <c r="K1414" s="80">
        <f t="shared" si="110"/>
        <v>0.14109999999999745</v>
      </c>
      <c r="L1414">
        <f t="shared" si="111"/>
        <v>1.2718076603248991</v>
      </c>
      <c r="M1414">
        <f t="shared" si="112"/>
        <v>33.796432566620012</v>
      </c>
      <c r="N1414" s="80">
        <f t="shared" si="113"/>
        <v>0.14109999999999745</v>
      </c>
    </row>
    <row r="1415" spans="10:14" x14ac:dyDescent="0.3">
      <c r="J1415" s="300">
        <f t="shared" si="114"/>
        <v>14.119999999999743</v>
      </c>
      <c r="K1415" s="80">
        <f t="shared" si="110"/>
        <v>0.14119999999999744</v>
      </c>
      <c r="L1415">
        <f t="shared" si="111"/>
        <v>1.2720347048421283</v>
      </c>
      <c r="M1415">
        <f t="shared" si="112"/>
        <v>33.804156047373063</v>
      </c>
      <c r="N1415" s="80">
        <f t="shared" si="113"/>
        <v>0.14119999999999744</v>
      </c>
    </row>
    <row r="1416" spans="10:14" x14ac:dyDescent="0.3">
      <c r="J1416" s="300">
        <f t="shared" si="114"/>
        <v>14.129999999999743</v>
      </c>
      <c r="K1416" s="80">
        <f t="shared" si="110"/>
        <v>0.14129999999999743</v>
      </c>
      <c r="L1416">
        <f t="shared" si="111"/>
        <v>1.2722615613322257</v>
      </c>
      <c r="M1416">
        <f t="shared" si="112"/>
        <v>33.811880607000859</v>
      </c>
      <c r="N1416" s="80">
        <f t="shared" si="113"/>
        <v>0.14129999999999743</v>
      </c>
    </row>
    <row r="1417" spans="10:14" x14ac:dyDescent="0.3">
      <c r="J1417" s="300">
        <f t="shared" si="114"/>
        <v>14.139999999999743</v>
      </c>
      <c r="K1417" s="80">
        <f t="shared" si="110"/>
        <v>0.14139999999999742</v>
      </c>
      <c r="L1417">
        <f t="shared" si="111"/>
        <v>1.27248823039258</v>
      </c>
      <c r="M1417">
        <f t="shared" si="112"/>
        <v>33.819606243446643</v>
      </c>
      <c r="N1417" s="80">
        <f t="shared" si="113"/>
        <v>0.14139999999999742</v>
      </c>
    </row>
    <row r="1418" spans="10:14" x14ac:dyDescent="0.3">
      <c r="J1418" s="300">
        <f t="shared" si="114"/>
        <v>14.149999999999743</v>
      </c>
      <c r="K1418" s="80">
        <f t="shared" si="110"/>
        <v>0.14149999999999743</v>
      </c>
      <c r="L1418">
        <f t="shared" si="111"/>
        <v>1.2727147126198051</v>
      </c>
      <c r="M1418">
        <f t="shared" si="112"/>
        <v>33.827332954654935</v>
      </c>
      <c r="N1418" s="80">
        <f t="shared" si="113"/>
        <v>0.14149999999999743</v>
      </c>
    </row>
    <row r="1419" spans="10:14" x14ac:dyDescent="0.3">
      <c r="J1419" s="300">
        <f t="shared" si="114"/>
        <v>14.159999999999743</v>
      </c>
      <c r="K1419" s="80">
        <f t="shared" si="110"/>
        <v>0.14159999999999742</v>
      </c>
      <c r="L1419">
        <f t="shared" si="111"/>
        <v>1.2729410086097408</v>
      </c>
      <c r="M1419">
        <f t="shared" si="112"/>
        <v>33.835060738571599</v>
      </c>
      <c r="N1419" s="80">
        <f t="shared" si="113"/>
        <v>0.14159999999999742</v>
      </c>
    </row>
    <row r="1420" spans="10:14" x14ac:dyDescent="0.3">
      <c r="J1420" s="300">
        <f t="shared" si="114"/>
        <v>14.169999999999742</v>
      </c>
      <c r="K1420" s="80">
        <f t="shared" si="110"/>
        <v>0.14169999999999741</v>
      </c>
      <c r="L1420">
        <f t="shared" si="111"/>
        <v>1.2731671189574565</v>
      </c>
      <c r="M1420">
        <f t="shared" si="112"/>
        <v>33.842789593143799</v>
      </c>
      <c r="N1420" s="80">
        <f t="shared" si="113"/>
        <v>0.14169999999999741</v>
      </c>
    </row>
    <row r="1421" spans="10:14" x14ac:dyDescent="0.3">
      <c r="J1421" s="300">
        <f t="shared" si="114"/>
        <v>14.179999999999742</v>
      </c>
      <c r="K1421" s="80">
        <f t="shared" si="110"/>
        <v>0.14179999999999743</v>
      </c>
      <c r="L1421">
        <f t="shared" si="111"/>
        <v>1.2733930442572483</v>
      </c>
      <c r="M1421">
        <f t="shared" si="112"/>
        <v>33.85051951632002</v>
      </c>
      <c r="N1421" s="80">
        <f t="shared" si="113"/>
        <v>0.14179999999999743</v>
      </c>
    </row>
    <row r="1422" spans="10:14" x14ac:dyDescent="0.3">
      <c r="J1422" s="300">
        <f t="shared" si="114"/>
        <v>14.189999999999742</v>
      </c>
      <c r="K1422" s="80">
        <f t="shared" si="110"/>
        <v>0.14189999999999742</v>
      </c>
      <c r="L1422">
        <f t="shared" si="111"/>
        <v>1.273618785102641</v>
      </c>
      <c r="M1422">
        <f t="shared" si="112"/>
        <v>33.858250506050076</v>
      </c>
      <c r="N1422" s="80">
        <f t="shared" si="113"/>
        <v>0.14189999999999742</v>
      </c>
    </row>
    <row r="1423" spans="10:14" x14ac:dyDescent="0.3">
      <c r="J1423" s="300">
        <f t="shared" si="114"/>
        <v>14.199999999999742</v>
      </c>
      <c r="K1423" s="80">
        <f t="shared" si="110"/>
        <v>0.14199999999999741</v>
      </c>
      <c r="L1423">
        <f t="shared" si="111"/>
        <v>1.2738443420863892</v>
      </c>
      <c r="M1423">
        <f t="shared" si="112"/>
        <v>33.865982560285076</v>
      </c>
      <c r="N1423" s="80">
        <f t="shared" si="113"/>
        <v>0.14199999999999741</v>
      </c>
    </row>
    <row r="1424" spans="10:14" x14ac:dyDescent="0.3">
      <c r="J1424" s="300">
        <f t="shared" si="114"/>
        <v>14.209999999999742</v>
      </c>
      <c r="K1424" s="80">
        <f t="shared" si="110"/>
        <v>0.14209999999999742</v>
      </c>
      <c r="L1424">
        <f t="shared" si="111"/>
        <v>1.2740697158004741</v>
      </c>
      <c r="M1424">
        <f t="shared" si="112"/>
        <v>33.873715676977476</v>
      </c>
      <c r="N1424" s="80">
        <f t="shared" si="113"/>
        <v>0.14209999999999742</v>
      </c>
    </row>
    <row r="1425" spans="10:14" x14ac:dyDescent="0.3">
      <c r="J1425" s="300">
        <f t="shared" si="114"/>
        <v>14.219999999999741</v>
      </c>
      <c r="K1425" s="80">
        <f t="shared" si="110"/>
        <v>0.14219999999999741</v>
      </c>
      <c r="L1425">
        <f t="shared" si="111"/>
        <v>1.2742949068361116</v>
      </c>
      <c r="M1425">
        <f t="shared" si="112"/>
        <v>33.881449854081026</v>
      </c>
      <c r="N1425" s="80">
        <f t="shared" si="113"/>
        <v>0.14219999999999741</v>
      </c>
    </row>
    <row r="1426" spans="10:14" x14ac:dyDescent="0.3">
      <c r="J1426" s="300">
        <f t="shared" si="114"/>
        <v>14.229999999999741</v>
      </c>
      <c r="K1426" s="80">
        <f t="shared" si="110"/>
        <v>0.1422999999999974</v>
      </c>
      <c r="L1426">
        <f t="shared" si="111"/>
        <v>1.2745199157837432</v>
      </c>
      <c r="M1426">
        <f t="shared" si="112"/>
        <v>33.889185089550793</v>
      </c>
      <c r="N1426" s="80">
        <f t="shared" si="113"/>
        <v>0.1422999999999974</v>
      </c>
    </row>
    <row r="1427" spans="10:14" x14ac:dyDescent="0.3">
      <c r="J1427" s="300">
        <f t="shared" si="114"/>
        <v>14.239999999999741</v>
      </c>
      <c r="K1427" s="80">
        <f t="shared" si="110"/>
        <v>0.14239999999999742</v>
      </c>
      <c r="L1427">
        <f t="shared" si="111"/>
        <v>1.2747447432330459</v>
      </c>
      <c r="M1427">
        <f t="shared" si="112"/>
        <v>33.896921381343198</v>
      </c>
      <c r="N1427" s="80">
        <f t="shared" si="113"/>
        <v>0.14239999999999742</v>
      </c>
    </row>
    <row r="1428" spans="10:14" x14ac:dyDescent="0.3">
      <c r="J1428" s="300">
        <f t="shared" si="114"/>
        <v>14.249999999999741</v>
      </c>
      <c r="K1428" s="80">
        <f t="shared" si="110"/>
        <v>0.14249999999999741</v>
      </c>
      <c r="L1428">
        <f t="shared" si="111"/>
        <v>1.2749693897729228</v>
      </c>
      <c r="M1428">
        <f t="shared" si="112"/>
        <v>33.904658727415949</v>
      </c>
      <c r="N1428" s="80">
        <f t="shared" si="113"/>
        <v>0.14249999999999741</v>
      </c>
    </row>
    <row r="1429" spans="10:14" x14ac:dyDescent="0.3">
      <c r="J1429" s="300">
        <f t="shared" si="114"/>
        <v>14.25999999999974</v>
      </c>
      <c r="K1429" s="80">
        <f t="shared" si="110"/>
        <v>0.1425999999999974</v>
      </c>
      <c r="L1429">
        <f t="shared" si="111"/>
        <v>1.2751938559915141</v>
      </c>
      <c r="M1429">
        <f t="shared" si="112"/>
        <v>33.912397125728077</v>
      </c>
      <c r="N1429" s="80">
        <f t="shared" si="113"/>
        <v>0.1425999999999974</v>
      </c>
    </row>
    <row r="1430" spans="10:14" x14ac:dyDescent="0.3">
      <c r="J1430" s="300">
        <f t="shared" si="114"/>
        <v>14.26999999999974</v>
      </c>
      <c r="K1430" s="80">
        <f t="shared" si="110"/>
        <v>0.14269999999999741</v>
      </c>
      <c r="L1430">
        <f t="shared" si="111"/>
        <v>1.2754181424761892</v>
      </c>
      <c r="M1430">
        <f t="shared" si="112"/>
        <v>33.920136574239955</v>
      </c>
      <c r="N1430" s="80">
        <f t="shared" si="113"/>
        <v>0.14269999999999741</v>
      </c>
    </row>
    <row r="1431" spans="10:14" x14ac:dyDescent="0.3">
      <c r="J1431" s="300">
        <f t="shared" si="114"/>
        <v>14.27999999999974</v>
      </c>
      <c r="K1431" s="80">
        <f t="shared" si="110"/>
        <v>0.1427999999999974</v>
      </c>
      <c r="L1431">
        <f t="shared" si="111"/>
        <v>1.2756422498135505</v>
      </c>
      <c r="M1431">
        <f t="shared" si="112"/>
        <v>33.927877070913254</v>
      </c>
      <c r="N1431" s="80">
        <f t="shared" si="113"/>
        <v>0.1427999999999974</v>
      </c>
    </row>
    <row r="1432" spans="10:14" x14ac:dyDescent="0.3">
      <c r="J1432" s="300">
        <f t="shared" si="114"/>
        <v>14.28999999999974</v>
      </c>
      <c r="K1432" s="80">
        <f t="shared" si="110"/>
        <v>0.14289999999999739</v>
      </c>
      <c r="L1432">
        <f t="shared" si="111"/>
        <v>1.2758661785894367</v>
      </c>
      <c r="M1432">
        <f t="shared" si="112"/>
        <v>33.935618613710993</v>
      </c>
      <c r="N1432" s="80">
        <f t="shared" si="113"/>
        <v>0.14289999999999739</v>
      </c>
    </row>
    <row r="1433" spans="10:14" x14ac:dyDescent="0.3">
      <c r="J1433" s="300">
        <f t="shared" si="114"/>
        <v>14.29999999999974</v>
      </c>
      <c r="K1433" s="80">
        <f t="shared" si="110"/>
        <v>0.14299999999999741</v>
      </c>
      <c r="L1433">
        <f t="shared" si="111"/>
        <v>1.2760899293889159</v>
      </c>
      <c r="M1433">
        <f t="shared" si="112"/>
        <v>33.943361200597494</v>
      </c>
      <c r="N1433" s="80">
        <f t="shared" si="113"/>
        <v>0.14299999999999741</v>
      </c>
    </row>
    <row r="1434" spans="10:14" x14ac:dyDescent="0.3">
      <c r="J1434" s="300">
        <f t="shared" si="114"/>
        <v>14.309999999999739</v>
      </c>
      <c r="K1434" s="80">
        <f t="shared" si="110"/>
        <v>0.1430999999999974</v>
      </c>
      <c r="L1434">
        <f t="shared" si="111"/>
        <v>1.276313502796294</v>
      </c>
      <c r="M1434">
        <f t="shared" si="112"/>
        <v>33.951104829538401</v>
      </c>
      <c r="N1434" s="80">
        <f t="shared" si="113"/>
        <v>0.1430999999999974</v>
      </c>
    </row>
    <row r="1435" spans="10:14" x14ac:dyDescent="0.3">
      <c r="J1435" s="300">
        <f t="shared" si="114"/>
        <v>14.319999999999739</v>
      </c>
      <c r="K1435" s="80">
        <f t="shared" si="110"/>
        <v>0.14319999999999738</v>
      </c>
      <c r="L1435">
        <f t="shared" si="111"/>
        <v>1.2765368993951101</v>
      </c>
      <c r="M1435">
        <f t="shared" si="112"/>
        <v>33.958849498500697</v>
      </c>
      <c r="N1435" s="80">
        <f t="shared" si="113"/>
        <v>0.14319999999999738</v>
      </c>
    </row>
    <row r="1436" spans="10:14" x14ac:dyDescent="0.3">
      <c r="J1436" s="300">
        <f t="shared" si="114"/>
        <v>14.329999999999739</v>
      </c>
      <c r="K1436" s="80">
        <f t="shared" si="110"/>
        <v>0.1432999999999974</v>
      </c>
      <c r="L1436">
        <f t="shared" si="111"/>
        <v>1.2767601197681395</v>
      </c>
      <c r="M1436">
        <f t="shared" si="112"/>
        <v>33.966595205452677</v>
      </c>
      <c r="N1436" s="80">
        <f t="shared" si="113"/>
        <v>0.1432999999999974</v>
      </c>
    </row>
    <row r="1437" spans="10:14" x14ac:dyDescent="0.3">
      <c r="J1437" s="300">
        <f t="shared" si="114"/>
        <v>14.339999999999739</v>
      </c>
      <c r="K1437" s="80">
        <f t="shared" si="110"/>
        <v>0.14339999999999739</v>
      </c>
      <c r="L1437">
        <f t="shared" si="111"/>
        <v>1.2769831644973919</v>
      </c>
      <c r="M1437">
        <f t="shared" si="112"/>
        <v>33.974341948363957</v>
      </c>
      <c r="N1437" s="80">
        <f t="shared" si="113"/>
        <v>0.14339999999999739</v>
      </c>
    </row>
    <row r="1438" spans="10:14" x14ac:dyDescent="0.3">
      <c r="J1438" s="300">
        <f t="shared" si="114"/>
        <v>14.349999999999739</v>
      </c>
      <c r="K1438" s="80">
        <f t="shared" si="110"/>
        <v>0.14349999999999738</v>
      </c>
      <c r="L1438">
        <f t="shared" si="111"/>
        <v>1.2772060341641147</v>
      </c>
      <c r="M1438">
        <f t="shared" si="112"/>
        <v>33.982089725205491</v>
      </c>
      <c r="N1438" s="80">
        <f t="shared" si="113"/>
        <v>0.14349999999999738</v>
      </c>
    </row>
    <row r="1439" spans="10:14" x14ac:dyDescent="0.3">
      <c r="J1439" s="300">
        <f t="shared" si="114"/>
        <v>14.359999999999738</v>
      </c>
      <c r="K1439" s="80">
        <f t="shared" si="110"/>
        <v>0.1435999999999974</v>
      </c>
      <c r="L1439">
        <f t="shared" si="111"/>
        <v>1.2774287293487916</v>
      </c>
      <c r="M1439">
        <f t="shared" si="112"/>
        <v>33.989838533949566</v>
      </c>
      <c r="N1439" s="80">
        <f t="shared" si="113"/>
        <v>0.1435999999999974</v>
      </c>
    </row>
    <row r="1440" spans="10:14" x14ac:dyDescent="0.3">
      <c r="J1440" s="300">
        <f t="shared" si="114"/>
        <v>14.369999999999738</v>
      </c>
      <c r="K1440" s="80">
        <f t="shared" si="110"/>
        <v>0.14369999999999739</v>
      </c>
      <c r="L1440">
        <f t="shared" si="111"/>
        <v>1.2776512506311435</v>
      </c>
      <c r="M1440">
        <f t="shared" si="112"/>
        <v>33.997588372569759</v>
      </c>
      <c r="N1440" s="80">
        <f t="shared" si="113"/>
        <v>0.14369999999999739</v>
      </c>
    </row>
    <row r="1441" spans="10:14" x14ac:dyDescent="0.3">
      <c r="J1441" s="300">
        <f t="shared" si="114"/>
        <v>14.379999999999738</v>
      </c>
      <c r="K1441" s="80">
        <f t="shared" si="110"/>
        <v>0.14379999999999737</v>
      </c>
      <c r="L1441">
        <f t="shared" si="111"/>
        <v>1.2778735985901282</v>
      </c>
      <c r="M1441">
        <f t="shared" si="112"/>
        <v>34.005339239041014</v>
      </c>
      <c r="N1441" s="80">
        <f t="shared" si="113"/>
        <v>0.14379999999999737</v>
      </c>
    </row>
    <row r="1442" spans="10:14" x14ac:dyDescent="0.3">
      <c r="J1442" s="300">
        <f t="shared" si="114"/>
        <v>14.389999999999738</v>
      </c>
      <c r="K1442" s="80">
        <f t="shared" si="110"/>
        <v>0.14389999999999736</v>
      </c>
      <c r="L1442">
        <f t="shared" si="111"/>
        <v>1.2780957738039445</v>
      </c>
      <c r="M1442">
        <f t="shared" si="112"/>
        <v>34.013091131339579</v>
      </c>
      <c r="N1442" s="80">
        <f t="shared" si="113"/>
        <v>0.14389999999999736</v>
      </c>
    </row>
    <row r="1443" spans="10:14" x14ac:dyDescent="0.3">
      <c r="J1443" s="300">
        <f t="shared" si="114"/>
        <v>14.399999999999737</v>
      </c>
      <c r="K1443" s="80">
        <f t="shared" si="110"/>
        <v>0.14399999999999738</v>
      </c>
      <c r="L1443">
        <f t="shared" si="111"/>
        <v>1.2783177768500258</v>
      </c>
      <c r="M1443">
        <f t="shared" si="112"/>
        <v>34.020844047443035</v>
      </c>
      <c r="N1443" s="80">
        <f t="shared" si="113"/>
        <v>0.14399999999999738</v>
      </c>
    </row>
    <row r="1444" spans="10:14" x14ac:dyDescent="0.3">
      <c r="J1444" s="300">
        <f t="shared" si="114"/>
        <v>14.409999999999737</v>
      </c>
      <c r="K1444" s="80">
        <f t="shared" si="110"/>
        <v>0.14409999999999737</v>
      </c>
      <c r="L1444">
        <f t="shared" si="111"/>
        <v>1.2785396083050478</v>
      </c>
      <c r="M1444">
        <f t="shared" si="112"/>
        <v>34.0285979853303</v>
      </c>
      <c r="N1444" s="80">
        <f t="shared" si="113"/>
        <v>0.14409999999999737</v>
      </c>
    </row>
    <row r="1445" spans="10:14" x14ac:dyDescent="0.3">
      <c r="J1445" s="300">
        <f t="shared" si="114"/>
        <v>14.419999999999737</v>
      </c>
      <c r="K1445" s="80">
        <f t="shared" si="110"/>
        <v>0.14419999999999736</v>
      </c>
      <c r="L1445">
        <f t="shared" si="111"/>
        <v>1.2787612687449244</v>
      </c>
      <c r="M1445">
        <f t="shared" si="112"/>
        <v>34.036352942981601</v>
      </c>
      <c r="N1445" s="80">
        <f t="shared" si="113"/>
        <v>0.14419999999999736</v>
      </c>
    </row>
    <row r="1446" spans="10:14" x14ac:dyDescent="0.3">
      <c r="J1446" s="300">
        <f t="shared" si="114"/>
        <v>14.429999999999737</v>
      </c>
      <c r="K1446" s="80">
        <f t="shared" si="110"/>
        <v>0.14429999999999737</v>
      </c>
      <c r="L1446">
        <f t="shared" si="111"/>
        <v>1.278982758744811</v>
      </c>
      <c r="M1446">
        <f t="shared" si="112"/>
        <v>34.044108918378512</v>
      </c>
      <c r="N1446" s="80">
        <f t="shared" si="113"/>
        <v>0.14429999999999737</v>
      </c>
    </row>
    <row r="1447" spans="10:14" x14ac:dyDescent="0.3">
      <c r="J1447" s="300">
        <f t="shared" si="114"/>
        <v>14.439999999999737</v>
      </c>
      <c r="K1447" s="80">
        <f t="shared" si="110"/>
        <v>0.14439999999999736</v>
      </c>
      <c r="L1447">
        <f t="shared" si="111"/>
        <v>1.2792040788791019</v>
      </c>
      <c r="M1447">
        <f t="shared" si="112"/>
        <v>34.051865909503924</v>
      </c>
      <c r="N1447" s="80">
        <f t="shared" si="113"/>
        <v>0.14439999999999736</v>
      </c>
    </row>
    <row r="1448" spans="10:14" x14ac:dyDescent="0.3">
      <c r="J1448" s="300">
        <f t="shared" si="114"/>
        <v>14.449999999999736</v>
      </c>
      <c r="K1448" s="80">
        <f t="shared" si="110"/>
        <v>0.14449999999999735</v>
      </c>
      <c r="L1448">
        <f t="shared" si="111"/>
        <v>1.2794252297214337</v>
      </c>
      <c r="M1448">
        <f t="shared" si="112"/>
        <v>34.059623914342069</v>
      </c>
      <c r="N1448" s="80">
        <f t="shared" si="113"/>
        <v>0.14449999999999735</v>
      </c>
    </row>
    <row r="1449" spans="10:14" x14ac:dyDescent="0.3">
      <c r="J1449" s="300">
        <f t="shared" si="114"/>
        <v>14.459999999999736</v>
      </c>
      <c r="K1449" s="80">
        <f t="shared" si="110"/>
        <v>0.14459999999999737</v>
      </c>
      <c r="L1449">
        <f t="shared" si="111"/>
        <v>1.279646211844685</v>
      </c>
      <c r="M1449">
        <f t="shared" si="112"/>
        <v>34.067382930878509</v>
      </c>
      <c r="N1449" s="80">
        <f t="shared" si="113"/>
        <v>0.14459999999999737</v>
      </c>
    </row>
    <row r="1450" spans="10:14" x14ac:dyDescent="0.3">
      <c r="J1450" s="300">
        <f t="shared" si="114"/>
        <v>14.469999999999736</v>
      </c>
      <c r="K1450" s="80">
        <f t="shared" si="110"/>
        <v>0.14469999999999736</v>
      </c>
      <c r="L1450">
        <f t="shared" si="111"/>
        <v>1.2798670258209746</v>
      </c>
      <c r="M1450">
        <f t="shared" si="112"/>
        <v>34.075142957100127</v>
      </c>
      <c r="N1450" s="80">
        <f t="shared" si="113"/>
        <v>0.14469999999999736</v>
      </c>
    </row>
    <row r="1451" spans="10:14" x14ac:dyDescent="0.3">
      <c r="J1451" s="300">
        <f t="shared" si="114"/>
        <v>14.479999999999736</v>
      </c>
      <c r="K1451" s="80">
        <f t="shared" si="110"/>
        <v>0.14479999999999735</v>
      </c>
      <c r="L1451">
        <f t="shared" si="111"/>
        <v>1.2800876722216659</v>
      </c>
      <c r="M1451">
        <f t="shared" si="112"/>
        <v>34.082903990995142</v>
      </c>
      <c r="N1451" s="80">
        <f t="shared" si="113"/>
        <v>0.14479999999999735</v>
      </c>
    </row>
    <row r="1452" spans="10:14" x14ac:dyDescent="0.3">
      <c r="J1452" s="300">
        <f t="shared" si="114"/>
        <v>14.489999999999736</v>
      </c>
      <c r="K1452" s="80">
        <f t="shared" si="110"/>
        <v>0.14489999999999736</v>
      </c>
      <c r="L1452">
        <f t="shared" si="111"/>
        <v>1.2803081516173647</v>
      </c>
      <c r="M1452">
        <f t="shared" si="112"/>
        <v>34.090666030553109</v>
      </c>
      <c r="N1452" s="80">
        <f t="shared" si="113"/>
        <v>0.14489999999999736</v>
      </c>
    </row>
    <row r="1453" spans="10:14" x14ac:dyDescent="0.3">
      <c r="J1453" s="300">
        <f t="shared" si="114"/>
        <v>14.499999999999735</v>
      </c>
      <c r="K1453" s="80">
        <f t="shared" si="110"/>
        <v>0.14499999999999735</v>
      </c>
      <c r="L1453">
        <f t="shared" si="111"/>
        <v>1.2805284645779198</v>
      </c>
      <c r="M1453">
        <f t="shared" si="112"/>
        <v>34.098429073764905</v>
      </c>
      <c r="N1453" s="80">
        <f t="shared" si="113"/>
        <v>0.14499999999999735</v>
      </c>
    </row>
    <row r="1454" spans="10:14" x14ac:dyDescent="0.3">
      <c r="J1454" s="300">
        <f t="shared" si="114"/>
        <v>14.509999999999735</v>
      </c>
      <c r="K1454" s="80">
        <f t="shared" si="110"/>
        <v>0.14509999999999734</v>
      </c>
      <c r="L1454">
        <f t="shared" si="111"/>
        <v>1.2807486116724245</v>
      </c>
      <c r="M1454">
        <f t="shared" si="112"/>
        <v>34.106193118622755</v>
      </c>
      <c r="N1454" s="80">
        <f t="shared" si="113"/>
        <v>0.14509999999999734</v>
      </c>
    </row>
    <row r="1455" spans="10:14" x14ac:dyDescent="0.3">
      <c r="J1455" s="300">
        <f t="shared" si="114"/>
        <v>14.519999999999735</v>
      </c>
      <c r="K1455" s="80">
        <f t="shared" si="110"/>
        <v>0.14519999999999736</v>
      </c>
      <c r="L1455">
        <f t="shared" si="111"/>
        <v>1.2809685934692165</v>
      </c>
      <c r="M1455">
        <f t="shared" si="112"/>
        <v>34.113958163120216</v>
      </c>
      <c r="N1455" s="80">
        <f t="shared" si="113"/>
        <v>0.14519999999999736</v>
      </c>
    </row>
    <row r="1456" spans="10:14" x14ac:dyDescent="0.3">
      <c r="J1456" s="300">
        <f t="shared" si="114"/>
        <v>14.529999999999735</v>
      </c>
      <c r="K1456" s="80">
        <f t="shared" si="110"/>
        <v>0.14529999999999735</v>
      </c>
      <c r="L1456">
        <f t="shared" si="111"/>
        <v>1.2811884105358793</v>
      </c>
      <c r="M1456">
        <f t="shared" si="112"/>
        <v>34.121724205252157</v>
      </c>
      <c r="N1456" s="80">
        <f t="shared" si="113"/>
        <v>0.14529999999999735</v>
      </c>
    </row>
    <row r="1457" spans="10:14" x14ac:dyDescent="0.3">
      <c r="J1457" s="300">
        <f t="shared" si="114"/>
        <v>14.539999999999734</v>
      </c>
      <c r="K1457" s="80">
        <f t="shared" si="110"/>
        <v>0.14539999999999734</v>
      </c>
      <c r="L1457">
        <f t="shared" si="111"/>
        <v>1.2814080634392409</v>
      </c>
      <c r="M1457">
        <f t="shared" si="112"/>
        <v>34.129491243014812</v>
      </c>
      <c r="N1457" s="80">
        <f t="shared" si="113"/>
        <v>0.14539999999999734</v>
      </c>
    </row>
    <row r="1458" spans="10:14" x14ac:dyDescent="0.3">
      <c r="J1458" s="300">
        <f t="shared" si="114"/>
        <v>14.549999999999734</v>
      </c>
      <c r="K1458" s="80">
        <f t="shared" si="110"/>
        <v>0.14549999999999735</v>
      </c>
      <c r="L1458">
        <f t="shared" si="111"/>
        <v>1.2816275527453747</v>
      </c>
      <c r="M1458">
        <f t="shared" si="112"/>
        <v>34.137259274405721</v>
      </c>
      <c r="N1458" s="80">
        <f t="shared" si="113"/>
        <v>0.14549999999999735</v>
      </c>
    </row>
    <row r="1459" spans="10:14" x14ac:dyDescent="0.3">
      <c r="J1459" s="300">
        <f t="shared" si="114"/>
        <v>14.559999999999734</v>
      </c>
      <c r="K1459" s="80">
        <f t="shared" si="110"/>
        <v>0.14559999999999734</v>
      </c>
      <c r="L1459">
        <f t="shared" si="111"/>
        <v>1.2818468790196025</v>
      </c>
      <c r="M1459">
        <f t="shared" si="112"/>
        <v>34.145028297423778</v>
      </c>
      <c r="N1459" s="80">
        <f t="shared" si="113"/>
        <v>0.14559999999999734</v>
      </c>
    </row>
    <row r="1460" spans="10:14" x14ac:dyDescent="0.3">
      <c r="J1460" s="300">
        <f t="shared" si="114"/>
        <v>14.569999999999734</v>
      </c>
      <c r="K1460" s="80">
        <f t="shared" si="110"/>
        <v>0.14569999999999733</v>
      </c>
      <c r="L1460">
        <f t="shared" si="111"/>
        <v>1.2820660428264909</v>
      </c>
      <c r="M1460">
        <f t="shared" si="112"/>
        <v>34.152798310069215</v>
      </c>
      <c r="N1460" s="80">
        <f t="shared" si="113"/>
        <v>0.14569999999999733</v>
      </c>
    </row>
    <row r="1461" spans="10:14" x14ac:dyDescent="0.3">
      <c r="J1461" s="300">
        <f t="shared" si="114"/>
        <v>14.579999999999734</v>
      </c>
      <c r="K1461" s="80">
        <f t="shared" si="110"/>
        <v>0.14579999999999735</v>
      </c>
      <c r="L1461">
        <f t="shared" si="111"/>
        <v>1.2822850447298568</v>
      </c>
      <c r="M1461">
        <f t="shared" si="112"/>
        <v>34.16056931034359</v>
      </c>
      <c r="N1461" s="80">
        <f t="shared" si="113"/>
        <v>0.14579999999999735</v>
      </c>
    </row>
    <row r="1462" spans="10:14" x14ac:dyDescent="0.3">
      <c r="J1462" s="300">
        <f t="shared" si="114"/>
        <v>14.589999999999733</v>
      </c>
      <c r="K1462" s="80">
        <f t="shared" si="110"/>
        <v>0.14589999999999734</v>
      </c>
      <c r="L1462">
        <f t="shared" si="111"/>
        <v>1.2825038852927615</v>
      </c>
      <c r="M1462">
        <f t="shared" si="112"/>
        <v>34.168341296249793</v>
      </c>
      <c r="N1462" s="80">
        <f t="shared" si="113"/>
        <v>0.14589999999999734</v>
      </c>
    </row>
    <row r="1463" spans="10:14" x14ac:dyDescent="0.3">
      <c r="J1463" s="300">
        <f t="shared" si="114"/>
        <v>14.599999999999733</v>
      </c>
      <c r="K1463" s="80">
        <f t="shared" si="110"/>
        <v>0.14599999999999733</v>
      </c>
      <c r="L1463">
        <f t="shared" si="111"/>
        <v>1.282722565077516</v>
      </c>
      <c r="M1463">
        <f t="shared" si="112"/>
        <v>34.176114265792066</v>
      </c>
      <c r="N1463" s="80">
        <f t="shared" si="113"/>
        <v>0.14599999999999733</v>
      </c>
    </row>
    <row r="1464" spans="10:14" x14ac:dyDescent="0.3">
      <c r="J1464" s="300">
        <f t="shared" si="114"/>
        <v>14.609999999999733</v>
      </c>
      <c r="K1464" s="80">
        <f t="shared" si="110"/>
        <v>0.14609999999999734</v>
      </c>
      <c r="L1464">
        <f t="shared" si="111"/>
        <v>1.2829410846456826</v>
      </c>
      <c r="M1464">
        <f t="shared" si="112"/>
        <v>34.18388821697598</v>
      </c>
      <c r="N1464" s="80">
        <f t="shared" si="113"/>
        <v>0.14609999999999734</v>
      </c>
    </row>
    <row r="1465" spans="10:14" x14ac:dyDescent="0.3">
      <c r="J1465" s="300">
        <f t="shared" si="114"/>
        <v>14.619999999999733</v>
      </c>
      <c r="K1465" s="80">
        <f t="shared" si="110"/>
        <v>0.14619999999999733</v>
      </c>
      <c r="L1465">
        <f t="shared" si="111"/>
        <v>1.283159444558069</v>
      </c>
      <c r="M1465">
        <f t="shared" si="112"/>
        <v>34.191663147808448</v>
      </c>
      <c r="N1465" s="80">
        <f t="shared" si="113"/>
        <v>0.14619999999999733</v>
      </c>
    </row>
    <row r="1466" spans="10:14" x14ac:dyDescent="0.3">
      <c r="J1466" s="300">
        <f t="shared" si="114"/>
        <v>14.629999999999733</v>
      </c>
      <c r="K1466" s="80">
        <f t="shared" si="110"/>
        <v>0.14629999999999732</v>
      </c>
      <c r="L1466">
        <f t="shared" si="111"/>
        <v>1.2833776453747356</v>
      </c>
      <c r="M1466">
        <f t="shared" si="112"/>
        <v>34.19943905629772</v>
      </c>
      <c r="N1466" s="80">
        <f t="shared" si="113"/>
        <v>0.14629999999999732</v>
      </c>
    </row>
    <row r="1467" spans="10:14" x14ac:dyDescent="0.3">
      <c r="J1467" s="300">
        <f t="shared" si="114"/>
        <v>14.639999999999732</v>
      </c>
      <c r="K1467" s="80">
        <f t="shared" si="110"/>
        <v>0.14639999999999731</v>
      </c>
      <c r="L1467">
        <f t="shared" si="111"/>
        <v>1.2835956876549917</v>
      </c>
      <c r="M1467">
        <f t="shared" si="112"/>
        <v>34.207215940453381</v>
      </c>
      <c r="N1467" s="80">
        <f t="shared" si="113"/>
        <v>0.14639999999999731</v>
      </c>
    </row>
    <row r="1468" spans="10:14" x14ac:dyDescent="0.3">
      <c r="J1468" s="300">
        <f t="shared" si="114"/>
        <v>14.649999999999732</v>
      </c>
      <c r="K1468" s="80">
        <f t="shared" si="110"/>
        <v>0.14649999999999733</v>
      </c>
      <c r="L1468">
        <f t="shared" si="111"/>
        <v>1.2838135719573978</v>
      </c>
      <c r="M1468">
        <f t="shared" si="112"/>
        <v>34.214993798286365</v>
      </c>
      <c r="N1468" s="80">
        <f t="shared" si="113"/>
        <v>0.14649999999999733</v>
      </c>
    </row>
    <row r="1469" spans="10:14" x14ac:dyDescent="0.3">
      <c r="J1469" s="300">
        <f t="shared" si="114"/>
        <v>14.659999999999732</v>
      </c>
      <c r="K1469" s="80">
        <f t="shared" si="110"/>
        <v>0.14659999999999732</v>
      </c>
      <c r="L1469">
        <f t="shared" si="111"/>
        <v>1.2840312988397669</v>
      </c>
      <c r="M1469">
        <f t="shared" si="112"/>
        <v>34.222772627808936</v>
      </c>
      <c r="N1469" s="80">
        <f t="shared" si="113"/>
        <v>0.14659999999999732</v>
      </c>
    </row>
    <row r="1470" spans="10:14" x14ac:dyDescent="0.3">
      <c r="J1470" s="300">
        <f t="shared" si="114"/>
        <v>14.669999999999732</v>
      </c>
      <c r="K1470" s="80">
        <f t="shared" si="110"/>
        <v>0.1466999999999973</v>
      </c>
      <c r="L1470">
        <f t="shared" si="111"/>
        <v>1.2842488688591605</v>
      </c>
      <c r="M1470">
        <f t="shared" si="112"/>
        <v>34.230552427034709</v>
      </c>
      <c r="N1470" s="80">
        <f t="shared" si="113"/>
        <v>0.1466999999999973</v>
      </c>
    </row>
    <row r="1471" spans="10:14" x14ac:dyDescent="0.3">
      <c r="J1471" s="300">
        <f t="shared" si="114"/>
        <v>14.679999999999731</v>
      </c>
      <c r="K1471" s="80">
        <f t="shared" si="110"/>
        <v>0.14679999999999732</v>
      </c>
      <c r="L1471">
        <f t="shared" si="111"/>
        <v>1.2844662825718967</v>
      </c>
      <c r="M1471">
        <f t="shared" si="112"/>
        <v>34.238333193978626</v>
      </c>
      <c r="N1471" s="80">
        <f t="shared" si="113"/>
        <v>0.14679999999999732</v>
      </c>
    </row>
    <row r="1472" spans="10:14" x14ac:dyDescent="0.3">
      <c r="J1472" s="300">
        <f t="shared" si="114"/>
        <v>14.689999999999731</v>
      </c>
      <c r="K1472" s="80">
        <f t="shared" si="110"/>
        <v>0.14689999999999731</v>
      </c>
      <c r="L1472">
        <f t="shared" si="111"/>
        <v>1.2846835405335424</v>
      </c>
      <c r="M1472">
        <f t="shared" si="112"/>
        <v>34.246114926656986</v>
      </c>
      <c r="N1472" s="80">
        <f t="shared" si="113"/>
        <v>0.14689999999999731</v>
      </c>
    </row>
    <row r="1473" spans="10:14" x14ac:dyDescent="0.3">
      <c r="J1473" s="300">
        <f t="shared" si="114"/>
        <v>14.699999999999731</v>
      </c>
      <c r="K1473" s="80">
        <f t="shared" si="110"/>
        <v>0.1469999999999973</v>
      </c>
      <c r="L1473">
        <f t="shared" si="111"/>
        <v>1.2849006432989207</v>
      </c>
      <c r="M1473">
        <f t="shared" si="112"/>
        <v>34.253897623087411</v>
      </c>
      <c r="N1473" s="80">
        <f t="shared" si="113"/>
        <v>0.1469999999999973</v>
      </c>
    </row>
    <row r="1474" spans="10:14" x14ac:dyDescent="0.3">
      <c r="J1474" s="300">
        <f t="shared" si="114"/>
        <v>14.709999999999731</v>
      </c>
      <c r="K1474" s="80">
        <f t="shared" si="110"/>
        <v>0.14709999999999732</v>
      </c>
      <c r="L1474">
        <f t="shared" si="111"/>
        <v>1.285117591422106</v>
      </c>
      <c r="M1474">
        <f t="shared" si="112"/>
        <v>34.261681281288901</v>
      </c>
      <c r="N1474" s="80">
        <f t="shared" si="113"/>
        <v>0.14709999999999732</v>
      </c>
    </row>
    <row r="1475" spans="10:14" x14ac:dyDescent="0.3">
      <c r="J1475" s="300">
        <f t="shared" si="114"/>
        <v>14.719999999999731</v>
      </c>
      <c r="K1475" s="80">
        <f t="shared" si="110"/>
        <v>0.14719999999999731</v>
      </c>
      <c r="L1475">
        <f t="shared" si="111"/>
        <v>1.2853343854564288</v>
      </c>
      <c r="M1475">
        <f t="shared" si="112"/>
        <v>34.269465899281741</v>
      </c>
      <c r="N1475" s="80">
        <f t="shared" si="113"/>
        <v>0.14719999999999731</v>
      </c>
    </row>
    <row r="1476" spans="10:14" x14ac:dyDescent="0.3">
      <c r="J1476" s="300">
        <f t="shared" si="114"/>
        <v>14.72999999999973</v>
      </c>
      <c r="K1476" s="80">
        <f t="shared" ref="K1476:K1539" si="115">J1476/100</f>
        <v>0.14729999999999729</v>
      </c>
      <c r="L1476">
        <f t="shared" ref="L1476:L1539" si="116">-156.2892*K1476^6+539.4067*K1476^5-656.5633*K1476^4+371.7117*K1476^3-102.5706*K1476^2+15.3764*K1476+0.3314</f>
        <v>1.2855510259544736</v>
      </c>
      <c r="M1476">
        <f t="shared" ref="M1476:M1539" si="117">-544.6822*K1476^6+873.7015*K1476^5+93.9294*K1476^4-539.4835*K1476^3+249.8842*K1476^2+36.3299*K1476+25.129</f>
        <v>34.277251475087624</v>
      </c>
      <c r="N1476" s="80">
        <f t="shared" ref="N1476:N1539" si="118">K1476</f>
        <v>0.14729999999999729</v>
      </c>
    </row>
    <row r="1477" spans="10:14" x14ac:dyDescent="0.3">
      <c r="J1477" s="300">
        <f t="shared" si="114"/>
        <v>14.73999999999973</v>
      </c>
      <c r="K1477" s="80">
        <f t="shared" si="115"/>
        <v>0.14739999999999731</v>
      </c>
      <c r="L1477">
        <f t="shared" si="116"/>
        <v>1.285767513468079</v>
      </c>
      <c r="M1477">
        <f t="shared" si="117"/>
        <v>34.285038006729536</v>
      </c>
      <c r="N1477" s="80">
        <f t="shared" si="118"/>
        <v>0.14739999999999731</v>
      </c>
    </row>
    <row r="1478" spans="10:14" x14ac:dyDescent="0.3">
      <c r="J1478" s="300">
        <f t="shared" ref="J1478:J1541" si="119">J1477+0.01</f>
        <v>14.74999999999973</v>
      </c>
      <c r="K1478" s="80">
        <f t="shared" si="115"/>
        <v>0.1474999999999973</v>
      </c>
      <c r="L1478">
        <f t="shared" si="116"/>
        <v>1.2859838485483408</v>
      </c>
      <c r="M1478">
        <f t="shared" si="117"/>
        <v>34.292825492231842</v>
      </c>
      <c r="N1478" s="80">
        <f t="shared" si="118"/>
        <v>0.1474999999999973</v>
      </c>
    </row>
    <row r="1479" spans="10:14" x14ac:dyDescent="0.3">
      <c r="J1479" s="300">
        <f t="shared" si="119"/>
        <v>14.75999999999973</v>
      </c>
      <c r="K1479" s="80">
        <f t="shared" si="115"/>
        <v>0.14759999999999729</v>
      </c>
      <c r="L1479">
        <f t="shared" si="116"/>
        <v>1.2862000317456102</v>
      </c>
      <c r="M1479">
        <f t="shared" si="117"/>
        <v>34.300613929620226</v>
      </c>
      <c r="N1479" s="80">
        <f t="shared" si="118"/>
        <v>0.14759999999999729</v>
      </c>
    </row>
    <row r="1480" spans="10:14" x14ac:dyDescent="0.3">
      <c r="J1480" s="300">
        <f t="shared" si="119"/>
        <v>14.76999999999973</v>
      </c>
      <c r="K1480" s="80">
        <f t="shared" si="115"/>
        <v>0.14769999999999731</v>
      </c>
      <c r="L1480">
        <f t="shared" si="116"/>
        <v>1.286416063609495</v>
      </c>
      <c r="M1480">
        <f t="shared" si="117"/>
        <v>34.308403316921741</v>
      </c>
      <c r="N1480" s="80">
        <f t="shared" si="118"/>
        <v>0.14769999999999731</v>
      </c>
    </row>
    <row r="1481" spans="10:14" x14ac:dyDescent="0.3">
      <c r="J1481" s="300">
        <f t="shared" si="119"/>
        <v>14.779999999999729</v>
      </c>
      <c r="K1481" s="80">
        <f t="shared" si="115"/>
        <v>0.14779999999999729</v>
      </c>
      <c r="L1481">
        <f t="shared" si="116"/>
        <v>1.2866319446888597</v>
      </c>
      <c r="M1481">
        <f t="shared" si="117"/>
        <v>34.316193652164756</v>
      </c>
      <c r="N1481" s="80">
        <f t="shared" si="118"/>
        <v>0.14779999999999729</v>
      </c>
    </row>
    <row r="1482" spans="10:14" x14ac:dyDescent="0.3">
      <c r="J1482" s="300">
        <f t="shared" si="119"/>
        <v>14.789999999999729</v>
      </c>
      <c r="K1482" s="80">
        <f t="shared" si="115"/>
        <v>0.14789999999999728</v>
      </c>
      <c r="L1482">
        <f t="shared" si="116"/>
        <v>1.2868476755318274</v>
      </c>
      <c r="M1482">
        <f t="shared" si="117"/>
        <v>34.323984933379023</v>
      </c>
      <c r="N1482" s="80">
        <f t="shared" si="118"/>
        <v>0.14789999999999728</v>
      </c>
    </row>
    <row r="1483" spans="10:14" x14ac:dyDescent="0.3">
      <c r="J1483" s="300">
        <f t="shared" si="119"/>
        <v>14.799999999999729</v>
      </c>
      <c r="K1483" s="80">
        <f t="shared" si="115"/>
        <v>0.1479999999999973</v>
      </c>
      <c r="L1483">
        <f t="shared" si="116"/>
        <v>1.287063256685778</v>
      </c>
      <c r="M1483">
        <f t="shared" si="117"/>
        <v>34.331777158595607</v>
      </c>
      <c r="N1483" s="80">
        <f t="shared" si="118"/>
        <v>0.1479999999999973</v>
      </c>
    </row>
    <row r="1484" spans="10:14" x14ac:dyDescent="0.3">
      <c r="J1484" s="300">
        <f t="shared" si="119"/>
        <v>14.809999999999729</v>
      </c>
      <c r="K1484" s="80">
        <f t="shared" si="115"/>
        <v>0.14809999999999729</v>
      </c>
      <c r="L1484">
        <f t="shared" si="116"/>
        <v>1.2872786886973513</v>
      </c>
      <c r="M1484">
        <f t="shared" si="117"/>
        <v>34.339570325846935</v>
      </c>
      <c r="N1484" s="80">
        <f t="shared" si="118"/>
        <v>0.14809999999999729</v>
      </c>
    </row>
    <row r="1485" spans="10:14" x14ac:dyDescent="0.3">
      <c r="J1485" s="300">
        <f t="shared" si="119"/>
        <v>14.819999999999729</v>
      </c>
      <c r="K1485" s="80">
        <f t="shared" si="115"/>
        <v>0.14819999999999728</v>
      </c>
      <c r="L1485">
        <f t="shared" si="116"/>
        <v>1.2874939721124441</v>
      </c>
      <c r="M1485">
        <f t="shared" si="117"/>
        <v>34.347364433166788</v>
      </c>
      <c r="N1485" s="80">
        <f t="shared" si="118"/>
        <v>0.14819999999999728</v>
      </c>
    </row>
    <row r="1486" spans="10:14" x14ac:dyDescent="0.3">
      <c r="J1486" s="300">
        <f t="shared" si="119"/>
        <v>14.829999999999728</v>
      </c>
      <c r="K1486" s="80">
        <f t="shared" si="115"/>
        <v>0.1482999999999973</v>
      </c>
      <c r="L1486">
        <f t="shared" si="116"/>
        <v>1.287709107476215</v>
      </c>
      <c r="M1486">
        <f t="shared" si="117"/>
        <v>34.355159478590295</v>
      </c>
      <c r="N1486" s="80">
        <f t="shared" si="118"/>
        <v>0.1482999999999973</v>
      </c>
    </row>
    <row r="1487" spans="10:14" x14ac:dyDescent="0.3">
      <c r="J1487" s="300">
        <f t="shared" si="119"/>
        <v>14.839999999999728</v>
      </c>
      <c r="K1487" s="80">
        <f t="shared" si="115"/>
        <v>0.14839999999999728</v>
      </c>
      <c r="L1487">
        <f t="shared" si="116"/>
        <v>1.2879240953330802</v>
      </c>
      <c r="M1487">
        <f t="shared" si="117"/>
        <v>34.362955460153906</v>
      </c>
      <c r="N1487" s="80">
        <f t="shared" si="118"/>
        <v>0.14839999999999728</v>
      </c>
    </row>
    <row r="1488" spans="10:14" x14ac:dyDescent="0.3">
      <c r="J1488" s="300">
        <f t="shared" si="119"/>
        <v>14.849999999999728</v>
      </c>
      <c r="K1488" s="80">
        <f t="shared" si="115"/>
        <v>0.14849999999999727</v>
      </c>
      <c r="L1488">
        <f t="shared" si="116"/>
        <v>1.2881389362267188</v>
      </c>
      <c r="M1488">
        <f t="shared" si="117"/>
        <v>34.370752375895449</v>
      </c>
      <c r="N1488" s="80">
        <f t="shared" si="118"/>
        <v>0.14849999999999727</v>
      </c>
    </row>
    <row r="1489" spans="10:14" x14ac:dyDescent="0.3">
      <c r="J1489" s="300">
        <f t="shared" si="119"/>
        <v>14.859999999999728</v>
      </c>
      <c r="K1489" s="80">
        <f t="shared" si="115"/>
        <v>0.14859999999999729</v>
      </c>
      <c r="L1489">
        <f t="shared" si="116"/>
        <v>1.2883536307000691</v>
      </c>
      <c r="M1489">
        <f t="shared" si="117"/>
        <v>34.378550223854106</v>
      </c>
      <c r="N1489" s="80">
        <f t="shared" si="118"/>
        <v>0.14859999999999729</v>
      </c>
    </row>
    <row r="1490" spans="10:14" x14ac:dyDescent="0.3">
      <c r="J1490" s="300">
        <f t="shared" si="119"/>
        <v>14.869999999999727</v>
      </c>
      <c r="K1490" s="80">
        <f t="shared" si="115"/>
        <v>0.14869999999999728</v>
      </c>
      <c r="L1490">
        <f t="shared" si="116"/>
        <v>1.2885681792953312</v>
      </c>
      <c r="M1490">
        <f t="shared" si="117"/>
        <v>34.386349002070375</v>
      </c>
      <c r="N1490" s="80">
        <f t="shared" si="118"/>
        <v>0.14869999999999728</v>
      </c>
    </row>
    <row r="1491" spans="10:14" x14ac:dyDescent="0.3">
      <c r="J1491" s="300">
        <f t="shared" si="119"/>
        <v>14.879999999999727</v>
      </c>
      <c r="K1491" s="80">
        <f t="shared" si="115"/>
        <v>0.14879999999999727</v>
      </c>
      <c r="L1491">
        <f t="shared" si="116"/>
        <v>1.2887825825539669</v>
      </c>
      <c r="M1491">
        <f t="shared" si="117"/>
        <v>34.394148708586144</v>
      </c>
      <c r="N1491" s="80">
        <f t="shared" si="118"/>
        <v>0.14879999999999727</v>
      </c>
    </row>
    <row r="1492" spans="10:14" x14ac:dyDescent="0.3">
      <c r="J1492" s="300">
        <f t="shared" si="119"/>
        <v>14.889999999999727</v>
      </c>
      <c r="K1492" s="80">
        <f t="shared" si="115"/>
        <v>0.14889999999999726</v>
      </c>
      <c r="L1492">
        <f t="shared" si="116"/>
        <v>1.2889968410167005</v>
      </c>
      <c r="M1492">
        <f t="shared" si="117"/>
        <v>34.401949341444627</v>
      </c>
      <c r="N1492" s="80">
        <f t="shared" si="118"/>
        <v>0.14889999999999726</v>
      </c>
    </row>
    <row r="1493" spans="10:14" x14ac:dyDescent="0.3">
      <c r="J1493" s="300">
        <f t="shared" si="119"/>
        <v>14.899999999999727</v>
      </c>
      <c r="K1493" s="80">
        <f t="shared" si="115"/>
        <v>0.14899999999999727</v>
      </c>
      <c r="L1493">
        <f t="shared" si="116"/>
        <v>1.2892109552235205</v>
      </c>
      <c r="M1493">
        <f t="shared" si="117"/>
        <v>34.40975089869039</v>
      </c>
      <c r="N1493" s="80">
        <f t="shared" si="118"/>
        <v>0.14899999999999727</v>
      </c>
    </row>
    <row r="1494" spans="10:14" x14ac:dyDescent="0.3">
      <c r="J1494" s="300">
        <f t="shared" si="119"/>
        <v>14.909999999999727</v>
      </c>
      <c r="K1494" s="80">
        <f t="shared" si="115"/>
        <v>0.14909999999999726</v>
      </c>
      <c r="L1494">
        <f t="shared" si="116"/>
        <v>1.2894249257136758</v>
      </c>
      <c r="M1494">
        <f t="shared" si="117"/>
        <v>34.417553378369369</v>
      </c>
      <c r="N1494" s="80">
        <f t="shared" si="118"/>
        <v>0.14909999999999726</v>
      </c>
    </row>
    <row r="1495" spans="10:14" x14ac:dyDescent="0.3">
      <c r="J1495" s="300">
        <f t="shared" si="119"/>
        <v>14.919999999999726</v>
      </c>
      <c r="K1495" s="80">
        <f t="shared" si="115"/>
        <v>0.14919999999999725</v>
      </c>
      <c r="L1495">
        <f t="shared" si="116"/>
        <v>1.2896387530256814</v>
      </c>
      <c r="M1495">
        <f t="shared" si="117"/>
        <v>34.425356778528823</v>
      </c>
      <c r="N1495" s="80">
        <f t="shared" si="118"/>
        <v>0.14919999999999725</v>
      </c>
    </row>
    <row r="1496" spans="10:14" x14ac:dyDescent="0.3">
      <c r="J1496" s="300">
        <f t="shared" si="119"/>
        <v>14.929999999999726</v>
      </c>
      <c r="K1496" s="80">
        <f t="shared" si="115"/>
        <v>0.14929999999999727</v>
      </c>
      <c r="L1496">
        <f t="shared" si="116"/>
        <v>1.2898524376973168</v>
      </c>
      <c r="M1496">
        <f t="shared" si="117"/>
        <v>34.4331610972174</v>
      </c>
      <c r="N1496" s="80">
        <f t="shared" si="118"/>
        <v>0.14929999999999727</v>
      </c>
    </row>
    <row r="1497" spans="10:14" x14ac:dyDescent="0.3">
      <c r="J1497" s="300">
        <f t="shared" si="119"/>
        <v>14.939999999999726</v>
      </c>
      <c r="K1497" s="80">
        <f t="shared" si="115"/>
        <v>0.14939999999999726</v>
      </c>
      <c r="L1497">
        <f t="shared" si="116"/>
        <v>1.2900659802656234</v>
      </c>
      <c r="M1497">
        <f t="shared" si="117"/>
        <v>34.440966332485061</v>
      </c>
      <c r="N1497" s="80">
        <f t="shared" si="118"/>
        <v>0.14939999999999726</v>
      </c>
    </row>
    <row r="1498" spans="10:14" x14ac:dyDescent="0.3">
      <c r="J1498" s="300">
        <f t="shared" si="119"/>
        <v>14.949999999999726</v>
      </c>
      <c r="K1498" s="80">
        <f t="shared" si="115"/>
        <v>0.14949999999999725</v>
      </c>
      <c r="L1498">
        <f t="shared" si="116"/>
        <v>1.2902793812669116</v>
      </c>
      <c r="M1498">
        <f t="shared" si="117"/>
        <v>34.448772482383163</v>
      </c>
      <c r="N1498" s="80">
        <f t="shared" si="118"/>
        <v>0.14949999999999725</v>
      </c>
    </row>
    <row r="1499" spans="10:14" x14ac:dyDescent="0.3">
      <c r="J1499" s="300">
        <f t="shared" si="119"/>
        <v>14.959999999999726</v>
      </c>
      <c r="K1499" s="80">
        <f t="shared" si="115"/>
        <v>0.14959999999999726</v>
      </c>
      <c r="L1499">
        <f t="shared" si="116"/>
        <v>1.2904926412367548</v>
      </c>
      <c r="M1499">
        <f t="shared" si="117"/>
        <v>34.456579544964384</v>
      </c>
      <c r="N1499" s="80">
        <f t="shared" si="118"/>
        <v>0.14959999999999726</v>
      </c>
    </row>
    <row r="1500" spans="10:14" x14ac:dyDescent="0.3">
      <c r="J1500" s="300">
        <f t="shared" si="119"/>
        <v>14.969999999999725</v>
      </c>
      <c r="K1500" s="80">
        <f t="shared" si="115"/>
        <v>0.14969999999999725</v>
      </c>
      <c r="L1500">
        <f t="shared" si="116"/>
        <v>1.2907057607099941</v>
      </c>
      <c r="M1500">
        <f t="shared" si="117"/>
        <v>34.464387518282763</v>
      </c>
      <c r="N1500" s="80">
        <f t="shared" si="118"/>
        <v>0.14969999999999725</v>
      </c>
    </row>
    <row r="1501" spans="10:14" x14ac:dyDescent="0.3">
      <c r="J1501" s="300">
        <f t="shared" si="119"/>
        <v>14.979999999999725</v>
      </c>
      <c r="K1501" s="80">
        <f t="shared" si="115"/>
        <v>0.14979999999999724</v>
      </c>
      <c r="L1501">
        <f t="shared" si="116"/>
        <v>1.2909187402207363</v>
      </c>
      <c r="M1501">
        <f t="shared" si="117"/>
        <v>34.472196400393706</v>
      </c>
      <c r="N1501" s="80">
        <f t="shared" si="118"/>
        <v>0.14979999999999724</v>
      </c>
    </row>
    <row r="1502" spans="10:14" x14ac:dyDescent="0.3">
      <c r="J1502" s="300">
        <f t="shared" si="119"/>
        <v>14.989999999999725</v>
      </c>
      <c r="K1502" s="80">
        <f t="shared" si="115"/>
        <v>0.14989999999999726</v>
      </c>
      <c r="L1502">
        <f t="shared" si="116"/>
        <v>1.2911315803023555</v>
      </c>
      <c r="M1502">
        <f t="shared" si="117"/>
        <v>34.480006189353972</v>
      </c>
      <c r="N1502" s="80">
        <f t="shared" si="118"/>
        <v>0.14989999999999726</v>
      </c>
    </row>
    <row r="1503" spans="10:14" x14ac:dyDescent="0.3">
      <c r="J1503" s="300">
        <f t="shared" si="119"/>
        <v>14.999999999999725</v>
      </c>
      <c r="K1503" s="80">
        <f t="shared" si="115"/>
        <v>0.14999999999999725</v>
      </c>
      <c r="L1503">
        <f t="shared" si="116"/>
        <v>1.2913442814874942</v>
      </c>
      <c r="M1503">
        <f t="shared" si="117"/>
        <v>34.487816883221662</v>
      </c>
      <c r="N1503" s="80">
        <f t="shared" si="118"/>
        <v>0.14999999999999725</v>
      </c>
    </row>
    <row r="1504" spans="10:14" x14ac:dyDescent="0.3">
      <c r="J1504" s="300">
        <f t="shared" si="119"/>
        <v>15.009999999999724</v>
      </c>
      <c r="K1504" s="80">
        <f t="shared" si="115"/>
        <v>0.15009999999999724</v>
      </c>
      <c r="L1504">
        <f t="shared" si="116"/>
        <v>1.2915568443080616</v>
      </c>
      <c r="M1504">
        <f t="shared" si="117"/>
        <v>34.495628480056247</v>
      </c>
      <c r="N1504" s="80">
        <f t="shared" si="118"/>
        <v>0.15009999999999724</v>
      </c>
    </row>
    <row r="1505" spans="10:14" x14ac:dyDescent="0.3">
      <c r="J1505" s="300">
        <f t="shared" si="119"/>
        <v>15.019999999999724</v>
      </c>
      <c r="K1505" s="80">
        <f t="shared" si="115"/>
        <v>0.15019999999999725</v>
      </c>
      <c r="L1505">
        <f t="shared" si="116"/>
        <v>1.2917692692952381</v>
      </c>
      <c r="M1505">
        <f t="shared" si="117"/>
        <v>34.503440977918558</v>
      </c>
      <c r="N1505" s="80">
        <f t="shared" si="118"/>
        <v>0.15019999999999725</v>
      </c>
    </row>
    <row r="1506" spans="10:14" x14ac:dyDescent="0.3">
      <c r="J1506" s="300">
        <f t="shared" si="119"/>
        <v>15.029999999999724</v>
      </c>
      <c r="K1506" s="80">
        <f t="shared" si="115"/>
        <v>0.15029999999999724</v>
      </c>
      <c r="L1506">
        <f t="shared" si="116"/>
        <v>1.2919815569794693</v>
      </c>
      <c r="M1506">
        <f t="shared" si="117"/>
        <v>34.511254374870774</v>
      </c>
      <c r="N1506" s="80">
        <f t="shared" si="118"/>
        <v>0.15029999999999724</v>
      </c>
    </row>
    <row r="1507" spans="10:14" x14ac:dyDescent="0.3">
      <c r="J1507" s="300">
        <f t="shared" si="119"/>
        <v>15.039999999999724</v>
      </c>
      <c r="K1507" s="80">
        <f t="shared" si="115"/>
        <v>0.15039999999999723</v>
      </c>
      <c r="L1507">
        <f t="shared" si="116"/>
        <v>1.2921937078904737</v>
      </c>
      <c r="M1507">
        <f t="shared" si="117"/>
        <v>34.519068668976423</v>
      </c>
      <c r="N1507" s="80">
        <f t="shared" si="118"/>
        <v>0.15039999999999723</v>
      </c>
    </row>
    <row r="1508" spans="10:14" x14ac:dyDescent="0.3">
      <c r="J1508" s="300">
        <f t="shared" si="119"/>
        <v>15.049999999999724</v>
      </c>
      <c r="K1508" s="80">
        <f t="shared" si="115"/>
        <v>0.15049999999999725</v>
      </c>
      <c r="L1508">
        <f t="shared" si="116"/>
        <v>1.2924057225572385</v>
      </c>
      <c r="M1508">
        <f t="shared" si="117"/>
        <v>34.526883858300415</v>
      </c>
      <c r="N1508" s="80">
        <f t="shared" si="118"/>
        <v>0.15049999999999725</v>
      </c>
    </row>
    <row r="1509" spans="10:14" x14ac:dyDescent="0.3">
      <c r="J1509" s="300">
        <f t="shared" si="119"/>
        <v>15.059999999999723</v>
      </c>
      <c r="K1509" s="80">
        <f t="shared" si="115"/>
        <v>0.15059999999999724</v>
      </c>
      <c r="L1509">
        <f t="shared" si="116"/>
        <v>1.2926176015080206</v>
      </c>
      <c r="M1509">
        <f t="shared" si="117"/>
        <v>34.534699940909007</v>
      </c>
      <c r="N1509" s="80">
        <f t="shared" si="118"/>
        <v>0.15059999999999724</v>
      </c>
    </row>
    <row r="1510" spans="10:14" x14ac:dyDescent="0.3">
      <c r="J1510" s="300">
        <f t="shared" si="119"/>
        <v>15.069999999999723</v>
      </c>
      <c r="K1510" s="80">
        <f t="shared" si="115"/>
        <v>0.15069999999999723</v>
      </c>
      <c r="L1510">
        <f t="shared" si="116"/>
        <v>1.2928293452703501</v>
      </c>
      <c r="M1510">
        <f t="shared" si="117"/>
        <v>34.5425169148698</v>
      </c>
      <c r="N1510" s="80">
        <f t="shared" si="118"/>
        <v>0.15069999999999723</v>
      </c>
    </row>
    <row r="1511" spans="10:14" x14ac:dyDescent="0.3">
      <c r="J1511" s="300">
        <f t="shared" si="119"/>
        <v>15.079999999999723</v>
      </c>
      <c r="K1511" s="80">
        <f t="shared" si="115"/>
        <v>0.15079999999999724</v>
      </c>
      <c r="L1511">
        <f t="shared" si="116"/>
        <v>1.2930409543710268</v>
      </c>
      <c r="M1511">
        <f t="shared" si="117"/>
        <v>34.550334778251788</v>
      </c>
      <c r="N1511" s="80">
        <f t="shared" si="118"/>
        <v>0.15079999999999724</v>
      </c>
    </row>
    <row r="1512" spans="10:14" x14ac:dyDescent="0.3">
      <c r="J1512" s="300">
        <f t="shared" si="119"/>
        <v>15.089999999999723</v>
      </c>
      <c r="K1512" s="80">
        <f t="shared" si="115"/>
        <v>0.15089999999999723</v>
      </c>
      <c r="L1512">
        <f t="shared" si="116"/>
        <v>1.2932524293361216</v>
      </c>
      <c r="M1512">
        <f t="shared" si="117"/>
        <v>34.558153529125292</v>
      </c>
      <c r="N1512" s="80">
        <f t="shared" si="118"/>
        <v>0.15089999999999723</v>
      </c>
    </row>
    <row r="1513" spans="10:14" x14ac:dyDescent="0.3">
      <c r="J1513" s="300">
        <f t="shared" si="119"/>
        <v>15.099999999999723</v>
      </c>
      <c r="K1513" s="80">
        <f t="shared" si="115"/>
        <v>0.15099999999999722</v>
      </c>
      <c r="L1513">
        <f t="shared" si="116"/>
        <v>1.2934637706909811</v>
      </c>
      <c r="M1513">
        <f t="shared" si="117"/>
        <v>34.565973165562013</v>
      </c>
      <c r="N1513" s="80">
        <f t="shared" si="118"/>
        <v>0.15099999999999722</v>
      </c>
    </row>
    <row r="1514" spans="10:14" x14ac:dyDescent="0.3">
      <c r="J1514" s="300">
        <f t="shared" si="119"/>
        <v>15.109999999999722</v>
      </c>
      <c r="K1514" s="80">
        <f t="shared" si="115"/>
        <v>0.15109999999999724</v>
      </c>
      <c r="L1514">
        <f t="shared" si="116"/>
        <v>1.2936749789602209</v>
      </c>
      <c r="M1514">
        <f t="shared" si="117"/>
        <v>34.57379368563501</v>
      </c>
      <c r="N1514" s="80">
        <f t="shared" si="118"/>
        <v>0.15109999999999724</v>
      </c>
    </row>
    <row r="1515" spans="10:14" x14ac:dyDescent="0.3">
      <c r="J1515" s="300">
        <f t="shared" si="119"/>
        <v>15.119999999999722</v>
      </c>
      <c r="K1515" s="80">
        <f t="shared" si="115"/>
        <v>0.15119999999999723</v>
      </c>
      <c r="L1515">
        <f t="shared" si="116"/>
        <v>1.2938860546677329</v>
      </c>
      <c r="M1515">
        <f t="shared" si="117"/>
        <v>34.581615087418704</v>
      </c>
      <c r="N1515" s="80">
        <f t="shared" si="118"/>
        <v>0.15119999999999723</v>
      </c>
    </row>
    <row r="1516" spans="10:14" x14ac:dyDescent="0.3">
      <c r="J1516" s="300">
        <f t="shared" si="119"/>
        <v>15.129999999999722</v>
      </c>
      <c r="K1516" s="80">
        <f t="shared" si="115"/>
        <v>0.15129999999999721</v>
      </c>
      <c r="L1516">
        <f t="shared" si="116"/>
        <v>1.2940969983366817</v>
      </c>
      <c r="M1516">
        <f t="shared" si="117"/>
        <v>34.589437368988868</v>
      </c>
      <c r="N1516" s="80">
        <f t="shared" si="118"/>
        <v>0.15129999999999721</v>
      </c>
    </row>
    <row r="1517" spans="10:14" x14ac:dyDescent="0.3">
      <c r="J1517" s="300">
        <f t="shared" si="119"/>
        <v>15.139999999999722</v>
      </c>
      <c r="K1517" s="80">
        <f t="shared" si="115"/>
        <v>0.1513999999999972</v>
      </c>
      <c r="L1517">
        <f t="shared" si="116"/>
        <v>1.2943078104895056</v>
      </c>
      <c r="M1517">
        <f t="shared" si="117"/>
        <v>34.597260528422638</v>
      </c>
      <c r="N1517" s="80">
        <f t="shared" si="118"/>
        <v>0.1513999999999972</v>
      </c>
    </row>
    <row r="1518" spans="10:14" x14ac:dyDescent="0.3">
      <c r="J1518" s="300">
        <f t="shared" si="119"/>
        <v>15.149999999999721</v>
      </c>
      <c r="K1518" s="80">
        <f t="shared" si="115"/>
        <v>0.15149999999999722</v>
      </c>
      <c r="L1518">
        <f t="shared" si="116"/>
        <v>1.2945184916479189</v>
      </c>
      <c r="M1518">
        <f t="shared" si="117"/>
        <v>34.605084563798542</v>
      </c>
      <c r="N1518" s="80">
        <f t="shared" si="118"/>
        <v>0.15149999999999722</v>
      </c>
    </row>
    <row r="1519" spans="10:14" x14ac:dyDescent="0.3">
      <c r="J1519" s="300">
        <f t="shared" si="119"/>
        <v>15.159999999999721</v>
      </c>
      <c r="K1519" s="80">
        <f t="shared" si="115"/>
        <v>0.15159999999999721</v>
      </c>
      <c r="L1519">
        <f t="shared" si="116"/>
        <v>1.2947290423329103</v>
      </c>
      <c r="M1519">
        <f t="shared" si="117"/>
        <v>34.612909473196432</v>
      </c>
      <c r="N1519" s="80">
        <f t="shared" si="118"/>
        <v>0.15159999999999721</v>
      </c>
    </row>
    <row r="1520" spans="10:14" x14ac:dyDescent="0.3">
      <c r="J1520" s="300">
        <f t="shared" si="119"/>
        <v>15.169999999999721</v>
      </c>
      <c r="K1520" s="80">
        <f t="shared" si="115"/>
        <v>0.1516999999999972</v>
      </c>
      <c r="L1520">
        <f t="shared" si="116"/>
        <v>1.2949394630647451</v>
      </c>
      <c r="M1520">
        <f t="shared" si="117"/>
        <v>34.620735254697543</v>
      </c>
      <c r="N1520" s="80">
        <f t="shared" si="118"/>
        <v>0.1516999999999972</v>
      </c>
    </row>
    <row r="1521" spans="10:14" x14ac:dyDescent="0.3">
      <c r="J1521" s="300">
        <f t="shared" si="119"/>
        <v>15.179999999999721</v>
      </c>
      <c r="K1521" s="80">
        <f t="shared" si="115"/>
        <v>0.15179999999999721</v>
      </c>
      <c r="L1521">
        <f t="shared" si="116"/>
        <v>1.295149754362964</v>
      </c>
      <c r="M1521">
        <f t="shared" si="117"/>
        <v>34.628561906384476</v>
      </c>
      <c r="N1521" s="80">
        <f t="shared" si="118"/>
        <v>0.15179999999999721</v>
      </c>
    </row>
    <row r="1522" spans="10:14" x14ac:dyDescent="0.3">
      <c r="J1522" s="300">
        <f t="shared" si="119"/>
        <v>15.189999999999721</v>
      </c>
      <c r="K1522" s="80">
        <f t="shared" si="115"/>
        <v>0.1518999999999972</v>
      </c>
      <c r="L1522">
        <f t="shared" si="116"/>
        <v>1.2953599167463845</v>
      </c>
      <c r="M1522">
        <f t="shared" si="117"/>
        <v>34.636389426341182</v>
      </c>
      <c r="N1522" s="80">
        <f t="shared" si="118"/>
        <v>0.1518999999999972</v>
      </c>
    </row>
    <row r="1523" spans="10:14" x14ac:dyDescent="0.3">
      <c r="J1523" s="300">
        <f t="shared" si="119"/>
        <v>15.19999999999972</v>
      </c>
      <c r="K1523" s="80">
        <f t="shared" si="115"/>
        <v>0.15199999999999719</v>
      </c>
      <c r="L1523">
        <f t="shared" si="116"/>
        <v>1.295569950733102</v>
      </c>
      <c r="M1523">
        <f t="shared" si="117"/>
        <v>34.644217812653004</v>
      </c>
      <c r="N1523" s="80">
        <f t="shared" si="118"/>
        <v>0.15199999999999719</v>
      </c>
    </row>
    <row r="1524" spans="10:14" x14ac:dyDescent="0.3">
      <c r="J1524" s="300">
        <f t="shared" si="119"/>
        <v>15.20999999999972</v>
      </c>
      <c r="K1524" s="80">
        <f t="shared" si="115"/>
        <v>0.15209999999999721</v>
      </c>
      <c r="L1524">
        <f t="shared" si="116"/>
        <v>1.2957798568404886</v>
      </c>
      <c r="M1524">
        <f t="shared" si="117"/>
        <v>34.652047063406627</v>
      </c>
      <c r="N1524" s="80">
        <f t="shared" si="118"/>
        <v>0.15209999999999721</v>
      </c>
    </row>
    <row r="1525" spans="10:14" x14ac:dyDescent="0.3">
      <c r="J1525" s="300">
        <f t="shared" si="119"/>
        <v>15.21999999999972</v>
      </c>
      <c r="K1525" s="80">
        <f t="shared" si="115"/>
        <v>0.1521999999999972</v>
      </c>
      <c r="L1525">
        <f t="shared" si="116"/>
        <v>1.2959896355851956</v>
      </c>
      <c r="M1525">
        <f t="shared" si="117"/>
        <v>34.659877176690102</v>
      </c>
      <c r="N1525" s="80">
        <f t="shared" si="118"/>
        <v>0.1521999999999972</v>
      </c>
    </row>
    <row r="1526" spans="10:14" x14ac:dyDescent="0.3">
      <c r="J1526" s="300">
        <f t="shared" si="119"/>
        <v>15.22999999999972</v>
      </c>
      <c r="K1526" s="80">
        <f t="shared" si="115"/>
        <v>0.15229999999999719</v>
      </c>
      <c r="L1526">
        <f t="shared" si="116"/>
        <v>1.2961992874831512</v>
      </c>
      <c r="M1526">
        <f t="shared" si="117"/>
        <v>34.667708150592858</v>
      </c>
      <c r="N1526" s="80">
        <f t="shared" si="118"/>
        <v>0.15229999999999719</v>
      </c>
    </row>
    <row r="1527" spans="10:14" x14ac:dyDescent="0.3">
      <c r="J1527" s="300">
        <f t="shared" si="119"/>
        <v>15.23999999999972</v>
      </c>
      <c r="K1527" s="80">
        <f t="shared" si="115"/>
        <v>0.1523999999999972</v>
      </c>
      <c r="L1527">
        <f t="shared" si="116"/>
        <v>1.2964088130495648</v>
      </c>
      <c r="M1527">
        <f t="shared" si="117"/>
        <v>34.675539983205695</v>
      </c>
      <c r="N1527" s="80">
        <f t="shared" si="118"/>
        <v>0.1523999999999972</v>
      </c>
    </row>
    <row r="1528" spans="10:14" x14ac:dyDescent="0.3">
      <c r="J1528" s="300">
        <f t="shared" si="119"/>
        <v>15.249999999999719</v>
      </c>
      <c r="K1528" s="80">
        <f t="shared" si="115"/>
        <v>0.15249999999999719</v>
      </c>
      <c r="L1528">
        <f t="shared" si="116"/>
        <v>1.2966182127989241</v>
      </c>
      <c r="M1528">
        <f t="shared" si="117"/>
        <v>34.683372672620763</v>
      </c>
      <c r="N1528" s="80">
        <f t="shared" si="118"/>
        <v>0.15249999999999719</v>
      </c>
    </row>
    <row r="1529" spans="10:14" x14ac:dyDescent="0.3">
      <c r="J1529" s="300">
        <f t="shared" si="119"/>
        <v>15.259999999999719</v>
      </c>
      <c r="K1529" s="80">
        <f t="shared" si="115"/>
        <v>0.15259999999999718</v>
      </c>
      <c r="L1529">
        <f t="shared" si="116"/>
        <v>1.2968274872449972</v>
      </c>
      <c r="M1529">
        <f t="shared" si="117"/>
        <v>34.69120621693159</v>
      </c>
      <c r="N1529" s="80">
        <f t="shared" si="118"/>
        <v>0.15259999999999718</v>
      </c>
    </row>
    <row r="1530" spans="10:14" x14ac:dyDescent="0.3">
      <c r="J1530" s="300">
        <f t="shared" si="119"/>
        <v>15.269999999999719</v>
      </c>
      <c r="K1530" s="80">
        <f t="shared" si="115"/>
        <v>0.1526999999999972</v>
      </c>
      <c r="L1530">
        <f t="shared" si="116"/>
        <v>1.2970366369008319</v>
      </c>
      <c r="M1530">
        <f t="shared" si="117"/>
        <v>34.699040614233077</v>
      </c>
      <c r="N1530" s="80">
        <f t="shared" si="118"/>
        <v>0.1526999999999972</v>
      </c>
    </row>
    <row r="1531" spans="10:14" x14ac:dyDescent="0.3">
      <c r="J1531" s="300">
        <f t="shared" si="119"/>
        <v>15.279999999999719</v>
      </c>
      <c r="K1531" s="80">
        <f t="shared" si="115"/>
        <v>0.15279999999999719</v>
      </c>
      <c r="L1531">
        <f t="shared" si="116"/>
        <v>1.2972456622787585</v>
      </c>
      <c r="M1531">
        <f t="shared" si="117"/>
        <v>34.70687586262148</v>
      </c>
      <c r="N1531" s="80">
        <f t="shared" si="118"/>
        <v>0.15279999999999719</v>
      </c>
    </row>
    <row r="1532" spans="10:14" x14ac:dyDescent="0.3">
      <c r="J1532" s="300">
        <f t="shared" si="119"/>
        <v>15.289999999999718</v>
      </c>
      <c r="K1532" s="80">
        <f t="shared" si="115"/>
        <v>0.15289999999999718</v>
      </c>
      <c r="L1532">
        <f t="shared" si="116"/>
        <v>1.2974545638903874</v>
      </c>
      <c r="M1532">
        <f t="shared" si="117"/>
        <v>34.714711960194435</v>
      </c>
      <c r="N1532" s="80">
        <f t="shared" si="118"/>
        <v>0.15289999999999718</v>
      </c>
    </row>
    <row r="1533" spans="10:14" x14ac:dyDescent="0.3">
      <c r="J1533" s="300">
        <f t="shared" si="119"/>
        <v>15.299999999999718</v>
      </c>
      <c r="K1533" s="80">
        <f t="shared" si="115"/>
        <v>0.15299999999999719</v>
      </c>
      <c r="L1533">
        <f t="shared" si="116"/>
        <v>1.2976633422466124</v>
      </c>
      <c r="M1533">
        <f t="shared" si="117"/>
        <v>34.722548905050942</v>
      </c>
      <c r="N1533" s="80">
        <f t="shared" si="118"/>
        <v>0.15299999999999719</v>
      </c>
    </row>
    <row r="1534" spans="10:14" x14ac:dyDescent="0.3">
      <c r="J1534" s="300">
        <f t="shared" si="119"/>
        <v>15.309999999999718</v>
      </c>
      <c r="K1534" s="80">
        <f t="shared" si="115"/>
        <v>0.15309999999999718</v>
      </c>
      <c r="L1534">
        <f t="shared" si="116"/>
        <v>1.2978719978576079</v>
      </c>
      <c r="M1534">
        <f t="shared" si="117"/>
        <v>34.730386695291386</v>
      </c>
      <c r="N1534" s="80">
        <f t="shared" si="118"/>
        <v>0.15309999999999718</v>
      </c>
    </row>
    <row r="1535" spans="10:14" x14ac:dyDescent="0.3">
      <c r="J1535" s="300">
        <f t="shared" si="119"/>
        <v>15.319999999999718</v>
      </c>
      <c r="K1535" s="80">
        <f t="shared" si="115"/>
        <v>0.15319999999999717</v>
      </c>
      <c r="L1535">
        <f t="shared" si="116"/>
        <v>1.2980805312328318</v>
      </c>
      <c r="M1535">
        <f t="shared" si="117"/>
        <v>34.738225329017496</v>
      </c>
      <c r="N1535" s="80">
        <f t="shared" si="118"/>
        <v>0.15319999999999717</v>
      </c>
    </row>
    <row r="1536" spans="10:14" x14ac:dyDescent="0.3">
      <c r="J1536" s="300">
        <f t="shared" si="119"/>
        <v>15.329999999999718</v>
      </c>
      <c r="K1536" s="80">
        <f t="shared" si="115"/>
        <v>0.15329999999999719</v>
      </c>
      <c r="L1536">
        <f t="shared" si="116"/>
        <v>1.2982889428810267</v>
      </c>
      <c r="M1536">
        <f t="shared" si="117"/>
        <v>34.746064804332391</v>
      </c>
      <c r="N1536" s="80">
        <f t="shared" si="118"/>
        <v>0.15329999999999719</v>
      </c>
    </row>
    <row r="1537" spans="10:14" x14ac:dyDescent="0.3">
      <c r="J1537" s="300">
        <f t="shared" si="119"/>
        <v>15.339999999999717</v>
      </c>
      <c r="K1537" s="80">
        <f t="shared" si="115"/>
        <v>0.15339999999999718</v>
      </c>
      <c r="L1537">
        <f t="shared" si="116"/>
        <v>1.2984972333102174</v>
      </c>
      <c r="M1537">
        <f t="shared" si="117"/>
        <v>34.753905119340551</v>
      </c>
      <c r="N1537" s="80">
        <f t="shared" si="118"/>
        <v>0.15339999999999718</v>
      </c>
    </row>
    <row r="1538" spans="10:14" x14ac:dyDescent="0.3">
      <c r="J1538" s="300">
        <f t="shared" si="119"/>
        <v>15.349999999999717</v>
      </c>
      <c r="K1538" s="80">
        <f t="shared" si="115"/>
        <v>0.15349999999999717</v>
      </c>
      <c r="L1538">
        <f t="shared" si="116"/>
        <v>1.2987054030277136</v>
      </c>
      <c r="M1538">
        <f t="shared" si="117"/>
        <v>34.761746272147846</v>
      </c>
      <c r="N1538" s="80">
        <f t="shared" si="118"/>
        <v>0.15349999999999717</v>
      </c>
    </row>
    <row r="1539" spans="10:14" x14ac:dyDescent="0.3">
      <c r="J1539" s="300">
        <f t="shared" si="119"/>
        <v>15.359999999999717</v>
      </c>
      <c r="K1539" s="80">
        <f t="shared" si="115"/>
        <v>0.15359999999999718</v>
      </c>
      <c r="L1539">
        <f t="shared" si="116"/>
        <v>1.29891345254011</v>
      </c>
      <c r="M1539">
        <f t="shared" si="117"/>
        <v>34.769588260861497</v>
      </c>
      <c r="N1539" s="80">
        <f t="shared" si="118"/>
        <v>0.15359999999999718</v>
      </c>
    </row>
    <row r="1540" spans="10:14" x14ac:dyDescent="0.3">
      <c r="J1540" s="300">
        <f t="shared" si="119"/>
        <v>15.369999999999717</v>
      </c>
      <c r="K1540" s="80">
        <f t="shared" ref="K1540:K1603" si="120">J1540/100</f>
        <v>0.15369999999999717</v>
      </c>
      <c r="L1540">
        <f t="shared" ref="L1540:L1603" si="121">-156.2892*K1540^6+539.4067*K1540^5-656.5633*K1540^4+371.7117*K1540^3-102.5706*K1540^2+15.3764*K1540+0.3314</f>
        <v>1.2991213823532859</v>
      </c>
      <c r="M1540">
        <f t="shared" ref="M1540:M1603" si="122">-544.6822*K1540^6+873.7015*K1540^5+93.9294*K1540^4-539.4835*K1540^3+249.8842*K1540^2+36.3299*K1540+25.129</f>
        <v>34.777431083590109</v>
      </c>
      <c r="N1540" s="80">
        <f t="shared" ref="N1540:N1603" si="123">K1540</f>
        <v>0.15369999999999717</v>
      </c>
    </row>
    <row r="1541" spans="10:14" x14ac:dyDescent="0.3">
      <c r="J1541" s="300">
        <f t="shared" si="119"/>
        <v>15.379999999999717</v>
      </c>
      <c r="K1541" s="80">
        <f t="shared" si="120"/>
        <v>0.15379999999999716</v>
      </c>
      <c r="L1541">
        <f t="shared" si="121"/>
        <v>1.2993291929724078</v>
      </c>
      <c r="M1541">
        <f t="shared" si="122"/>
        <v>34.785274738443661</v>
      </c>
      <c r="N1541" s="80">
        <f t="shared" si="123"/>
        <v>0.15379999999999716</v>
      </c>
    </row>
    <row r="1542" spans="10:14" x14ac:dyDescent="0.3">
      <c r="J1542" s="300">
        <f t="shared" ref="J1542:J1605" si="124">J1541+0.01</f>
        <v>15.389999999999716</v>
      </c>
      <c r="K1542" s="80">
        <f t="shared" si="120"/>
        <v>0.15389999999999715</v>
      </c>
      <c r="L1542">
        <f t="shared" si="121"/>
        <v>1.2995368849019264</v>
      </c>
      <c r="M1542">
        <f t="shared" si="122"/>
        <v>34.793119223533495</v>
      </c>
      <c r="N1542" s="80">
        <f t="shared" si="123"/>
        <v>0.15389999999999715</v>
      </c>
    </row>
    <row r="1543" spans="10:14" x14ac:dyDescent="0.3">
      <c r="J1543" s="300">
        <f t="shared" si="124"/>
        <v>15.399999999999716</v>
      </c>
      <c r="K1543" s="80">
        <f t="shared" si="120"/>
        <v>0.15399999999999717</v>
      </c>
      <c r="L1543">
        <f t="shared" si="121"/>
        <v>1.2997444586455809</v>
      </c>
      <c r="M1543">
        <f t="shared" si="122"/>
        <v>34.800964536972344</v>
      </c>
      <c r="N1543" s="80">
        <f t="shared" si="123"/>
        <v>0.15399999999999717</v>
      </c>
    </row>
    <row r="1544" spans="10:14" x14ac:dyDescent="0.3">
      <c r="J1544" s="300">
        <f t="shared" si="124"/>
        <v>15.409999999999716</v>
      </c>
      <c r="K1544" s="80">
        <f t="shared" si="120"/>
        <v>0.15409999999999716</v>
      </c>
      <c r="L1544">
        <f t="shared" si="121"/>
        <v>1.2999519147063963</v>
      </c>
      <c r="M1544">
        <f t="shared" si="122"/>
        <v>34.808810676874295</v>
      </c>
      <c r="N1544" s="80">
        <f t="shared" si="123"/>
        <v>0.15409999999999716</v>
      </c>
    </row>
    <row r="1545" spans="10:14" x14ac:dyDescent="0.3">
      <c r="J1545" s="300">
        <f t="shared" si="124"/>
        <v>15.419999999999716</v>
      </c>
      <c r="K1545" s="80">
        <f t="shared" si="120"/>
        <v>0.15419999999999714</v>
      </c>
      <c r="L1545">
        <f t="shared" si="121"/>
        <v>1.3001592535866866</v>
      </c>
      <c r="M1545">
        <f t="shared" si="122"/>
        <v>34.81665764135483</v>
      </c>
      <c r="N1545" s="80">
        <f t="shared" si="123"/>
        <v>0.15419999999999714</v>
      </c>
    </row>
    <row r="1546" spans="10:14" x14ac:dyDescent="0.3">
      <c r="J1546" s="300">
        <f t="shared" si="124"/>
        <v>15.429999999999715</v>
      </c>
      <c r="K1546" s="80">
        <f t="shared" si="120"/>
        <v>0.15429999999999716</v>
      </c>
      <c r="L1546">
        <f t="shared" si="121"/>
        <v>1.3003664757880515</v>
      </c>
      <c r="M1546">
        <f t="shared" si="122"/>
        <v>34.824505428530799</v>
      </c>
      <c r="N1546" s="80">
        <f t="shared" si="123"/>
        <v>0.15429999999999716</v>
      </c>
    </row>
    <row r="1547" spans="10:14" x14ac:dyDescent="0.3">
      <c r="J1547" s="300">
        <f t="shared" si="124"/>
        <v>15.439999999999715</v>
      </c>
      <c r="K1547" s="80">
        <f t="shared" si="120"/>
        <v>0.15439999999999715</v>
      </c>
      <c r="L1547">
        <f t="shared" si="121"/>
        <v>1.3005735818113828</v>
      </c>
      <c r="M1547">
        <f t="shared" si="122"/>
        <v>34.832354036520421</v>
      </c>
      <c r="N1547" s="80">
        <f t="shared" si="123"/>
        <v>0.15439999999999715</v>
      </c>
    </row>
    <row r="1548" spans="10:14" x14ac:dyDescent="0.3">
      <c r="J1548" s="300">
        <f t="shared" si="124"/>
        <v>15.449999999999715</v>
      </c>
      <c r="K1548" s="80">
        <f t="shared" si="120"/>
        <v>0.15449999999999714</v>
      </c>
      <c r="L1548">
        <f t="shared" si="121"/>
        <v>1.3007805721568575</v>
      </c>
      <c r="M1548">
        <f t="shared" si="122"/>
        <v>34.840203463443295</v>
      </c>
      <c r="N1548" s="80">
        <f t="shared" si="123"/>
        <v>0.15449999999999714</v>
      </c>
    </row>
    <row r="1549" spans="10:14" x14ac:dyDescent="0.3">
      <c r="J1549" s="300">
        <f t="shared" si="124"/>
        <v>15.459999999999715</v>
      </c>
      <c r="K1549" s="80">
        <f t="shared" si="120"/>
        <v>0.15459999999999716</v>
      </c>
      <c r="L1549">
        <f t="shared" si="121"/>
        <v>1.3009874473239464</v>
      </c>
      <c r="M1549">
        <f t="shared" si="122"/>
        <v>34.848053707420405</v>
      </c>
      <c r="N1549" s="80">
        <f t="shared" si="123"/>
        <v>0.15459999999999716</v>
      </c>
    </row>
    <row r="1550" spans="10:14" x14ac:dyDescent="0.3">
      <c r="J1550" s="300">
        <f t="shared" si="124"/>
        <v>15.469999999999715</v>
      </c>
      <c r="K1550" s="80">
        <f t="shared" si="120"/>
        <v>0.15469999999999715</v>
      </c>
      <c r="L1550">
        <f t="shared" si="121"/>
        <v>1.3011942078114065</v>
      </c>
      <c r="M1550">
        <f t="shared" si="122"/>
        <v>34.855904766574099</v>
      </c>
      <c r="N1550" s="80">
        <f t="shared" si="123"/>
        <v>0.15469999999999715</v>
      </c>
    </row>
    <row r="1551" spans="10:14" x14ac:dyDescent="0.3">
      <c r="J1551" s="300">
        <f t="shared" si="124"/>
        <v>15.479999999999714</v>
      </c>
      <c r="K1551" s="80">
        <f t="shared" si="120"/>
        <v>0.15479999999999713</v>
      </c>
      <c r="L1551">
        <f t="shared" si="121"/>
        <v>1.3014008541172863</v>
      </c>
      <c r="M1551">
        <f t="shared" si="122"/>
        <v>34.863756639028118</v>
      </c>
      <c r="N1551" s="80">
        <f t="shared" si="123"/>
        <v>0.15479999999999713</v>
      </c>
    </row>
    <row r="1552" spans="10:14" x14ac:dyDescent="0.3">
      <c r="J1552" s="300">
        <f t="shared" si="124"/>
        <v>15.489999999999714</v>
      </c>
      <c r="K1552" s="80">
        <f t="shared" si="120"/>
        <v>0.15489999999999715</v>
      </c>
      <c r="L1552">
        <f t="shared" si="121"/>
        <v>1.3016073867389273</v>
      </c>
      <c r="M1552">
        <f t="shared" si="122"/>
        <v>34.871609322907567</v>
      </c>
      <c r="N1552" s="80">
        <f t="shared" si="123"/>
        <v>0.15489999999999715</v>
      </c>
    </row>
    <row r="1553" spans="10:14" x14ac:dyDescent="0.3">
      <c r="J1553" s="300">
        <f t="shared" si="124"/>
        <v>15.499999999999714</v>
      </c>
      <c r="K1553" s="80">
        <f t="shared" si="120"/>
        <v>0.15499999999999714</v>
      </c>
      <c r="L1553">
        <f t="shared" si="121"/>
        <v>1.3018138061729594</v>
      </c>
      <c r="M1553">
        <f t="shared" si="122"/>
        <v>34.879462816338936</v>
      </c>
      <c r="N1553" s="80">
        <f t="shared" si="123"/>
        <v>0.15499999999999714</v>
      </c>
    </row>
    <row r="1554" spans="10:14" x14ac:dyDescent="0.3">
      <c r="J1554" s="300">
        <f t="shared" si="124"/>
        <v>15.509999999999714</v>
      </c>
      <c r="K1554" s="80">
        <f t="shared" si="120"/>
        <v>0.15509999999999713</v>
      </c>
      <c r="L1554">
        <f t="shared" si="121"/>
        <v>1.3020201129153071</v>
      </c>
      <c r="M1554">
        <f t="shared" si="122"/>
        <v>34.887317117450088</v>
      </c>
      <c r="N1554" s="80">
        <f t="shared" si="123"/>
        <v>0.15509999999999713</v>
      </c>
    </row>
    <row r="1555" spans="10:14" x14ac:dyDescent="0.3">
      <c r="J1555" s="300">
        <f t="shared" si="124"/>
        <v>15.519999999999714</v>
      </c>
      <c r="K1555" s="80">
        <f t="shared" si="120"/>
        <v>0.15519999999999715</v>
      </c>
      <c r="L1555">
        <f t="shared" si="121"/>
        <v>1.3022263074611851</v>
      </c>
      <c r="M1555">
        <f t="shared" si="122"/>
        <v>34.895172224370285</v>
      </c>
      <c r="N1555" s="80">
        <f t="shared" si="123"/>
        <v>0.15519999999999715</v>
      </c>
    </row>
    <row r="1556" spans="10:14" x14ac:dyDescent="0.3">
      <c r="J1556" s="300">
        <f t="shared" si="124"/>
        <v>15.529999999999713</v>
      </c>
      <c r="K1556" s="80">
        <f t="shared" si="120"/>
        <v>0.15529999999999713</v>
      </c>
      <c r="L1556">
        <f t="shared" si="121"/>
        <v>1.3024323903051016</v>
      </c>
      <c r="M1556">
        <f t="shared" si="122"/>
        <v>34.903028135230137</v>
      </c>
      <c r="N1556" s="80">
        <f t="shared" si="123"/>
        <v>0.15529999999999713</v>
      </c>
    </row>
    <row r="1557" spans="10:14" x14ac:dyDescent="0.3">
      <c r="J1557" s="300">
        <f t="shared" si="124"/>
        <v>15.539999999999713</v>
      </c>
      <c r="K1557" s="80">
        <f t="shared" si="120"/>
        <v>0.15539999999999712</v>
      </c>
      <c r="L1557">
        <f t="shared" si="121"/>
        <v>1.3026383619408597</v>
      </c>
      <c r="M1557">
        <f t="shared" si="122"/>
        <v>34.910884848161658</v>
      </c>
      <c r="N1557" s="80">
        <f t="shared" si="123"/>
        <v>0.15539999999999712</v>
      </c>
    </row>
    <row r="1558" spans="10:14" x14ac:dyDescent="0.3">
      <c r="J1558" s="300">
        <f t="shared" si="124"/>
        <v>15.549999999999713</v>
      </c>
      <c r="K1558" s="80">
        <f t="shared" si="120"/>
        <v>0.15549999999999714</v>
      </c>
      <c r="L1558">
        <f t="shared" si="121"/>
        <v>1.3028442228615533</v>
      </c>
      <c r="M1558">
        <f t="shared" si="122"/>
        <v>34.918742361298243</v>
      </c>
      <c r="N1558" s="80">
        <f t="shared" si="123"/>
        <v>0.15549999999999714</v>
      </c>
    </row>
    <row r="1559" spans="10:14" x14ac:dyDescent="0.3">
      <c r="J1559" s="300">
        <f t="shared" si="124"/>
        <v>15.559999999999713</v>
      </c>
      <c r="K1559" s="80">
        <f t="shared" si="120"/>
        <v>0.15559999999999713</v>
      </c>
      <c r="L1559">
        <f t="shared" si="121"/>
        <v>1.3030499735595737</v>
      </c>
      <c r="M1559">
        <f t="shared" si="122"/>
        <v>34.926600672774654</v>
      </c>
      <c r="N1559" s="80">
        <f t="shared" si="123"/>
        <v>0.15559999999999713</v>
      </c>
    </row>
    <row r="1560" spans="10:14" x14ac:dyDescent="0.3">
      <c r="J1560" s="300">
        <f t="shared" si="124"/>
        <v>15.569999999999713</v>
      </c>
      <c r="K1560" s="80">
        <f t="shared" si="120"/>
        <v>0.15569999999999712</v>
      </c>
      <c r="L1560">
        <f t="shared" si="121"/>
        <v>1.3032556145266048</v>
      </c>
      <c r="M1560">
        <f t="shared" si="122"/>
        <v>34.934459780727046</v>
      </c>
      <c r="N1560" s="80">
        <f t="shared" si="123"/>
        <v>0.15569999999999712</v>
      </c>
    </row>
    <row r="1561" spans="10:14" x14ac:dyDescent="0.3">
      <c r="J1561" s="300">
        <f t="shared" si="124"/>
        <v>15.579999999999712</v>
      </c>
      <c r="K1561" s="80">
        <f t="shared" si="120"/>
        <v>0.15579999999999714</v>
      </c>
      <c r="L1561">
        <f t="shared" si="121"/>
        <v>1.3034611462536261</v>
      </c>
      <c r="M1561">
        <f t="shared" si="122"/>
        <v>34.942319683292951</v>
      </c>
      <c r="N1561" s="80">
        <f t="shared" si="123"/>
        <v>0.15579999999999714</v>
      </c>
    </row>
    <row r="1562" spans="10:14" x14ac:dyDescent="0.3">
      <c r="J1562" s="300">
        <f t="shared" si="124"/>
        <v>15.589999999999712</v>
      </c>
      <c r="K1562" s="80">
        <f t="shared" si="120"/>
        <v>0.15589999999999712</v>
      </c>
      <c r="L1562">
        <f t="shared" si="121"/>
        <v>1.3036665692309133</v>
      </c>
      <c r="M1562">
        <f t="shared" si="122"/>
        <v>34.950180378611279</v>
      </c>
      <c r="N1562" s="80">
        <f t="shared" si="123"/>
        <v>0.15589999999999712</v>
      </c>
    </row>
    <row r="1563" spans="10:14" x14ac:dyDescent="0.3">
      <c r="J1563" s="300">
        <f t="shared" si="124"/>
        <v>15.599999999999712</v>
      </c>
      <c r="K1563" s="80">
        <f t="shared" si="120"/>
        <v>0.15599999999999711</v>
      </c>
      <c r="L1563">
        <f t="shared" si="121"/>
        <v>1.3038718839480379</v>
      </c>
      <c r="M1563">
        <f t="shared" si="122"/>
        <v>34.958041864822341</v>
      </c>
      <c r="N1563" s="80">
        <f t="shared" si="123"/>
        <v>0.15599999999999711</v>
      </c>
    </row>
    <row r="1564" spans="10:14" x14ac:dyDescent="0.3">
      <c r="J1564" s="300">
        <f t="shared" si="124"/>
        <v>15.609999999999712</v>
      </c>
      <c r="K1564" s="80">
        <f t="shared" si="120"/>
        <v>0.15609999999999713</v>
      </c>
      <c r="L1564">
        <f t="shared" si="121"/>
        <v>1.3040770908938684</v>
      </c>
      <c r="M1564">
        <f t="shared" si="122"/>
        <v>34.965904140067806</v>
      </c>
      <c r="N1564" s="80">
        <f t="shared" si="123"/>
        <v>0.15609999999999713</v>
      </c>
    </row>
    <row r="1565" spans="10:14" x14ac:dyDescent="0.3">
      <c r="J1565" s="300">
        <f t="shared" si="124"/>
        <v>15.619999999999711</v>
      </c>
      <c r="K1565" s="80">
        <f t="shared" si="120"/>
        <v>0.15619999999999712</v>
      </c>
      <c r="L1565">
        <f t="shared" si="121"/>
        <v>1.3042821905565702</v>
      </c>
      <c r="M1565">
        <f t="shared" si="122"/>
        <v>34.973767202490755</v>
      </c>
      <c r="N1565" s="80">
        <f t="shared" si="123"/>
        <v>0.15619999999999712</v>
      </c>
    </row>
    <row r="1566" spans="10:14" x14ac:dyDescent="0.3">
      <c r="J1566" s="300">
        <f t="shared" si="124"/>
        <v>15.629999999999711</v>
      </c>
      <c r="K1566" s="80">
        <f t="shared" si="120"/>
        <v>0.15629999999999711</v>
      </c>
      <c r="L1566">
        <f t="shared" si="121"/>
        <v>1.3044871834236051</v>
      </c>
      <c r="M1566">
        <f t="shared" si="122"/>
        <v>34.98163105023562</v>
      </c>
      <c r="N1566" s="80">
        <f t="shared" si="123"/>
        <v>0.15629999999999711</v>
      </c>
    </row>
    <row r="1567" spans="10:14" x14ac:dyDescent="0.3">
      <c r="J1567" s="300">
        <f t="shared" si="124"/>
        <v>15.639999999999711</v>
      </c>
      <c r="K1567" s="80">
        <f t="shared" si="120"/>
        <v>0.1563999999999971</v>
      </c>
      <c r="L1567">
        <f t="shared" si="121"/>
        <v>1.3046920699817355</v>
      </c>
      <c r="M1567">
        <f t="shared" si="122"/>
        <v>34.989495681448247</v>
      </c>
      <c r="N1567" s="80">
        <f t="shared" si="123"/>
        <v>0.1563999999999971</v>
      </c>
    </row>
    <row r="1568" spans="10:14" x14ac:dyDescent="0.3">
      <c r="J1568" s="300">
        <f t="shared" si="124"/>
        <v>15.649999999999711</v>
      </c>
      <c r="K1568" s="80">
        <f t="shared" si="120"/>
        <v>0.15649999999999711</v>
      </c>
      <c r="L1568">
        <f t="shared" si="121"/>
        <v>1.3048968507170189</v>
      </c>
      <c r="M1568">
        <f t="shared" si="122"/>
        <v>34.99736109427586</v>
      </c>
      <c r="N1568" s="80">
        <f t="shared" si="123"/>
        <v>0.15649999999999711</v>
      </c>
    </row>
    <row r="1569" spans="10:14" x14ac:dyDescent="0.3">
      <c r="J1569" s="300">
        <f t="shared" si="124"/>
        <v>15.659999999999711</v>
      </c>
      <c r="K1569" s="80">
        <f t="shared" si="120"/>
        <v>0.1565999999999971</v>
      </c>
      <c r="L1569">
        <f t="shared" si="121"/>
        <v>1.3051015261148162</v>
      </c>
      <c r="M1569">
        <f t="shared" si="122"/>
        <v>35.005227286867054</v>
      </c>
      <c r="N1569" s="80">
        <f t="shared" si="123"/>
        <v>0.1565999999999971</v>
      </c>
    </row>
    <row r="1570" spans="10:14" x14ac:dyDescent="0.3">
      <c r="J1570" s="300">
        <f t="shared" si="124"/>
        <v>15.66999999999971</v>
      </c>
      <c r="K1570" s="80">
        <f t="shared" si="120"/>
        <v>0.15669999999999709</v>
      </c>
      <c r="L1570">
        <f t="shared" si="121"/>
        <v>1.3053060966597831</v>
      </c>
      <c r="M1570">
        <f t="shared" si="122"/>
        <v>35.013094257371826</v>
      </c>
      <c r="N1570" s="80">
        <f t="shared" si="123"/>
        <v>0.15669999999999709</v>
      </c>
    </row>
    <row r="1571" spans="10:14" x14ac:dyDescent="0.3">
      <c r="J1571" s="300">
        <f t="shared" si="124"/>
        <v>15.67999999999971</v>
      </c>
      <c r="K1571" s="80">
        <f t="shared" si="120"/>
        <v>0.15679999999999711</v>
      </c>
      <c r="L1571">
        <f t="shared" si="121"/>
        <v>1.3055105628358785</v>
      </c>
      <c r="M1571">
        <f t="shared" si="122"/>
        <v>35.020962003941548</v>
      </c>
      <c r="N1571" s="80">
        <f t="shared" si="123"/>
        <v>0.15679999999999711</v>
      </c>
    </row>
    <row r="1572" spans="10:14" x14ac:dyDescent="0.3">
      <c r="J1572" s="300">
        <f t="shared" si="124"/>
        <v>15.68999999999971</v>
      </c>
      <c r="K1572" s="80">
        <f t="shared" si="120"/>
        <v>0.1568999999999971</v>
      </c>
      <c r="L1572">
        <f t="shared" si="121"/>
        <v>1.30571492512636</v>
      </c>
      <c r="M1572">
        <f t="shared" si="122"/>
        <v>35.028830524728995</v>
      </c>
      <c r="N1572" s="80">
        <f t="shared" si="123"/>
        <v>0.1568999999999971</v>
      </c>
    </row>
    <row r="1573" spans="10:14" x14ac:dyDescent="0.3">
      <c r="J1573" s="300">
        <f t="shared" si="124"/>
        <v>15.69999999999971</v>
      </c>
      <c r="K1573" s="80">
        <f t="shared" si="120"/>
        <v>0.15699999999999709</v>
      </c>
      <c r="L1573">
        <f t="shared" si="121"/>
        <v>1.3059191840137869</v>
      </c>
      <c r="M1573">
        <f t="shared" si="122"/>
        <v>35.036699817888305</v>
      </c>
      <c r="N1573" s="80">
        <f t="shared" si="123"/>
        <v>0.15699999999999709</v>
      </c>
    </row>
    <row r="1574" spans="10:14" x14ac:dyDescent="0.3">
      <c r="J1574" s="300">
        <f t="shared" si="124"/>
        <v>15.70999999999971</v>
      </c>
      <c r="K1574" s="80">
        <f t="shared" si="120"/>
        <v>0.1570999999999971</v>
      </c>
      <c r="L1574">
        <f t="shared" si="121"/>
        <v>1.3061233399800196</v>
      </c>
      <c r="M1574">
        <f t="shared" si="122"/>
        <v>35.044569881575036</v>
      </c>
      <c r="N1574" s="80">
        <f t="shared" si="123"/>
        <v>0.1570999999999971</v>
      </c>
    </row>
    <row r="1575" spans="10:14" x14ac:dyDescent="0.3">
      <c r="J1575" s="300">
        <f t="shared" si="124"/>
        <v>15.719999999999709</v>
      </c>
      <c r="K1575" s="80">
        <f t="shared" si="120"/>
        <v>0.15719999999999709</v>
      </c>
      <c r="L1575">
        <f t="shared" si="121"/>
        <v>1.3063273935062196</v>
      </c>
      <c r="M1575">
        <f t="shared" si="122"/>
        <v>35.052440713946098</v>
      </c>
      <c r="N1575" s="80">
        <f t="shared" si="123"/>
        <v>0.15719999999999709</v>
      </c>
    </row>
    <row r="1576" spans="10:14" x14ac:dyDescent="0.3">
      <c r="J1576" s="300">
        <f t="shared" si="124"/>
        <v>15.729999999999709</v>
      </c>
      <c r="K1576" s="80">
        <f t="shared" si="120"/>
        <v>0.15729999999999708</v>
      </c>
      <c r="L1576">
        <f t="shared" si="121"/>
        <v>1.3065313450728526</v>
      </c>
      <c r="M1576">
        <f t="shared" si="122"/>
        <v>35.06031231315982</v>
      </c>
      <c r="N1576" s="80">
        <f t="shared" si="123"/>
        <v>0.15729999999999708</v>
      </c>
    </row>
    <row r="1577" spans="10:14" x14ac:dyDescent="0.3">
      <c r="J1577" s="300">
        <f t="shared" si="124"/>
        <v>15.739999999999709</v>
      </c>
      <c r="K1577" s="80">
        <f t="shared" si="120"/>
        <v>0.1573999999999971</v>
      </c>
      <c r="L1577">
        <f t="shared" si="121"/>
        <v>1.3067351951596846</v>
      </c>
      <c r="M1577">
        <f t="shared" si="122"/>
        <v>35.068184677375903</v>
      </c>
      <c r="N1577" s="80">
        <f t="shared" si="123"/>
        <v>0.1573999999999971</v>
      </c>
    </row>
    <row r="1578" spans="10:14" x14ac:dyDescent="0.3">
      <c r="J1578" s="300">
        <f t="shared" si="124"/>
        <v>15.749999999999709</v>
      </c>
      <c r="K1578" s="80">
        <f t="shared" si="120"/>
        <v>0.15749999999999709</v>
      </c>
      <c r="L1578">
        <f t="shared" si="121"/>
        <v>1.3069389442457857</v>
      </c>
      <c r="M1578">
        <f t="shared" si="122"/>
        <v>35.076057804755436</v>
      </c>
      <c r="N1578" s="80">
        <f t="shared" si="123"/>
        <v>0.15749999999999709</v>
      </c>
    </row>
    <row r="1579" spans="10:14" x14ac:dyDescent="0.3">
      <c r="J1579" s="300">
        <f t="shared" si="124"/>
        <v>15.759999999999708</v>
      </c>
      <c r="K1579" s="80">
        <f t="shared" si="120"/>
        <v>0.15759999999999708</v>
      </c>
      <c r="L1579">
        <f t="shared" si="121"/>
        <v>1.3071425928095319</v>
      </c>
      <c r="M1579">
        <f t="shared" si="122"/>
        <v>35.083931693460912</v>
      </c>
      <c r="N1579" s="80">
        <f t="shared" si="123"/>
        <v>0.15759999999999708</v>
      </c>
    </row>
    <row r="1580" spans="10:14" x14ac:dyDescent="0.3">
      <c r="J1580" s="300">
        <f t="shared" si="124"/>
        <v>15.769999999999708</v>
      </c>
      <c r="K1580" s="80">
        <f t="shared" si="120"/>
        <v>0.15769999999999709</v>
      </c>
      <c r="L1580">
        <f t="shared" si="121"/>
        <v>1.3073461413285996</v>
      </c>
      <c r="M1580">
        <f t="shared" si="122"/>
        <v>35.091806341656209</v>
      </c>
      <c r="N1580" s="80">
        <f t="shared" si="123"/>
        <v>0.15769999999999709</v>
      </c>
    </row>
    <row r="1581" spans="10:14" x14ac:dyDescent="0.3">
      <c r="J1581" s="300">
        <f t="shared" si="124"/>
        <v>15.779999999999708</v>
      </c>
      <c r="K1581" s="80">
        <f t="shared" si="120"/>
        <v>0.15779999999999708</v>
      </c>
      <c r="L1581">
        <f t="shared" si="121"/>
        <v>1.3075495902799723</v>
      </c>
      <c r="M1581">
        <f t="shared" si="122"/>
        <v>35.09968174750658</v>
      </c>
      <c r="N1581" s="80">
        <f t="shared" si="123"/>
        <v>0.15779999999999708</v>
      </c>
    </row>
    <row r="1582" spans="10:14" x14ac:dyDescent="0.3">
      <c r="J1582" s="300">
        <f t="shared" si="124"/>
        <v>15.789999999999708</v>
      </c>
      <c r="K1582" s="80">
        <f t="shared" si="120"/>
        <v>0.15789999999999707</v>
      </c>
      <c r="L1582">
        <f t="shared" si="121"/>
        <v>1.3077529401399379</v>
      </c>
      <c r="M1582">
        <f t="shared" si="122"/>
        <v>35.107557909178688</v>
      </c>
      <c r="N1582" s="80">
        <f t="shared" si="123"/>
        <v>0.15789999999999707</v>
      </c>
    </row>
    <row r="1583" spans="10:14" x14ac:dyDescent="0.3">
      <c r="J1583" s="300">
        <f t="shared" si="124"/>
        <v>15.799999999999708</v>
      </c>
      <c r="K1583" s="80">
        <f t="shared" si="120"/>
        <v>0.15799999999999709</v>
      </c>
      <c r="L1583">
        <f t="shared" si="121"/>
        <v>1.30795619138409</v>
      </c>
      <c r="M1583">
        <f t="shared" si="122"/>
        <v>35.115434824840584</v>
      </c>
      <c r="N1583" s="80">
        <f t="shared" si="123"/>
        <v>0.15799999999999709</v>
      </c>
    </row>
    <row r="1584" spans="10:14" x14ac:dyDescent="0.3">
      <c r="J1584" s="300">
        <f t="shared" si="124"/>
        <v>15.809999999999707</v>
      </c>
      <c r="K1584" s="80">
        <f t="shared" si="120"/>
        <v>0.15809999999999708</v>
      </c>
      <c r="L1584">
        <f t="shared" si="121"/>
        <v>1.3081593444873283</v>
      </c>
      <c r="M1584">
        <f t="shared" si="122"/>
        <v>35.123312492661711</v>
      </c>
      <c r="N1584" s="80">
        <f t="shared" si="123"/>
        <v>0.15809999999999708</v>
      </c>
    </row>
    <row r="1585" spans="10:14" x14ac:dyDescent="0.3">
      <c r="J1585" s="300">
        <f t="shared" si="124"/>
        <v>15.819999999999707</v>
      </c>
      <c r="K1585" s="80">
        <f t="shared" si="120"/>
        <v>0.15819999999999707</v>
      </c>
      <c r="L1585">
        <f t="shared" si="121"/>
        <v>1.3083623999238578</v>
      </c>
      <c r="M1585">
        <f t="shared" si="122"/>
        <v>35.13119091081289</v>
      </c>
      <c r="N1585" s="80">
        <f t="shared" si="123"/>
        <v>0.15819999999999707</v>
      </c>
    </row>
    <row r="1586" spans="10:14" x14ac:dyDescent="0.3">
      <c r="J1586" s="300">
        <f t="shared" si="124"/>
        <v>15.829999999999707</v>
      </c>
      <c r="K1586" s="80">
        <f t="shared" si="120"/>
        <v>0.15829999999999708</v>
      </c>
      <c r="L1586">
        <f t="shared" si="121"/>
        <v>1.3085653581671934</v>
      </c>
      <c r="M1586">
        <f t="shared" si="122"/>
        <v>35.139070077466371</v>
      </c>
      <c r="N1586" s="80">
        <f t="shared" si="123"/>
        <v>0.15829999999999708</v>
      </c>
    </row>
    <row r="1587" spans="10:14" x14ac:dyDescent="0.3">
      <c r="J1587" s="300">
        <f t="shared" si="124"/>
        <v>15.839999999999707</v>
      </c>
      <c r="K1587" s="80">
        <f t="shared" si="120"/>
        <v>0.15839999999999707</v>
      </c>
      <c r="L1587">
        <f t="shared" si="121"/>
        <v>1.3087682196901551</v>
      </c>
      <c r="M1587">
        <f t="shared" si="122"/>
        <v>35.146949990795747</v>
      </c>
      <c r="N1587" s="80">
        <f t="shared" si="123"/>
        <v>0.15839999999999707</v>
      </c>
    </row>
    <row r="1588" spans="10:14" x14ac:dyDescent="0.3">
      <c r="J1588" s="300">
        <f t="shared" si="124"/>
        <v>15.849999999999707</v>
      </c>
      <c r="K1588" s="80">
        <f t="shared" si="120"/>
        <v>0.15849999999999706</v>
      </c>
      <c r="L1588">
        <f t="shared" si="121"/>
        <v>1.308970984964869</v>
      </c>
      <c r="M1588">
        <f t="shared" si="122"/>
        <v>35.154830648976038</v>
      </c>
      <c r="N1588" s="80">
        <f t="shared" si="123"/>
        <v>0.15849999999999706</v>
      </c>
    </row>
    <row r="1589" spans="10:14" x14ac:dyDescent="0.3">
      <c r="J1589" s="300">
        <f t="shared" si="124"/>
        <v>15.859999999999706</v>
      </c>
      <c r="K1589" s="80">
        <f t="shared" si="120"/>
        <v>0.15859999999999708</v>
      </c>
      <c r="L1589">
        <f t="shared" si="121"/>
        <v>1.3091736544627752</v>
      </c>
      <c r="M1589">
        <f t="shared" si="122"/>
        <v>35.162712050183657</v>
      </c>
      <c r="N1589" s="80">
        <f t="shared" si="123"/>
        <v>0.15859999999999708</v>
      </c>
    </row>
    <row r="1590" spans="10:14" x14ac:dyDescent="0.3">
      <c r="J1590" s="300">
        <f t="shared" si="124"/>
        <v>15.869999999999706</v>
      </c>
      <c r="K1590" s="80">
        <f t="shared" si="120"/>
        <v>0.15869999999999707</v>
      </c>
      <c r="L1590">
        <f t="shared" si="121"/>
        <v>1.3093762286546167</v>
      </c>
      <c r="M1590">
        <f t="shared" si="122"/>
        <v>35.170594192596411</v>
      </c>
      <c r="N1590" s="80">
        <f t="shared" si="123"/>
        <v>0.15869999999999707</v>
      </c>
    </row>
    <row r="1591" spans="10:14" x14ac:dyDescent="0.3">
      <c r="J1591" s="300">
        <f t="shared" si="124"/>
        <v>15.879999999999706</v>
      </c>
      <c r="K1591" s="80">
        <f t="shared" si="120"/>
        <v>0.15879999999999705</v>
      </c>
      <c r="L1591">
        <f t="shared" si="121"/>
        <v>1.30957870801045</v>
      </c>
      <c r="M1591">
        <f t="shared" si="122"/>
        <v>35.178477074393484</v>
      </c>
      <c r="N1591" s="80">
        <f t="shared" si="123"/>
        <v>0.15879999999999705</v>
      </c>
    </row>
    <row r="1592" spans="10:14" x14ac:dyDescent="0.3">
      <c r="J1592" s="300">
        <f t="shared" si="124"/>
        <v>15.889999999999706</v>
      </c>
      <c r="K1592" s="80">
        <f t="shared" si="120"/>
        <v>0.15889999999999704</v>
      </c>
      <c r="L1592">
        <f t="shared" si="121"/>
        <v>1.3097810929996392</v>
      </c>
      <c r="M1592">
        <f t="shared" si="122"/>
        <v>35.186360693755475</v>
      </c>
      <c r="N1592" s="80">
        <f t="shared" si="123"/>
        <v>0.15889999999999704</v>
      </c>
    </row>
    <row r="1593" spans="10:14" x14ac:dyDescent="0.3">
      <c r="J1593" s="300">
        <f t="shared" si="124"/>
        <v>15.899999999999705</v>
      </c>
      <c r="K1593" s="80">
        <f t="shared" si="120"/>
        <v>0.15899999999999706</v>
      </c>
      <c r="L1593">
        <f t="shared" si="121"/>
        <v>1.3099833840908606</v>
      </c>
      <c r="M1593">
        <f t="shared" si="122"/>
        <v>35.194245048864374</v>
      </c>
      <c r="N1593" s="80">
        <f t="shared" si="123"/>
        <v>0.15899999999999706</v>
      </c>
    </row>
    <row r="1594" spans="10:14" x14ac:dyDescent="0.3">
      <c r="J1594" s="300">
        <f t="shared" si="124"/>
        <v>15.909999999999705</v>
      </c>
      <c r="K1594" s="80">
        <f t="shared" si="120"/>
        <v>0.15909999999999705</v>
      </c>
      <c r="L1594">
        <f t="shared" si="121"/>
        <v>1.3101855817520978</v>
      </c>
      <c r="M1594">
        <f t="shared" si="122"/>
        <v>35.202130137903552</v>
      </c>
      <c r="N1594" s="80">
        <f t="shared" si="123"/>
        <v>0.15909999999999705</v>
      </c>
    </row>
    <row r="1595" spans="10:14" x14ac:dyDescent="0.3">
      <c r="J1595" s="300">
        <f t="shared" si="124"/>
        <v>15.919999999999705</v>
      </c>
      <c r="K1595" s="80">
        <f t="shared" si="120"/>
        <v>0.15919999999999704</v>
      </c>
      <c r="L1595">
        <f t="shared" si="121"/>
        <v>1.3103876864506487</v>
      </c>
      <c r="M1595">
        <f t="shared" si="122"/>
        <v>35.210015959057813</v>
      </c>
      <c r="N1595" s="80">
        <f t="shared" si="123"/>
        <v>0.15919999999999704</v>
      </c>
    </row>
    <row r="1596" spans="10:14" x14ac:dyDescent="0.3">
      <c r="J1596" s="300">
        <f t="shared" si="124"/>
        <v>15.929999999999705</v>
      </c>
      <c r="K1596" s="80">
        <f t="shared" si="120"/>
        <v>0.15929999999999706</v>
      </c>
      <c r="L1596">
        <f t="shared" si="121"/>
        <v>1.3105896986531222</v>
      </c>
      <c r="M1596">
        <f t="shared" si="122"/>
        <v>35.217902510513319</v>
      </c>
      <c r="N1596" s="80">
        <f t="shared" si="123"/>
        <v>0.15929999999999706</v>
      </c>
    </row>
    <row r="1597" spans="10:14" x14ac:dyDescent="0.3">
      <c r="J1597" s="300">
        <f t="shared" si="124"/>
        <v>15.939999999999705</v>
      </c>
      <c r="K1597" s="80">
        <f t="shared" si="120"/>
        <v>0.15939999999999704</v>
      </c>
      <c r="L1597">
        <f t="shared" si="121"/>
        <v>1.310791618825438</v>
      </c>
      <c r="M1597">
        <f t="shared" si="122"/>
        <v>35.225789790457647</v>
      </c>
      <c r="N1597" s="80">
        <f t="shared" si="123"/>
        <v>0.15939999999999704</v>
      </c>
    </row>
    <row r="1598" spans="10:14" x14ac:dyDescent="0.3">
      <c r="J1598" s="300">
        <f t="shared" si="124"/>
        <v>15.949999999999704</v>
      </c>
      <c r="K1598" s="80">
        <f t="shared" si="120"/>
        <v>0.15949999999999703</v>
      </c>
      <c r="L1598">
        <f t="shared" si="121"/>
        <v>1.3109934474328311</v>
      </c>
      <c r="M1598">
        <f t="shared" si="122"/>
        <v>35.233677797079778</v>
      </c>
      <c r="N1598" s="80">
        <f t="shared" si="123"/>
        <v>0.15949999999999703</v>
      </c>
    </row>
    <row r="1599" spans="10:14" x14ac:dyDescent="0.3">
      <c r="J1599" s="300">
        <f t="shared" si="124"/>
        <v>15.959999999999704</v>
      </c>
      <c r="K1599" s="80">
        <f t="shared" si="120"/>
        <v>0.15959999999999705</v>
      </c>
      <c r="L1599">
        <f t="shared" si="121"/>
        <v>1.3111951849398471</v>
      </c>
      <c r="M1599">
        <f t="shared" si="122"/>
        <v>35.241566528570075</v>
      </c>
      <c r="N1599" s="80">
        <f t="shared" si="123"/>
        <v>0.15959999999999705</v>
      </c>
    </row>
    <row r="1600" spans="10:14" x14ac:dyDescent="0.3">
      <c r="J1600" s="300">
        <f t="shared" si="124"/>
        <v>15.969999999999704</v>
      </c>
      <c r="K1600" s="80">
        <f t="shared" si="120"/>
        <v>0.15969999999999704</v>
      </c>
      <c r="L1600">
        <f t="shared" si="121"/>
        <v>1.3113968318103448</v>
      </c>
      <c r="M1600">
        <f t="shared" si="122"/>
        <v>35.24945598312032</v>
      </c>
      <c r="N1600" s="80">
        <f t="shared" si="123"/>
        <v>0.15969999999999704</v>
      </c>
    </row>
    <row r="1601" spans="10:14" x14ac:dyDescent="0.3">
      <c r="J1601" s="300">
        <f t="shared" si="124"/>
        <v>15.979999999999704</v>
      </c>
      <c r="K1601" s="80">
        <f t="shared" si="120"/>
        <v>0.15979999999999703</v>
      </c>
      <c r="L1601">
        <f t="shared" si="121"/>
        <v>1.3115983885074995</v>
      </c>
      <c r="M1601">
        <f t="shared" si="122"/>
        <v>35.257346158923681</v>
      </c>
      <c r="N1601" s="80">
        <f t="shared" si="123"/>
        <v>0.15979999999999703</v>
      </c>
    </row>
    <row r="1602" spans="10:14" x14ac:dyDescent="0.3">
      <c r="J1602" s="300">
        <f t="shared" si="124"/>
        <v>15.989999999999704</v>
      </c>
      <c r="K1602" s="80">
        <f t="shared" si="120"/>
        <v>0.15989999999999704</v>
      </c>
      <c r="L1602">
        <f t="shared" si="121"/>
        <v>1.3117998554937986</v>
      </c>
      <c r="M1602">
        <f t="shared" si="122"/>
        <v>35.265237054174719</v>
      </c>
      <c r="N1602" s="80">
        <f t="shared" si="123"/>
        <v>0.15989999999999704</v>
      </c>
    </row>
    <row r="1603" spans="10:14" x14ac:dyDescent="0.3">
      <c r="J1603" s="300">
        <f t="shared" si="124"/>
        <v>15.999999999999703</v>
      </c>
      <c r="K1603" s="80">
        <f t="shared" si="120"/>
        <v>0.15999999999999703</v>
      </c>
      <c r="L1603">
        <f t="shared" si="121"/>
        <v>1.3120012332310469</v>
      </c>
      <c r="M1603">
        <f t="shared" si="122"/>
        <v>35.273128667069415</v>
      </c>
      <c r="N1603" s="80">
        <f t="shared" si="123"/>
        <v>0.15999999999999703</v>
      </c>
    </row>
    <row r="1604" spans="10:14" x14ac:dyDescent="0.3">
      <c r="J1604" s="300">
        <f t="shared" si="124"/>
        <v>16.009999999999703</v>
      </c>
      <c r="K1604" s="80">
        <f t="shared" ref="K1604:K1667" si="125">J1604/100</f>
        <v>0.16009999999999702</v>
      </c>
      <c r="L1604">
        <f t="shared" ref="L1604:L1667" si="126">-156.2892*K1604^6+539.4067*K1604^5-656.5633*K1604^4+371.7117*K1604^3-102.5706*K1604^2+15.3764*K1604+0.3314</f>
        <v>1.3122025221803617</v>
      </c>
      <c r="M1604">
        <f t="shared" ref="M1604:M1667" si="127">-544.6822*K1604^6+873.7015*K1604^5+93.9294*K1604^4-539.4835*K1604^3+249.8842*K1604^2+36.3299*K1604+25.129</f>
        <v>35.281020995805129</v>
      </c>
      <c r="N1604" s="80">
        <f t="shared" ref="N1604:N1667" si="128">K1604</f>
        <v>0.16009999999999702</v>
      </c>
    </row>
    <row r="1605" spans="10:14" x14ac:dyDescent="0.3">
      <c r="J1605" s="300">
        <f t="shared" si="124"/>
        <v>16.019999999999705</v>
      </c>
      <c r="K1605" s="80">
        <f t="shared" si="125"/>
        <v>0.16019999999999704</v>
      </c>
      <c r="L1605">
        <f t="shared" si="126"/>
        <v>1.3124037228021779</v>
      </c>
      <c r="M1605">
        <f t="shared" si="127"/>
        <v>35.288914038580643</v>
      </c>
      <c r="N1605" s="80">
        <f t="shared" si="128"/>
        <v>0.16019999999999704</v>
      </c>
    </row>
    <row r="1606" spans="10:14" x14ac:dyDescent="0.3">
      <c r="J1606" s="300">
        <f t="shared" ref="J1606:J1669" si="129">J1605+0.01</f>
        <v>16.029999999999706</v>
      </c>
      <c r="K1606" s="80">
        <f t="shared" si="125"/>
        <v>0.16029999999999706</v>
      </c>
      <c r="L1606">
        <f t="shared" si="126"/>
        <v>1.3126048355562467</v>
      </c>
      <c r="M1606">
        <f t="shared" si="127"/>
        <v>35.29680779359613</v>
      </c>
      <c r="N1606" s="80">
        <f t="shared" si="128"/>
        <v>0.16029999999999706</v>
      </c>
    </row>
    <row r="1607" spans="10:14" x14ac:dyDescent="0.3">
      <c r="J1607" s="300">
        <f t="shared" si="129"/>
        <v>16.039999999999708</v>
      </c>
      <c r="K1607" s="80">
        <f t="shared" si="125"/>
        <v>0.16039999999999707</v>
      </c>
      <c r="L1607">
        <f t="shared" si="126"/>
        <v>1.3128058609016362</v>
      </c>
      <c r="M1607">
        <f t="shared" si="127"/>
        <v>35.304702259053158</v>
      </c>
      <c r="N1607" s="80">
        <f t="shared" si="128"/>
        <v>0.16039999999999707</v>
      </c>
    </row>
    <row r="1608" spans="10:14" x14ac:dyDescent="0.3">
      <c r="J1608" s="300">
        <f t="shared" si="129"/>
        <v>16.049999999999709</v>
      </c>
      <c r="K1608" s="80">
        <f t="shared" si="125"/>
        <v>0.16049999999999709</v>
      </c>
      <c r="L1608">
        <f t="shared" si="126"/>
        <v>1.3130067992967311</v>
      </c>
      <c r="M1608">
        <f t="shared" si="127"/>
        <v>35.312597433154707</v>
      </c>
      <c r="N1608" s="80">
        <f t="shared" si="128"/>
        <v>0.16049999999999709</v>
      </c>
    </row>
    <row r="1609" spans="10:14" x14ac:dyDescent="0.3">
      <c r="J1609" s="300">
        <f t="shared" si="129"/>
        <v>16.059999999999711</v>
      </c>
      <c r="K1609" s="80">
        <f t="shared" si="125"/>
        <v>0.16059999999999711</v>
      </c>
      <c r="L1609">
        <f t="shared" si="126"/>
        <v>1.3132076511992339</v>
      </c>
      <c r="M1609">
        <f t="shared" si="127"/>
        <v>35.320493314105164</v>
      </c>
      <c r="N1609" s="80">
        <f t="shared" si="128"/>
        <v>0.16059999999999711</v>
      </c>
    </row>
    <row r="1610" spans="10:14" x14ac:dyDescent="0.3">
      <c r="J1610" s="300">
        <f t="shared" si="129"/>
        <v>16.069999999999713</v>
      </c>
      <c r="K1610" s="80">
        <f t="shared" si="125"/>
        <v>0.16069999999999712</v>
      </c>
      <c r="L1610">
        <f t="shared" si="126"/>
        <v>1.3134084170661657</v>
      </c>
      <c r="M1610">
        <f t="shared" si="127"/>
        <v>35.328389900110295</v>
      </c>
      <c r="N1610" s="80">
        <f t="shared" si="128"/>
        <v>0.16069999999999712</v>
      </c>
    </row>
    <row r="1611" spans="10:14" x14ac:dyDescent="0.3">
      <c r="J1611" s="300">
        <f t="shared" si="129"/>
        <v>16.079999999999714</v>
      </c>
      <c r="K1611" s="80">
        <f t="shared" si="125"/>
        <v>0.16079999999999714</v>
      </c>
      <c r="L1611">
        <f t="shared" si="126"/>
        <v>1.3136090973538661</v>
      </c>
      <c r="M1611">
        <f t="shared" si="127"/>
        <v>35.336287189377302</v>
      </c>
      <c r="N1611" s="80">
        <f t="shared" si="128"/>
        <v>0.16079999999999714</v>
      </c>
    </row>
    <row r="1612" spans="10:14" x14ac:dyDescent="0.3">
      <c r="J1612" s="300">
        <f t="shared" si="129"/>
        <v>16.089999999999716</v>
      </c>
      <c r="K1612" s="80">
        <f t="shared" si="125"/>
        <v>0.16089999999999716</v>
      </c>
      <c r="L1612">
        <f t="shared" si="126"/>
        <v>1.3138096925179941</v>
      </c>
      <c r="M1612">
        <f t="shared" si="127"/>
        <v>35.344185180114771</v>
      </c>
      <c r="N1612" s="80">
        <f t="shared" si="128"/>
        <v>0.16089999999999716</v>
      </c>
    </row>
    <row r="1613" spans="10:14" x14ac:dyDescent="0.3">
      <c r="J1613" s="300">
        <f t="shared" si="129"/>
        <v>16.099999999999717</v>
      </c>
      <c r="K1613" s="80">
        <f t="shared" si="125"/>
        <v>0.16099999999999717</v>
      </c>
      <c r="L1613">
        <f t="shared" si="126"/>
        <v>1.3140102030135283</v>
      </c>
      <c r="M1613">
        <f t="shared" si="127"/>
        <v>35.352083870532695</v>
      </c>
      <c r="N1613" s="80">
        <f t="shared" si="128"/>
        <v>0.16099999999999717</v>
      </c>
    </row>
    <row r="1614" spans="10:14" x14ac:dyDescent="0.3">
      <c r="J1614" s="300">
        <f t="shared" si="129"/>
        <v>16.109999999999719</v>
      </c>
      <c r="K1614" s="80">
        <f t="shared" si="125"/>
        <v>0.16109999999999719</v>
      </c>
      <c r="L1614">
        <f t="shared" si="126"/>
        <v>1.3142106292947662</v>
      </c>
      <c r="M1614">
        <f t="shared" si="127"/>
        <v>35.359983258842469</v>
      </c>
      <c r="N1614" s="80">
        <f t="shared" si="128"/>
        <v>0.16109999999999719</v>
      </c>
    </row>
    <row r="1615" spans="10:14" x14ac:dyDescent="0.3">
      <c r="J1615" s="300">
        <f t="shared" si="129"/>
        <v>16.11999999999972</v>
      </c>
      <c r="K1615" s="80">
        <f t="shared" si="125"/>
        <v>0.16119999999999721</v>
      </c>
      <c r="L1615">
        <f t="shared" si="126"/>
        <v>1.3144109718153281</v>
      </c>
      <c r="M1615">
        <f t="shared" si="127"/>
        <v>35.367883343256906</v>
      </c>
      <c r="N1615" s="80">
        <f t="shared" si="128"/>
        <v>0.16119999999999721</v>
      </c>
    </row>
    <row r="1616" spans="10:14" x14ac:dyDescent="0.3">
      <c r="J1616" s="300">
        <f t="shared" si="129"/>
        <v>16.129999999999722</v>
      </c>
      <c r="K1616" s="80">
        <f t="shared" si="125"/>
        <v>0.16129999999999722</v>
      </c>
      <c r="L1616">
        <f t="shared" si="126"/>
        <v>1.3146112310281528</v>
      </c>
      <c r="M1616">
        <f t="shared" si="127"/>
        <v>35.375784121990215</v>
      </c>
      <c r="N1616" s="80">
        <f t="shared" si="128"/>
        <v>0.16129999999999722</v>
      </c>
    </row>
    <row r="1617" spans="10:14" x14ac:dyDescent="0.3">
      <c r="J1617" s="300">
        <f t="shared" si="129"/>
        <v>16.139999999999723</v>
      </c>
      <c r="K1617" s="80">
        <f t="shared" si="125"/>
        <v>0.16139999999999724</v>
      </c>
      <c r="L1617">
        <f t="shared" si="126"/>
        <v>1.3148114073855028</v>
      </c>
      <c r="M1617">
        <f t="shared" si="127"/>
        <v>35.383685593258001</v>
      </c>
      <c r="N1617" s="80">
        <f t="shared" si="128"/>
        <v>0.16139999999999724</v>
      </c>
    </row>
    <row r="1618" spans="10:14" x14ac:dyDescent="0.3">
      <c r="J1618" s="300">
        <f t="shared" si="129"/>
        <v>16.149999999999725</v>
      </c>
      <c r="K1618" s="80">
        <f t="shared" si="125"/>
        <v>0.16149999999999726</v>
      </c>
      <c r="L1618">
        <f t="shared" si="126"/>
        <v>1.3150115013389612</v>
      </c>
      <c r="M1618">
        <f t="shared" si="127"/>
        <v>35.3915877552773</v>
      </c>
      <c r="N1618" s="80">
        <f t="shared" si="128"/>
        <v>0.16149999999999726</v>
      </c>
    </row>
    <row r="1619" spans="10:14" x14ac:dyDescent="0.3">
      <c r="J1619" s="300">
        <f t="shared" si="129"/>
        <v>16.159999999999727</v>
      </c>
      <c r="K1619" s="80">
        <f t="shared" si="125"/>
        <v>0.16159999999999727</v>
      </c>
      <c r="L1619">
        <f t="shared" si="126"/>
        <v>1.3152115133394338</v>
      </c>
      <c r="M1619">
        <f t="shared" si="127"/>
        <v>35.399490606266539</v>
      </c>
      <c r="N1619" s="80">
        <f t="shared" si="128"/>
        <v>0.16159999999999727</v>
      </c>
    </row>
    <row r="1620" spans="10:14" x14ac:dyDescent="0.3">
      <c r="J1620" s="300">
        <f t="shared" si="129"/>
        <v>16.169999999999728</v>
      </c>
      <c r="K1620" s="80">
        <f t="shared" si="125"/>
        <v>0.16169999999999729</v>
      </c>
      <c r="L1620">
        <f t="shared" si="126"/>
        <v>1.3154114438371489</v>
      </c>
      <c r="M1620">
        <f t="shared" si="127"/>
        <v>35.407394144445547</v>
      </c>
      <c r="N1620" s="80">
        <f t="shared" si="128"/>
        <v>0.16169999999999729</v>
      </c>
    </row>
    <row r="1621" spans="10:14" x14ac:dyDescent="0.3">
      <c r="J1621" s="300">
        <f t="shared" si="129"/>
        <v>16.17999999999973</v>
      </c>
      <c r="K1621" s="80">
        <f t="shared" si="125"/>
        <v>0.16179999999999731</v>
      </c>
      <c r="L1621">
        <f t="shared" si="126"/>
        <v>1.3156112932816588</v>
      </c>
      <c r="M1621">
        <f t="shared" si="127"/>
        <v>35.415298368035572</v>
      </c>
      <c r="N1621" s="80">
        <f t="shared" si="128"/>
        <v>0.16179999999999731</v>
      </c>
    </row>
    <row r="1622" spans="10:14" x14ac:dyDescent="0.3">
      <c r="J1622" s="300">
        <f t="shared" si="129"/>
        <v>16.189999999999731</v>
      </c>
      <c r="K1622" s="80">
        <f t="shared" si="125"/>
        <v>0.16189999999999732</v>
      </c>
      <c r="L1622">
        <f t="shared" si="126"/>
        <v>1.3158110621218395</v>
      </c>
      <c r="M1622">
        <f t="shared" si="127"/>
        <v>35.423203275259269</v>
      </c>
      <c r="N1622" s="80">
        <f t="shared" si="128"/>
        <v>0.16189999999999732</v>
      </c>
    </row>
    <row r="1623" spans="10:14" x14ac:dyDescent="0.3">
      <c r="J1623" s="300">
        <f t="shared" si="129"/>
        <v>16.199999999999733</v>
      </c>
      <c r="K1623" s="80">
        <f t="shared" si="125"/>
        <v>0.16199999999999734</v>
      </c>
      <c r="L1623">
        <f t="shared" si="126"/>
        <v>1.3160107508058911</v>
      </c>
      <c r="M1623">
        <f t="shared" si="127"/>
        <v>35.431108864340686</v>
      </c>
      <c r="N1623" s="80">
        <f t="shared" si="128"/>
        <v>0.16199999999999734</v>
      </c>
    </row>
    <row r="1624" spans="10:14" x14ac:dyDescent="0.3">
      <c r="J1624" s="300">
        <f t="shared" si="129"/>
        <v>16.209999999999734</v>
      </c>
      <c r="K1624" s="80">
        <f t="shared" si="125"/>
        <v>0.16209999999999736</v>
      </c>
      <c r="L1624">
        <f t="shared" si="126"/>
        <v>1.3162103597813384</v>
      </c>
      <c r="M1624">
        <f t="shared" si="127"/>
        <v>35.439015133505315</v>
      </c>
      <c r="N1624" s="80">
        <f t="shared" si="128"/>
        <v>0.16209999999999736</v>
      </c>
    </row>
    <row r="1625" spans="10:14" x14ac:dyDescent="0.3">
      <c r="J1625" s="300">
        <f t="shared" si="129"/>
        <v>16.219999999999736</v>
      </c>
      <c r="K1625" s="80">
        <f t="shared" si="125"/>
        <v>0.16219999999999735</v>
      </c>
      <c r="L1625">
        <f t="shared" si="126"/>
        <v>1.3164098894950307</v>
      </c>
      <c r="M1625">
        <f t="shared" si="127"/>
        <v>35.446922080980016</v>
      </c>
      <c r="N1625" s="80">
        <f t="shared" si="128"/>
        <v>0.16219999999999735</v>
      </c>
    </row>
    <row r="1626" spans="10:14" x14ac:dyDescent="0.3">
      <c r="J1626" s="300">
        <f t="shared" si="129"/>
        <v>16.229999999999738</v>
      </c>
      <c r="K1626" s="80">
        <f t="shared" si="125"/>
        <v>0.16229999999999736</v>
      </c>
      <c r="L1626">
        <f t="shared" si="126"/>
        <v>1.3166093403931449</v>
      </c>
      <c r="M1626">
        <f t="shared" si="127"/>
        <v>35.454829704993088</v>
      </c>
      <c r="N1626" s="80">
        <f t="shared" si="128"/>
        <v>0.16229999999999736</v>
      </c>
    </row>
    <row r="1627" spans="10:14" x14ac:dyDescent="0.3">
      <c r="J1627" s="300">
        <f t="shared" si="129"/>
        <v>16.239999999999739</v>
      </c>
      <c r="K1627" s="80">
        <f t="shared" si="125"/>
        <v>0.16239999999999738</v>
      </c>
      <c r="L1627">
        <f t="shared" si="126"/>
        <v>1.3168087129211823</v>
      </c>
      <c r="M1627">
        <f t="shared" si="127"/>
        <v>35.46273800377422</v>
      </c>
      <c r="N1627" s="80">
        <f t="shared" si="128"/>
        <v>0.16239999999999738</v>
      </c>
    </row>
    <row r="1628" spans="10:14" x14ac:dyDescent="0.3">
      <c r="J1628" s="300">
        <f t="shared" si="129"/>
        <v>16.249999999999741</v>
      </c>
      <c r="K1628" s="80">
        <f t="shared" si="125"/>
        <v>0.1624999999999974</v>
      </c>
      <c r="L1628">
        <f t="shared" si="126"/>
        <v>1.3170080075239712</v>
      </c>
      <c r="M1628">
        <f t="shared" si="127"/>
        <v>35.47064697555453</v>
      </c>
      <c r="N1628" s="80">
        <f t="shared" si="128"/>
        <v>0.1624999999999974</v>
      </c>
    </row>
    <row r="1629" spans="10:14" x14ac:dyDescent="0.3">
      <c r="J1629" s="300">
        <f t="shared" si="129"/>
        <v>16.259999999999742</v>
      </c>
      <c r="K1629" s="80">
        <f t="shared" si="125"/>
        <v>0.16259999999999741</v>
      </c>
      <c r="L1629">
        <f t="shared" si="126"/>
        <v>1.3172072246456668</v>
      </c>
      <c r="M1629">
        <f t="shared" si="127"/>
        <v>35.478556618566536</v>
      </c>
      <c r="N1629" s="80">
        <f t="shared" si="128"/>
        <v>0.16259999999999741</v>
      </c>
    </row>
    <row r="1630" spans="10:14" x14ac:dyDescent="0.3">
      <c r="J1630" s="300">
        <f t="shared" si="129"/>
        <v>16.269999999999744</v>
      </c>
      <c r="K1630" s="80">
        <f t="shared" si="125"/>
        <v>0.16269999999999743</v>
      </c>
      <c r="L1630">
        <f t="shared" si="126"/>
        <v>1.3174063647297518</v>
      </c>
      <c r="M1630">
        <f t="shared" si="127"/>
        <v>35.486466931044163</v>
      </c>
      <c r="N1630" s="80">
        <f t="shared" si="128"/>
        <v>0.16269999999999743</v>
      </c>
    </row>
    <row r="1631" spans="10:14" x14ac:dyDescent="0.3">
      <c r="J1631" s="300">
        <f t="shared" si="129"/>
        <v>16.279999999999745</v>
      </c>
      <c r="K1631" s="80">
        <f t="shared" si="125"/>
        <v>0.16279999999999745</v>
      </c>
      <c r="L1631">
        <f t="shared" si="126"/>
        <v>1.3176054282190386</v>
      </c>
      <c r="M1631">
        <f t="shared" si="127"/>
        <v>35.494377911222763</v>
      </c>
      <c r="N1631" s="80">
        <f t="shared" si="128"/>
        <v>0.16279999999999745</v>
      </c>
    </row>
    <row r="1632" spans="10:14" x14ac:dyDescent="0.3">
      <c r="J1632" s="300">
        <f t="shared" si="129"/>
        <v>16.289999999999747</v>
      </c>
      <c r="K1632" s="80">
        <f t="shared" si="125"/>
        <v>0.16289999999999746</v>
      </c>
      <c r="L1632">
        <f t="shared" si="126"/>
        <v>1.3178044155556652</v>
      </c>
      <c r="M1632">
        <f t="shared" si="127"/>
        <v>35.50228955733909</v>
      </c>
      <c r="N1632" s="80">
        <f t="shared" si="128"/>
        <v>0.16289999999999746</v>
      </c>
    </row>
    <row r="1633" spans="10:14" x14ac:dyDescent="0.3">
      <c r="J1633" s="300">
        <f t="shared" si="129"/>
        <v>16.299999999999748</v>
      </c>
      <c r="K1633" s="80">
        <f t="shared" si="125"/>
        <v>0.16299999999999748</v>
      </c>
      <c r="L1633">
        <f t="shared" si="126"/>
        <v>1.3180033271811007</v>
      </c>
      <c r="M1633">
        <f t="shared" si="127"/>
        <v>35.510201867631309</v>
      </c>
      <c r="N1633" s="80">
        <f t="shared" si="128"/>
        <v>0.16299999999999748</v>
      </c>
    </row>
    <row r="1634" spans="10:14" x14ac:dyDescent="0.3">
      <c r="J1634" s="300">
        <f t="shared" si="129"/>
        <v>16.30999999999975</v>
      </c>
      <c r="K1634" s="80">
        <f t="shared" si="125"/>
        <v>0.1630999999999975</v>
      </c>
      <c r="L1634">
        <f t="shared" si="126"/>
        <v>1.3182021635361425</v>
      </c>
      <c r="M1634">
        <f t="shared" si="127"/>
        <v>35.518114840338995</v>
      </c>
      <c r="N1634" s="80">
        <f t="shared" si="128"/>
        <v>0.1630999999999975</v>
      </c>
    </row>
    <row r="1635" spans="10:14" x14ac:dyDescent="0.3">
      <c r="J1635" s="300">
        <f t="shared" si="129"/>
        <v>16.319999999999752</v>
      </c>
      <c r="K1635" s="80">
        <f t="shared" si="125"/>
        <v>0.16319999999999751</v>
      </c>
      <c r="L1635">
        <f t="shared" si="126"/>
        <v>1.3184009250609177</v>
      </c>
      <c r="M1635">
        <f t="shared" si="127"/>
        <v>35.526028473703157</v>
      </c>
      <c r="N1635" s="80">
        <f t="shared" si="128"/>
        <v>0.16319999999999751</v>
      </c>
    </row>
    <row r="1636" spans="10:14" x14ac:dyDescent="0.3">
      <c r="J1636" s="300">
        <f t="shared" si="129"/>
        <v>16.329999999999753</v>
      </c>
      <c r="K1636" s="80">
        <f t="shared" si="125"/>
        <v>0.16329999999999753</v>
      </c>
      <c r="L1636">
        <f t="shared" si="126"/>
        <v>1.3185996121948851</v>
      </c>
      <c r="M1636">
        <f t="shared" si="127"/>
        <v>35.533942765966195</v>
      </c>
      <c r="N1636" s="80">
        <f t="shared" si="128"/>
        <v>0.16329999999999753</v>
      </c>
    </row>
    <row r="1637" spans="10:14" x14ac:dyDescent="0.3">
      <c r="J1637" s="300">
        <f t="shared" si="129"/>
        <v>16.339999999999755</v>
      </c>
      <c r="K1637" s="80">
        <f t="shared" si="125"/>
        <v>0.16339999999999755</v>
      </c>
      <c r="L1637">
        <f t="shared" si="126"/>
        <v>1.3187982253768316</v>
      </c>
      <c r="M1637">
        <f t="shared" si="127"/>
        <v>35.541857715371933</v>
      </c>
      <c r="N1637" s="80">
        <f t="shared" si="128"/>
        <v>0.16339999999999755</v>
      </c>
    </row>
    <row r="1638" spans="10:14" x14ac:dyDescent="0.3">
      <c r="J1638" s="300">
        <f t="shared" si="129"/>
        <v>16.349999999999756</v>
      </c>
      <c r="K1638" s="80">
        <f t="shared" si="125"/>
        <v>0.16349999999999756</v>
      </c>
      <c r="L1638">
        <f t="shared" si="126"/>
        <v>1.3189967650448791</v>
      </c>
      <c r="M1638">
        <f t="shared" si="127"/>
        <v>35.549773320165599</v>
      </c>
      <c r="N1638" s="80">
        <f t="shared" si="128"/>
        <v>0.16349999999999756</v>
      </c>
    </row>
    <row r="1639" spans="10:14" x14ac:dyDescent="0.3">
      <c r="J1639" s="300">
        <f t="shared" si="129"/>
        <v>16.359999999999758</v>
      </c>
      <c r="K1639" s="80">
        <f t="shared" si="125"/>
        <v>0.16359999999999758</v>
      </c>
      <c r="L1639">
        <f t="shared" si="126"/>
        <v>1.3191952316364779</v>
      </c>
      <c r="M1639">
        <f t="shared" si="127"/>
        <v>35.557689578593866</v>
      </c>
      <c r="N1639" s="80">
        <f t="shared" si="128"/>
        <v>0.16359999999999758</v>
      </c>
    </row>
    <row r="1640" spans="10:14" x14ac:dyDescent="0.3">
      <c r="J1640" s="300">
        <f t="shared" si="129"/>
        <v>16.369999999999759</v>
      </c>
      <c r="K1640" s="80">
        <f t="shared" si="125"/>
        <v>0.1636999999999976</v>
      </c>
      <c r="L1640">
        <f t="shared" si="126"/>
        <v>1.319393625588412</v>
      </c>
      <c r="M1640">
        <f t="shared" si="127"/>
        <v>35.565606488904777</v>
      </c>
      <c r="N1640" s="80">
        <f t="shared" si="128"/>
        <v>0.1636999999999976</v>
      </c>
    </row>
    <row r="1641" spans="10:14" x14ac:dyDescent="0.3">
      <c r="J1641" s="300">
        <f t="shared" si="129"/>
        <v>16.379999999999761</v>
      </c>
      <c r="K1641" s="80">
        <f t="shared" si="125"/>
        <v>0.16379999999999761</v>
      </c>
      <c r="L1641">
        <f t="shared" si="126"/>
        <v>1.3195919473367972</v>
      </c>
      <c r="M1641">
        <f t="shared" si="127"/>
        <v>35.573524049347839</v>
      </c>
      <c r="N1641" s="80">
        <f t="shared" si="128"/>
        <v>0.16379999999999761</v>
      </c>
    </row>
    <row r="1642" spans="10:14" x14ac:dyDescent="0.3">
      <c r="J1642" s="300">
        <f t="shared" si="129"/>
        <v>16.389999999999763</v>
      </c>
      <c r="K1642" s="80">
        <f t="shared" si="125"/>
        <v>0.16389999999999763</v>
      </c>
      <c r="L1642">
        <f t="shared" si="126"/>
        <v>1.3197901973170842</v>
      </c>
      <c r="M1642">
        <f t="shared" si="127"/>
        <v>35.581442258173929</v>
      </c>
      <c r="N1642" s="80">
        <f t="shared" si="128"/>
        <v>0.16389999999999763</v>
      </c>
    </row>
    <row r="1643" spans="10:14" x14ac:dyDescent="0.3">
      <c r="J1643" s="300">
        <f t="shared" si="129"/>
        <v>16.399999999999764</v>
      </c>
      <c r="K1643" s="80">
        <f t="shared" si="125"/>
        <v>0.16399999999999765</v>
      </c>
      <c r="L1643">
        <f t="shared" si="126"/>
        <v>1.3199883759640547</v>
      </c>
      <c r="M1643">
        <f t="shared" si="127"/>
        <v>35.589361113635377</v>
      </c>
      <c r="N1643" s="80">
        <f t="shared" si="128"/>
        <v>0.16399999999999765</v>
      </c>
    </row>
    <row r="1644" spans="10:14" x14ac:dyDescent="0.3">
      <c r="J1644" s="300">
        <f t="shared" si="129"/>
        <v>16.409999999999766</v>
      </c>
      <c r="K1644" s="80">
        <f t="shared" si="125"/>
        <v>0.16409999999999766</v>
      </c>
      <c r="L1644">
        <f t="shared" si="126"/>
        <v>1.320186483711826</v>
      </c>
      <c r="M1644">
        <f t="shared" si="127"/>
        <v>35.597280613985916</v>
      </c>
      <c r="N1644" s="80">
        <f t="shared" si="128"/>
        <v>0.16409999999999766</v>
      </c>
    </row>
    <row r="1645" spans="10:14" x14ac:dyDescent="0.3">
      <c r="J1645" s="300">
        <f t="shared" si="129"/>
        <v>16.419999999999767</v>
      </c>
      <c r="K1645" s="80">
        <f t="shared" si="125"/>
        <v>0.16419999999999768</v>
      </c>
      <c r="L1645">
        <f t="shared" si="126"/>
        <v>1.320384520993849</v>
      </c>
      <c r="M1645">
        <f t="shared" si="127"/>
        <v>35.605200757480702</v>
      </c>
      <c r="N1645" s="80">
        <f t="shared" si="128"/>
        <v>0.16419999999999768</v>
      </c>
    </row>
    <row r="1646" spans="10:14" x14ac:dyDescent="0.3">
      <c r="J1646" s="300">
        <f t="shared" si="129"/>
        <v>16.429999999999769</v>
      </c>
      <c r="K1646" s="80">
        <f t="shared" si="125"/>
        <v>0.1642999999999977</v>
      </c>
      <c r="L1646">
        <f t="shared" si="126"/>
        <v>1.3205824882429111</v>
      </c>
      <c r="M1646">
        <f t="shared" si="127"/>
        <v>35.613121542376291</v>
      </c>
      <c r="N1646" s="80">
        <f t="shared" si="128"/>
        <v>0.1642999999999977</v>
      </c>
    </row>
    <row r="1647" spans="10:14" x14ac:dyDescent="0.3">
      <c r="J1647" s="300">
        <f t="shared" si="129"/>
        <v>16.43999999999977</v>
      </c>
      <c r="K1647" s="80">
        <f t="shared" si="125"/>
        <v>0.16439999999999771</v>
      </c>
      <c r="L1647">
        <f t="shared" si="126"/>
        <v>1.3207803858911333</v>
      </c>
      <c r="M1647">
        <f t="shared" si="127"/>
        <v>35.621042966930673</v>
      </c>
      <c r="N1647" s="80">
        <f t="shared" si="128"/>
        <v>0.16439999999999771</v>
      </c>
    </row>
    <row r="1648" spans="10:14" x14ac:dyDescent="0.3">
      <c r="J1648" s="300">
        <f t="shared" si="129"/>
        <v>16.449999999999772</v>
      </c>
      <c r="K1648" s="80">
        <f t="shared" si="125"/>
        <v>0.16449999999999773</v>
      </c>
      <c r="L1648">
        <f t="shared" si="126"/>
        <v>1.3209782143699731</v>
      </c>
      <c r="M1648">
        <f t="shared" si="127"/>
        <v>35.628965029403261</v>
      </c>
      <c r="N1648" s="80">
        <f t="shared" si="128"/>
        <v>0.16449999999999773</v>
      </c>
    </row>
    <row r="1649" spans="10:14" x14ac:dyDescent="0.3">
      <c r="J1649" s="300">
        <f t="shared" si="129"/>
        <v>16.459999999999773</v>
      </c>
      <c r="K1649" s="80">
        <f t="shared" si="125"/>
        <v>0.16459999999999775</v>
      </c>
      <c r="L1649">
        <f t="shared" si="126"/>
        <v>1.3211759741102251</v>
      </c>
      <c r="M1649">
        <f t="shared" si="127"/>
        <v>35.636887728054873</v>
      </c>
      <c r="N1649" s="80">
        <f t="shared" si="128"/>
        <v>0.16459999999999775</v>
      </c>
    </row>
    <row r="1650" spans="10:14" x14ac:dyDescent="0.3">
      <c r="J1650" s="300">
        <f t="shared" si="129"/>
        <v>16.469999999999775</v>
      </c>
      <c r="K1650" s="80">
        <f t="shared" si="125"/>
        <v>0.16469999999999774</v>
      </c>
      <c r="L1650">
        <f t="shared" si="126"/>
        <v>1.3213736655420196</v>
      </c>
      <c r="M1650">
        <f t="shared" si="127"/>
        <v>35.644811061147756</v>
      </c>
      <c r="N1650" s="80">
        <f t="shared" si="128"/>
        <v>0.16469999999999774</v>
      </c>
    </row>
    <row r="1651" spans="10:14" x14ac:dyDescent="0.3">
      <c r="J1651" s="300">
        <f t="shared" si="129"/>
        <v>16.479999999999777</v>
      </c>
      <c r="K1651" s="80">
        <f t="shared" si="125"/>
        <v>0.16479999999999775</v>
      </c>
      <c r="L1651">
        <f t="shared" si="126"/>
        <v>1.3215712890948246</v>
      </c>
      <c r="M1651">
        <f t="shared" si="127"/>
        <v>35.652735026945578</v>
      </c>
      <c r="N1651" s="80">
        <f t="shared" si="128"/>
        <v>0.16479999999999775</v>
      </c>
    </row>
    <row r="1652" spans="10:14" x14ac:dyDescent="0.3">
      <c r="J1652" s="300">
        <f t="shared" si="129"/>
        <v>16.489999999999778</v>
      </c>
      <c r="K1652" s="80">
        <f t="shared" si="125"/>
        <v>0.16489999999999777</v>
      </c>
      <c r="L1652">
        <f t="shared" si="126"/>
        <v>1.3217688451974459</v>
      </c>
      <c r="M1652">
        <f t="shared" si="127"/>
        <v>35.660659623713421</v>
      </c>
      <c r="N1652" s="80">
        <f t="shared" si="128"/>
        <v>0.16489999999999777</v>
      </c>
    </row>
    <row r="1653" spans="10:14" x14ac:dyDescent="0.3">
      <c r="J1653" s="300">
        <f t="shared" si="129"/>
        <v>16.49999999999978</v>
      </c>
      <c r="K1653" s="80">
        <f t="shared" si="125"/>
        <v>0.16499999999999779</v>
      </c>
      <c r="L1653">
        <f t="shared" si="126"/>
        <v>1.3219663342780261</v>
      </c>
      <c r="M1653">
        <f t="shared" si="127"/>
        <v>35.668584849717789</v>
      </c>
      <c r="N1653" s="80">
        <f t="shared" si="128"/>
        <v>0.16499999999999779</v>
      </c>
    </row>
    <row r="1654" spans="10:14" x14ac:dyDescent="0.3">
      <c r="J1654" s="300">
        <f t="shared" si="129"/>
        <v>16.509999999999781</v>
      </c>
      <c r="K1654" s="80">
        <f t="shared" si="125"/>
        <v>0.1650999999999978</v>
      </c>
      <c r="L1654">
        <f t="shared" si="126"/>
        <v>1.3221637567640503</v>
      </c>
      <c r="M1654">
        <f t="shared" si="127"/>
        <v>35.676510703226604</v>
      </c>
      <c r="N1654" s="80">
        <f t="shared" si="128"/>
        <v>0.1650999999999978</v>
      </c>
    </row>
    <row r="1655" spans="10:14" x14ac:dyDescent="0.3">
      <c r="J1655" s="300">
        <f t="shared" si="129"/>
        <v>16.519999999999783</v>
      </c>
      <c r="K1655" s="80">
        <f t="shared" si="125"/>
        <v>0.16519999999999782</v>
      </c>
      <c r="L1655">
        <f t="shared" si="126"/>
        <v>1.3223611130823376</v>
      </c>
      <c r="M1655">
        <f t="shared" si="127"/>
        <v>35.684437182509228</v>
      </c>
      <c r="N1655" s="80">
        <f t="shared" si="128"/>
        <v>0.16519999999999782</v>
      </c>
    </row>
    <row r="1656" spans="10:14" x14ac:dyDescent="0.3">
      <c r="J1656" s="300">
        <f t="shared" si="129"/>
        <v>16.529999999999784</v>
      </c>
      <c r="K1656" s="80">
        <f t="shared" si="125"/>
        <v>0.16529999999999784</v>
      </c>
      <c r="L1656">
        <f t="shared" si="126"/>
        <v>1.3225584036590503</v>
      </c>
      <c r="M1656">
        <f t="shared" si="127"/>
        <v>35.692364285836419</v>
      </c>
      <c r="N1656" s="80">
        <f t="shared" si="128"/>
        <v>0.16529999999999784</v>
      </c>
    </row>
    <row r="1657" spans="10:14" x14ac:dyDescent="0.3">
      <c r="J1657" s="300">
        <f t="shared" si="129"/>
        <v>16.539999999999786</v>
      </c>
      <c r="K1657" s="80">
        <f t="shared" si="125"/>
        <v>0.16539999999999785</v>
      </c>
      <c r="L1657">
        <f t="shared" si="126"/>
        <v>1.3227556289196896</v>
      </c>
      <c r="M1657">
        <f t="shared" si="127"/>
        <v>35.700292011480371</v>
      </c>
      <c r="N1657" s="80">
        <f t="shared" si="128"/>
        <v>0.16539999999999785</v>
      </c>
    </row>
    <row r="1658" spans="10:14" x14ac:dyDescent="0.3">
      <c r="J1658" s="300">
        <f t="shared" si="129"/>
        <v>16.549999999999788</v>
      </c>
      <c r="K1658" s="80">
        <f t="shared" si="125"/>
        <v>0.16549999999999787</v>
      </c>
      <c r="L1658">
        <f t="shared" si="126"/>
        <v>1.3229527892890962</v>
      </c>
      <c r="M1658">
        <f t="shared" si="127"/>
        <v>35.708220357714694</v>
      </c>
      <c r="N1658" s="80">
        <f t="shared" si="128"/>
        <v>0.16549999999999787</v>
      </c>
    </row>
    <row r="1659" spans="10:14" x14ac:dyDescent="0.3">
      <c r="J1659" s="300">
        <f t="shared" si="129"/>
        <v>16.559999999999789</v>
      </c>
      <c r="K1659" s="80">
        <f t="shared" si="125"/>
        <v>0.16559999999999789</v>
      </c>
      <c r="L1659">
        <f t="shared" si="126"/>
        <v>1.3231498851914536</v>
      </c>
      <c r="M1659">
        <f t="shared" si="127"/>
        <v>35.716149322814445</v>
      </c>
      <c r="N1659" s="80">
        <f t="shared" si="128"/>
        <v>0.16559999999999789</v>
      </c>
    </row>
    <row r="1660" spans="10:14" x14ac:dyDescent="0.3">
      <c r="J1660" s="300">
        <f t="shared" si="129"/>
        <v>16.569999999999791</v>
      </c>
      <c r="K1660" s="80">
        <f t="shared" si="125"/>
        <v>0.1656999999999979</v>
      </c>
      <c r="L1660">
        <f t="shared" si="126"/>
        <v>1.323346917050285</v>
      </c>
      <c r="M1660">
        <f t="shared" si="127"/>
        <v>35.724078905056061</v>
      </c>
      <c r="N1660" s="80">
        <f t="shared" si="128"/>
        <v>0.1656999999999979</v>
      </c>
    </row>
    <row r="1661" spans="10:14" x14ac:dyDescent="0.3">
      <c r="J1661" s="300">
        <f t="shared" si="129"/>
        <v>16.579999999999792</v>
      </c>
      <c r="K1661" s="80">
        <f t="shared" si="125"/>
        <v>0.16579999999999792</v>
      </c>
      <c r="L1661">
        <f t="shared" si="126"/>
        <v>1.3235438852884567</v>
      </c>
      <c r="M1661">
        <f t="shared" si="127"/>
        <v>35.732009102717448</v>
      </c>
      <c r="N1661" s="80">
        <f t="shared" si="128"/>
        <v>0.16579999999999792</v>
      </c>
    </row>
    <row r="1662" spans="10:14" x14ac:dyDescent="0.3">
      <c r="J1662" s="300">
        <f t="shared" si="129"/>
        <v>16.589999999999794</v>
      </c>
      <c r="K1662" s="80">
        <f t="shared" si="125"/>
        <v>0.16589999999999794</v>
      </c>
      <c r="L1662">
        <f t="shared" si="126"/>
        <v>1.3237407903281768</v>
      </c>
      <c r="M1662">
        <f t="shared" si="127"/>
        <v>35.739939914077908</v>
      </c>
      <c r="N1662" s="80">
        <f t="shared" si="128"/>
        <v>0.16589999999999794</v>
      </c>
    </row>
    <row r="1663" spans="10:14" x14ac:dyDescent="0.3">
      <c r="J1663" s="300">
        <f t="shared" si="129"/>
        <v>16.599999999999795</v>
      </c>
      <c r="K1663" s="80">
        <f t="shared" si="125"/>
        <v>0.16599999999999795</v>
      </c>
      <c r="L1663">
        <f t="shared" si="126"/>
        <v>1.3239376325909971</v>
      </c>
      <c r="M1663">
        <f t="shared" si="127"/>
        <v>35.747871337418175</v>
      </c>
      <c r="N1663" s="80">
        <f t="shared" si="128"/>
        <v>0.16599999999999795</v>
      </c>
    </row>
    <row r="1664" spans="10:14" x14ac:dyDescent="0.3">
      <c r="J1664" s="300">
        <f t="shared" si="129"/>
        <v>16.609999999999797</v>
      </c>
      <c r="K1664" s="80">
        <f t="shared" si="125"/>
        <v>0.16609999999999797</v>
      </c>
      <c r="L1664">
        <f t="shared" si="126"/>
        <v>1.3241344124978096</v>
      </c>
      <c r="M1664">
        <f t="shared" si="127"/>
        <v>35.755803371020406</v>
      </c>
      <c r="N1664" s="80">
        <f t="shared" si="128"/>
        <v>0.16609999999999797</v>
      </c>
    </row>
    <row r="1665" spans="10:14" x14ac:dyDescent="0.3">
      <c r="J1665" s="300">
        <f t="shared" si="129"/>
        <v>16.619999999999798</v>
      </c>
      <c r="K1665" s="80">
        <f t="shared" si="125"/>
        <v>0.16619999999999799</v>
      </c>
      <c r="L1665">
        <f t="shared" si="126"/>
        <v>1.3243311304688543</v>
      </c>
      <c r="M1665">
        <f t="shared" si="127"/>
        <v>35.763736013168185</v>
      </c>
      <c r="N1665" s="80">
        <f t="shared" si="128"/>
        <v>0.16619999999999799</v>
      </c>
    </row>
    <row r="1666" spans="10:14" x14ac:dyDescent="0.3">
      <c r="J1666" s="300">
        <f t="shared" si="129"/>
        <v>16.6299999999998</v>
      </c>
      <c r="K1666" s="80">
        <f t="shared" si="125"/>
        <v>0.166299999999998</v>
      </c>
      <c r="L1666">
        <f t="shared" si="126"/>
        <v>1.324527786923712</v>
      </c>
      <c r="M1666">
        <f t="shared" si="127"/>
        <v>35.771669262146531</v>
      </c>
      <c r="N1666" s="80">
        <f t="shared" si="128"/>
        <v>0.166299999999998</v>
      </c>
    </row>
    <row r="1667" spans="10:14" x14ac:dyDescent="0.3">
      <c r="J1667" s="300">
        <f t="shared" si="129"/>
        <v>16.639999999999802</v>
      </c>
      <c r="K1667" s="80">
        <f t="shared" si="125"/>
        <v>0.16639999999999802</v>
      </c>
      <c r="L1667">
        <f t="shared" si="126"/>
        <v>1.3247243822813095</v>
      </c>
      <c r="M1667">
        <f t="shared" si="127"/>
        <v>35.77960311624188</v>
      </c>
      <c r="N1667" s="80">
        <f t="shared" si="128"/>
        <v>0.16639999999999802</v>
      </c>
    </row>
    <row r="1668" spans="10:14" x14ac:dyDescent="0.3">
      <c r="J1668" s="300">
        <f t="shared" si="129"/>
        <v>16.649999999999803</v>
      </c>
      <c r="K1668" s="80">
        <f t="shared" ref="K1668:K1731" si="130">J1668/100</f>
        <v>0.16649999999999804</v>
      </c>
      <c r="L1668">
        <f t="shared" ref="L1668:L1731" si="131">-156.2892*K1668^6+539.4067*K1668^5-656.5633*K1668^4+371.7117*K1668^3-102.5706*K1668^2+15.3764*K1668+0.3314</f>
        <v>1.3249209169599192</v>
      </c>
      <c r="M1668">
        <f t="shared" ref="M1668:M1731" si="132">-544.6822*K1668^6+873.7015*K1668^5+93.9294*K1668^4-539.4835*K1668^3+249.8842*K1668^2+36.3299*K1668+25.129</f>
        <v>35.787537573742085</v>
      </c>
      <c r="N1668" s="80">
        <f t="shared" ref="N1668:N1731" si="133">K1668</f>
        <v>0.16649999999999804</v>
      </c>
    </row>
    <row r="1669" spans="10:14" x14ac:dyDescent="0.3">
      <c r="J1669" s="300">
        <f t="shared" si="129"/>
        <v>16.659999999999805</v>
      </c>
      <c r="K1669" s="80">
        <f t="shared" si="130"/>
        <v>0.16659999999999806</v>
      </c>
      <c r="L1669">
        <f t="shared" si="131"/>
        <v>1.3251173913771574</v>
      </c>
      <c r="M1669">
        <f t="shared" si="132"/>
        <v>35.795472632936459</v>
      </c>
      <c r="N1669" s="80">
        <f t="shared" si="133"/>
        <v>0.16659999999999806</v>
      </c>
    </row>
    <row r="1670" spans="10:14" x14ac:dyDescent="0.3">
      <c r="J1670" s="300">
        <f t="shared" ref="J1670:J1733" si="134">J1669+0.01</f>
        <v>16.669999999999806</v>
      </c>
      <c r="K1670" s="80">
        <f t="shared" si="130"/>
        <v>0.16669999999999807</v>
      </c>
      <c r="L1670">
        <f t="shared" si="131"/>
        <v>1.3253138059499887</v>
      </c>
      <c r="M1670">
        <f t="shared" si="132"/>
        <v>35.803408292115698</v>
      </c>
      <c r="N1670" s="80">
        <f t="shared" si="133"/>
        <v>0.16669999999999807</v>
      </c>
    </row>
    <row r="1671" spans="10:14" x14ac:dyDescent="0.3">
      <c r="J1671" s="300">
        <f t="shared" si="134"/>
        <v>16.679999999999808</v>
      </c>
      <c r="K1671" s="80">
        <f t="shared" si="130"/>
        <v>0.16679999999999809</v>
      </c>
      <c r="L1671">
        <f t="shared" si="131"/>
        <v>1.3255101610947222</v>
      </c>
      <c r="M1671">
        <f t="shared" si="132"/>
        <v>35.811344549571963</v>
      </c>
      <c r="N1671" s="80">
        <f t="shared" si="133"/>
        <v>0.16679999999999809</v>
      </c>
    </row>
    <row r="1672" spans="10:14" x14ac:dyDescent="0.3">
      <c r="J1672" s="300">
        <f t="shared" si="134"/>
        <v>16.689999999999809</v>
      </c>
      <c r="K1672" s="80">
        <f t="shared" si="130"/>
        <v>0.16689999999999811</v>
      </c>
      <c r="L1672">
        <f t="shared" si="131"/>
        <v>1.3257064572270141</v>
      </c>
      <c r="M1672">
        <f t="shared" si="132"/>
        <v>35.819281403598822</v>
      </c>
      <c r="N1672" s="80">
        <f t="shared" si="133"/>
        <v>0.16689999999999811</v>
      </c>
    </row>
    <row r="1673" spans="10:14" x14ac:dyDescent="0.3">
      <c r="J1673" s="300">
        <f t="shared" si="134"/>
        <v>16.699999999999811</v>
      </c>
      <c r="K1673" s="80">
        <f t="shared" si="130"/>
        <v>0.16699999999999812</v>
      </c>
      <c r="L1673">
        <f t="shared" si="131"/>
        <v>1.3259026947618693</v>
      </c>
      <c r="M1673">
        <f t="shared" si="132"/>
        <v>35.827218852491278</v>
      </c>
      <c r="N1673" s="80">
        <f t="shared" si="133"/>
        <v>0.16699999999999812</v>
      </c>
    </row>
    <row r="1674" spans="10:14" x14ac:dyDescent="0.3">
      <c r="J1674" s="300">
        <f t="shared" si="134"/>
        <v>16.709999999999813</v>
      </c>
      <c r="K1674" s="80">
        <f t="shared" si="130"/>
        <v>0.16709999999999814</v>
      </c>
      <c r="L1674">
        <f t="shared" si="131"/>
        <v>1.3260988741136388</v>
      </c>
      <c r="M1674">
        <f t="shared" si="132"/>
        <v>35.835156894545769</v>
      </c>
      <c r="N1674" s="80">
        <f t="shared" si="133"/>
        <v>0.16709999999999814</v>
      </c>
    </row>
    <row r="1675" spans="10:14" x14ac:dyDescent="0.3">
      <c r="J1675" s="300">
        <f t="shared" si="134"/>
        <v>16.719999999999814</v>
      </c>
      <c r="K1675" s="80">
        <f t="shared" si="130"/>
        <v>0.16719999999999813</v>
      </c>
      <c r="L1675">
        <f t="shared" si="131"/>
        <v>1.3262949956960242</v>
      </c>
      <c r="M1675">
        <f t="shared" si="132"/>
        <v>35.843095528060147</v>
      </c>
      <c r="N1675" s="80">
        <f t="shared" si="133"/>
        <v>0.16719999999999813</v>
      </c>
    </row>
    <row r="1676" spans="10:14" x14ac:dyDescent="0.3">
      <c r="J1676" s="300">
        <f t="shared" si="134"/>
        <v>16.729999999999816</v>
      </c>
      <c r="K1676" s="80">
        <f t="shared" si="130"/>
        <v>0.16729999999999814</v>
      </c>
      <c r="L1676">
        <f t="shared" si="131"/>
        <v>1.3264910599220727</v>
      </c>
      <c r="M1676">
        <f t="shared" si="132"/>
        <v>35.851034751333721</v>
      </c>
      <c r="N1676" s="80">
        <f t="shared" si="133"/>
        <v>0.16729999999999814</v>
      </c>
    </row>
    <row r="1677" spans="10:14" x14ac:dyDescent="0.3">
      <c r="J1677" s="300">
        <f t="shared" si="134"/>
        <v>16.739999999999817</v>
      </c>
      <c r="K1677" s="80">
        <f t="shared" si="130"/>
        <v>0.16739999999999816</v>
      </c>
      <c r="L1677">
        <f t="shared" si="131"/>
        <v>1.3266870672041844</v>
      </c>
      <c r="M1677">
        <f t="shared" si="132"/>
        <v>35.8589745626672</v>
      </c>
      <c r="N1677" s="80">
        <f t="shared" si="133"/>
        <v>0.16739999999999816</v>
      </c>
    </row>
    <row r="1678" spans="10:14" x14ac:dyDescent="0.3">
      <c r="J1678" s="300">
        <f t="shared" si="134"/>
        <v>16.749999999999819</v>
      </c>
      <c r="K1678" s="80">
        <f t="shared" si="130"/>
        <v>0.16749999999999818</v>
      </c>
      <c r="L1678">
        <f t="shared" si="131"/>
        <v>1.3268830179541053</v>
      </c>
      <c r="M1678">
        <f t="shared" si="132"/>
        <v>35.866914960362735</v>
      </c>
      <c r="N1678" s="80">
        <f t="shared" si="133"/>
        <v>0.16749999999999818</v>
      </c>
    </row>
    <row r="1679" spans="10:14" x14ac:dyDescent="0.3">
      <c r="J1679" s="300">
        <f t="shared" si="134"/>
        <v>16.75999999999982</v>
      </c>
      <c r="K1679" s="80">
        <f t="shared" si="130"/>
        <v>0.16759999999999819</v>
      </c>
      <c r="L1679">
        <f t="shared" si="131"/>
        <v>1.3270789125829352</v>
      </c>
      <c r="M1679">
        <f t="shared" si="132"/>
        <v>35.874855942723926</v>
      </c>
      <c r="N1679" s="80">
        <f t="shared" si="133"/>
        <v>0.16759999999999819</v>
      </c>
    </row>
    <row r="1680" spans="10:14" x14ac:dyDescent="0.3">
      <c r="J1680" s="300">
        <f t="shared" si="134"/>
        <v>16.769999999999822</v>
      </c>
      <c r="K1680" s="80">
        <f t="shared" si="130"/>
        <v>0.16769999999999821</v>
      </c>
      <c r="L1680">
        <f t="shared" si="131"/>
        <v>1.3272747515011223</v>
      </c>
      <c r="M1680">
        <f t="shared" si="132"/>
        <v>35.882797508055759</v>
      </c>
      <c r="N1680" s="80">
        <f t="shared" si="133"/>
        <v>0.16769999999999821</v>
      </c>
    </row>
    <row r="1681" spans="10:14" x14ac:dyDescent="0.3">
      <c r="J1681" s="300">
        <f t="shared" si="134"/>
        <v>16.779999999999824</v>
      </c>
      <c r="K1681" s="80">
        <f t="shared" si="130"/>
        <v>0.16779999999999823</v>
      </c>
      <c r="L1681">
        <f t="shared" si="131"/>
        <v>1.327470535118465</v>
      </c>
      <c r="M1681">
        <f t="shared" si="132"/>
        <v>35.890739654664713</v>
      </c>
      <c r="N1681" s="80">
        <f t="shared" si="133"/>
        <v>0.16779999999999823</v>
      </c>
    </row>
    <row r="1682" spans="10:14" x14ac:dyDescent="0.3">
      <c r="J1682" s="300">
        <f t="shared" si="134"/>
        <v>16.789999999999825</v>
      </c>
      <c r="K1682" s="80">
        <f t="shared" si="130"/>
        <v>0.16789999999999825</v>
      </c>
      <c r="L1682">
        <f t="shared" si="131"/>
        <v>1.3276662638441159</v>
      </c>
      <c r="M1682">
        <f t="shared" si="132"/>
        <v>35.898682380858652</v>
      </c>
      <c r="N1682" s="80">
        <f t="shared" si="133"/>
        <v>0.16789999999999825</v>
      </c>
    </row>
    <row r="1683" spans="10:14" x14ac:dyDescent="0.3">
      <c r="J1683" s="300">
        <f t="shared" si="134"/>
        <v>16.799999999999827</v>
      </c>
      <c r="K1683" s="80">
        <f t="shared" si="130"/>
        <v>0.16799999999999826</v>
      </c>
      <c r="L1683">
        <f t="shared" si="131"/>
        <v>1.3278619380865775</v>
      </c>
      <c r="M1683">
        <f t="shared" si="132"/>
        <v>35.906625684946889</v>
      </c>
      <c r="N1683" s="80">
        <f t="shared" si="133"/>
        <v>0.16799999999999826</v>
      </c>
    </row>
    <row r="1684" spans="10:14" x14ac:dyDescent="0.3">
      <c r="J1684" s="300">
        <f t="shared" si="134"/>
        <v>16.809999999999828</v>
      </c>
      <c r="K1684" s="80">
        <f t="shared" si="130"/>
        <v>0.16809999999999828</v>
      </c>
      <c r="L1684">
        <f t="shared" si="131"/>
        <v>1.3280575582537062</v>
      </c>
      <c r="M1684">
        <f t="shared" si="132"/>
        <v>35.914569565240171</v>
      </c>
      <c r="N1684" s="80">
        <f t="shared" si="133"/>
        <v>0.16809999999999828</v>
      </c>
    </row>
    <row r="1685" spans="10:14" x14ac:dyDescent="0.3">
      <c r="J1685" s="300">
        <f t="shared" si="134"/>
        <v>16.81999999999983</v>
      </c>
      <c r="K1685" s="80">
        <f t="shared" si="130"/>
        <v>0.1681999999999983</v>
      </c>
      <c r="L1685">
        <f t="shared" si="131"/>
        <v>1.3282531247527094</v>
      </c>
      <c r="M1685">
        <f t="shared" si="132"/>
        <v>35.92251402005067</v>
      </c>
      <c r="N1685" s="80">
        <f t="shared" si="133"/>
        <v>0.1681999999999983</v>
      </c>
    </row>
    <row r="1686" spans="10:14" x14ac:dyDescent="0.3">
      <c r="J1686" s="300">
        <f t="shared" si="134"/>
        <v>16.829999999999831</v>
      </c>
      <c r="K1686" s="80">
        <f t="shared" si="130"/>
        <v>0.16829999999999831</v>
      </c>
      <c r="L1686">
        <f t="shared" si="131"/>
        <v>1.3284486379901501</v>
      </c>
      <c r="M1686">
        <f t="shared" si="132"/>
        <v>35.930459047692011</v>
      </c>
      <c r="N1686" s="80">
        <f t="shared" si="133"/>
        <v>0.16829999999999831</v>
      </c>
    </row>
    <row r="1687" spans="10:14" x14ac:dyDescent="0.3">
      <c r="J1687" s="300">
        <f t="shared" si="134"/>
        <v>16.839999999999833</v>
      </c>
      <c r="K1687" s="80">
        <f t="shared" si="130"/>
        <v>0.16839999999999833</v>
      </c>
      <c r="L1687">
        <f t="shared" si="131"/>
        <v>1.3286440983719436</v>
      </c>
      <c r="M1687">
        <f t="shared" si="132"/>
        <v>35.938404646479221</v>
      </c>
      <c r="N1687" s="80">
        <f t="shared" si="133"/>
        <v>0.16839999999999833</v>
      </c>
    </row>
    <row r="1688" spans="10:14" x14ac:dyDescent="0.3">
      <c r="J1688" s="300">
        <f t="shared" si="134"/>
        <v>16.849999999999834</v>
      </c>
      <c r="K1688" s="80">
        <f t="shared" si="130"/>
        <v>0.16849999999999835</v>
      </c>
      <c r="L1688">
        <f t="shared" si="131"/>
        <v>1.3288395063033591</v>
      </c>
      <c r="M1688">
        <f t="shared" si="132"/>
        <v>35.946350814728802</v>
      </c>
      <c r="N1688" s="80">
        <f t="shared" si="133"/>
        <v>0.16849999999999835</v>
      </c>
    </row>
    <row r="1689" spans="10:14" x14ac:dyDescent="0.3">
      <c r="J1689" s="300">
        <f t="shared" si="134"/>
        <v>16.859999999999836</v>
      </c>
      <c r="K1689" s="80">
        <f t="shared" si="130"/>
        <v>0.16859999999999836</v>
      </c>
      <c r="L1689">
        <f t="shared" si="131"/>
        <v>1.3290348621890218</v>
      </c>
      <c r="M1689">
        <f t="shared" si="132"/>
        <v>35.954297550758653</v>
      </c>
      <c r="N1689" s="80">
        <f t="shared" si="133"/>
        <v>0.16859999999999836</v>
      </c>
    </row>
    <row r="1690" spans="10:14" x14ac:dyDescent="0.3">
      <c r="J1690" s="300">
        <f t="shared" si="134"/>
        <v>16.869999999999838</v>
      </c>
      <c r="K1690" s="80">
        <f t="shared" si="130"/>
        <v>0.16869999999999838</v>
      </c>
      <c r="L1690">
        <f t="shared" si="131"/>
        <v>1.3292301664329109</v>
      </c>
      <c r="M1690">
        <f t="shared" si="132"/>
        <v>35.962244852888134</v>
      </c>
      <c r="N1690" s="80">
        <f t="shared" si="133"/>
        <v>0.16869999999999838</v>
      </c>
    </row>
    <row r="1691" spans="10:14" x14ac:dyDescent="0.3">
      <c r="J1691" s="300">
        <f t="shared" si="134"/>
        <v>16.879999999999839</v>
      </c>
      <c r="K1691" s="80">
        <f t="shared" si="130"/>
        <v>0.1687999999999984</v>
      </c>
      <c r="L1691">
        <f t="shared" si="131"/>
        <v>1.3294254194383639</v>
      </c>
      <c r="M1691">
        <f t="shared" si="132"/>
        <v>35.970192719438025</v>
      </c>
      <c r="N1691" s="80">
        <f t="shared" si="133"/>
        <v>0.1687999999999984</v>
      </c>
    </row>
    <row r="1692" spans="10:14" x14ac:dyDescent="0.3">
      <c r="J1692" s="300">
        <f t="shared" si="134"/>
        <v>16.889999999999841</v>
      </c>
      <c r="K1692" s="80">
        <f t="shared" si="130"/>
        <v>0.16889999999999841</v>
      </c>
      <c r="L1692">
        <f t="shared" si="131"/>
        <v>1.3296206216080704</v>
      </c>
      <c r="M1692">
        <f t="shared" si="132"/>
        <v>35.978141148730558</v>
      </c>
      <c r="N1692" s="80">
        <f t="shared" si="133"/>
        <v>0.16889999999999841</v>
      </c>
    </row>
    <row r="1693" spans="10:14" x14ac:dyDescent="0.3">
      <c r="J1693" s="300">
        <f t="shared" si="134"/>
        <v>16.899999999999842</v>
      </c>
      <c r="K1693" s="80">
        <f t="shared" si="130"/>
        <v>0.16899999999999843</v>
      </c>
      <c r="L1693">
        <f t="shared" si="131"/>
        <v>1.329815773344079</v>
      </c>
      <c r="M1693">
        <f t="shared" si="132"/>
        <v>35.986090139089384</v>
      </c>
      <c r="N1693" s="80">
        <f t="shared" si="133"/>
        <v>0.16899999999999843</v>
      </c>
    </row>
    <row r="1694" spans="10:14" x14ac:dyDescent="0.3">
      <c r="J1694" s="300">
        <f t="shared" si="134"/>
        <v>16.909999999999844</v>
      </c>
      <c r="K1694" s="80">
        <f t="shared" si="130"/>
        <v>0.16909999999999845</v>
      </c>
      <c r="L1694">
        <f t="shared" si="131"/>
        <v>1.3300108750477948</v>
      </c>
      <c r="M1694">
        <f t="shared" si="132"/>
        <v>35.994039688839607</v>
      </c>
      <c r="N1694" s="80">
        <f t="shared" si="133"/>
        <v>0.16909999999999845</v>
      </c>
    </row>
    <row r="1695" spans="10:14" x14ac:dyDescent="0.3">
      <c r="J1695" s="300">
        <f t="shared" si="134"/>
        <v>16.919999999999845</v>
      </c>
      <c r="K1695" s="80">
        <f t="shared" si="130"/>
        <v>0.16919999999999846</v>
      </c>
      <c r="L1695">
        <f t="shared" si="131"/>
        <v>1.3302059271199815</v>
      </c>
      <c r="M1695">
        <f t="shared" si="132"/>
        <v>36.001989796307747</v>
      </c>
      <c r="N1695" s="80">
        <f t="shared" si="133"/>
        <v>0.16919999999999846</v>
      </c>
    </row>
    <row r="1696" spans="10:14" x14ac:dyDescent="0.3">
      <c r="J1696" s="300">
        <f t="shared" si="134"/>
        <v>16.929999999999847</v>
      </c>
      <c r="K1696" s="80">
        <f t="shared" si="130"/>
        <v>0.16929999999999848</v>
      </c>
      <c r="L1696">
        <f t="shared" si="131"/>
        <v>1.3304009299607582</v>
      </c>
      <c r="M1696">
        <f t="shared" si="132"/>
        <v>36.009940459821792</v>
      </c>
      <c r="N1696" s="80">
        <f t="shared" si="133"/>
        <v>0.16929999999999848</v>
      </c>
    </row>
    <row r="1697" spans="10:14" x14ac:dyDescent="0.3">
      <c r="J1697" s="300">
        <f t="shared" si="134"/>
        <v>16.939999999999849</v>
      </c>
      <c r="K1697" s="80">
        <f t="shared" si="130"/>
        <v>0.1693999999999985</v>
      </c>
      <c r="L1697">
        <f t="shared" si="131"/>
        <v>1.3305958839696046</v>
      </c>
      <c r="M1697">
        <f t="shared" si="132"/>
        <v>36.017891677711141</v>
      </c>
      <c r="N1697" s="80">
        <f t="shared" si="133"/>
        <v>0.1693999999999985</v>
      </c>
    </row>
    <row r="1698" spans="10:14" x14ac:dyDescent="0.3">
      <c r="J1698" s="300">
        <f t="shared" si="134"/>
        <v>16.94999999999985</v>
      </c>
      <c r="K1698" s="80">
        <f t="shared" si="130"/>
        <v>0.16949999999999851</v>
      </c>
      <c r="L1698">
        <f t="shared" si="131"/>
        <v>1.3307907895453583</v>
      </c>
      <c r="M1698">
        <f t="shared" si="132"/>
        <v>36.025843448306645</v>
      </c>
      <c r="N1698" s="80">
        <f t="shared" si="133"/>
        <v>0.16949999999999851</v>
      </c>
    </row>
    <row r="1699" spans="10:14" x14ac:dyDescent="0.3">
      <c r="J1699" s="300">
        <f t="shared" si="134"/>
        <v>16.959999999999852</v>
      </c>
      <c r="K1699" s="80">
        <f t="shared" si="130"/>
        <v>0.16959999999999853</v>
      </c>
      <c r="L1699">
        <f t="shared" si="131"/>
        <v>1.3309856470862158</v>
      </c>
      <c r="M1699">
        <f t="shared" si="132"/>
        <v>36.033795769940589</v>
      </c>
      <c r="N1699" s="80">
        <f t="shared" si="133"/>
        <v>0.16959999999999853</v>
      </c>
    </row>
    <row r="1700" spans="10:14" x14ac:dyDescent="0.3">
      <c r="J1700" s="300">
        <f t="shared" si="134"/>
        <v>16.969999999999853</v>
      </c>
      <c r="K1700" s="80">
        <f t="shared" si="130"/>
        <v>0.16969999999999852</v>
      </c>
      <c r="L1700">
        <f t="shared" si="131"/>
        <v>1.3311804569897352</v>
      </c>
      <c r="M1700">
        <f t="shared" si="132"/>
        <v>36.041748640946693</v>
      </c>
      <c r="N1700" s="80">
        <f t="shared" si="133"/>
        <v>0.16969999999999852</v>
      </c>
    </row>
    <row r="1701" spans="10:14" x14ac:dyDescent="0.3">
      <c r="J1701" s="300">
        <f t="shared" si="134"/>
        <v>16.979999999999855</v>
      </c>
      <c r="K1701" s="80">
        <f t="shared" si="130"/>
        <v>0.16979999999999854</v>
      </c>
      <c r="L1701">
        <f t="shared" si="131"/>
        <v>1.3313752196528319</v>
      </c>
      <c r="M1701">
        <f t="shared" si="132"/>
        <v>36.049702059660135</v>
      </c>
      <c r="N1701" s="80">
        <f t="shared" si="133"/>
        <v>0.16979999999999854</v>
      </c>
    </row>
    <row r="1702" spans="10:14" x14ac:dyDescent="0.3">
      <c r="J1702" s="300">
        <f t="shared" si="134"/>
        <v>16.989999999999856</v>
      </c>
      <c r="K1702" s="80">
        <f t="shared" si="130"/>
        <v>0.16989999999999855</v>
      </c>
      <c r="L1702">
        <f t="shared" si="131"/>
        <v>1.3315699354717845</v>
      </c>
      <c r="M1702">
        <f t="shared" si="132"/>
        <v>36.057656024417511</v>
      </c>
      <c r="N1702" s="80">
        <f t="shared" si="133"/>
        <v>0.16989999999999855</v>
      </c>
    </row>
    <row r="1703" spans="10:14" x14ac:dyDescent="0.3">
      <c r="J1703" s="300">
        <f t="shared" si="134"/>
        <v>16.999999999999858</v>
      </c>
      <c r="K1703" s="80">
        <f t="shared" si="130"/>
        <v>0.16999999999999857</v>
      </c>
      <c r="L1703">
        <f t="shared" si="131"/>
        <v>1.3317646048422325</v>
      </c>
      <c r="M1703">
        <f t="shared" si="132"/>
        <v>36.065610533556864</v>
      </c>
      <c r="N1703" s="80">
        <f t="shared" si="133"/>
        <v>0.16999999999999857</v>
      </c>
    </row>
    <row r="1704" spans="10:14" x14ac:dyDescent="0.3">
      <c r="J1704" s="300">
        <f t="shared" si="134"/>
        <v>17.009999999999859</v>
      </c>
      <c r="K1704" s="80">
        <f t="shared" si="130"/>
        <v>0.17009999999999859</v>
      </c>
      <c r="L1704">
        <f t="shared" si="131"/>
        <v>1.3319592281591754</v>
      </c>
      <c r="M1704">
        <f t="shared" si="132"/>
        <v>36.07356558541769</v>
      </c>
      <c r="N1704" s="80">
        <f t="shared" si="133"/>
        <v>0.17009999999999859</v>
      </c>
    </row>
    <row r="1705" spans="10:14" x14ac:dyDescent="0.3">
      <c r="J1705" s="300">
        <f t="shared" si="134"/>
        <v>17.019999999999861</v>
      </c>
      <c r="K1705" s="80">
        <f t="shared" si="130"/>
        <v>0.1701999999999986</v>
      </c>
      <c r="L1705">
        <f t="shared" si="131"/>
        <v>1.3321538058169753</v>
      </c>
      <c r="M1705">
        <f t="shared" si="132"/>
        <v>36.081521178340907</v>
      </c>
      <c r="N1705" s="80">
        <f t="shared" si="133"/>
        <v>0.1701999999999986</v>
      </c>
    </row>
    <row r="1706" spans="10:14" x14ac:dyDescent="0.3">
      <c r="J1706" s="300">
        <f t="shared" si="134"/>
        <v>17.029999999999863</v>
      </c>
      <c r="K1706" s="80">
        <f t="shared" si="130"/>
        <v>0.17029999999999862</v>
      </c>
      <c r="L1706">
        <f t="shared" si="131"/>
        <v>1.3323483382093575</v>
      </c>
      <c r="M1706">
        <f t="shared" si="132"/>
        <v>36.089477310668883</v>
      </c>
      <c r="N1706" s="80">
        <f t="shared" si="133"/>
        <v>0.17029999999999862</v>
      </c>
    </row>
    <row r="1707" spans="10:14" x14ac:dyDescent="0.3">
      <c r="J1707" s="300">
        <f t="shared" si="134"/>
        <v>17.039999999999864</v>
      </c>
      <c r="K1707" s="80">
        <f t="shared" si="130"/>
        <v>0.17039999999999864</v>
      </c>
      <c r="L1707">
        <f t="shared" si="131"/>
        <v>1.3325428257294107</v>
      </c>
      <c r="M1707">
        <f t="shared" si="132"/>
        <v>36.097433980745443</v>
      </c>
      <c r="N1707" s="80">
        <f t="shared" si="133"/>
        <v>0.17039999999999864</v>
      </c>
    </row>
    <row r="1708" spans="10:14" x14ac:dyDescent="0.3">
      <c r="J1708" s="300">
        <f t="shared" si="134"/>
        <v>17.049999999999866</v>
      </c>
      <c r="K1708" s="80">
        <f t="shared" si="130"/>
        <v>0.17049999999999865</v>
      </c>
      <c r="L1708">
        <f t="shared" si="131"/>
        <v>1.3327372687695842</v>
      </c>
      <c r="M1708">
        <f t="shared" si="132"/>
        <v>36.105391186915824</v>
      </c>
      <c r="N1708" s="80">
        <f t="shared" si="133"/>
        <v>0.17049999999999865</v>
      </c>
    </row>
    <row r="1709" spans="10:14" x14ac:dyDescent="0.3">
      <c r="J1709" s="300">
        <f t="shared" si="134"/>
        <v>17.059999999999867</v>
      </c>
      <c r="K1709" s="80">
        <f t="shared" si="130"/>
        <v>0.17059999999999867</v>
      </c>
      <c r="L1709">
        <f t="shared" si="131"/>
        <v>1.3329316677216956</v>
      </c>
      <c r="M1709">
        <f t="shared" si="132"/>
        <v>36.113348927526722</v>
      </c>
      <c r="N1709" s="80">
        <f t="shared" si="133"/>
        <v>0.17059999999999867</v>
      </c>
    </row>
    <row r="1710" spans="10:14" x14ac:dyDescent="0.3">
      <c r="J1710" s="300">
        <f t="shared" si="134"/>
        <v>17.069999999999869</v>
      </c>
      <c r="K1710" s="80">
        <f t="shared" si="130"/>
        <v>0.17069999999999869</v>
      </c>
      <c r="L1710">
        <f t="shared" si="131"/>
        <v>1.3331260229769222</v>
      </c>
      <c r="M1710">
        <f t="shared" si="132"/>
        <v>36.121307200926282</v>
      </c>
      <c r="N1710" s="80">
        <f t="shared" si="133"/>
        <v>0.17069999999999869</v>
      </c>
    </row>
    <row r="1711" spans="10:14" x14ac:dyDescent="0.3">
      <c r="J1711" s="300">
        <f t="shared" si="134"/>
        <v>17.07999999999987</v>
      </c>
      <c r="K1711" s="80">
        <f t="shared" si="130"/>
        <v>0.1707999999999987</v>
      </c>
      <c r="L1711">
        <f t="shared" si="131"/>
        <v>1.3333203349258091</v>
      </c>
      <c r="M1711">
        <f t="shared" si="132"/>
        <v>36.129266005464089</v>
      </c>
      <c r="N1711" s="80">
        <f t="shared" si="133"/>
        <v>0.1707999999999987</v>
      </c>
    </row>
    <row r="1712" spans="10:14" x14ac:dyDescent="0.3">
      <c r="J1712" s="300">
        <f t="shared" si="134"/>
        <v>17.089999999999872</v>
      </c>
      <c r="K1712" s="80">
        <f t="shared" si="130"/>
        <v>0.17089999999999872</v>
      </c>
      <c r="L1712">
        <f t="shared" si="131"/>
        <v>1.3335146039582662</v>
      </c>
      <c r="M1712">
        <f t="shared" si="132"/>
        <v>36.137225339491152</v>
      </c>
      <c r="N1712" s="80">
        <f t="shared" si="133"/>
        <v>0.17089999999999872</v>
      </c>
    </row>
    <row r="1713" spans="10:14" x14ac:dyDescent="0.3">
      <c r="J1713" s="300">
        <f t="shared" si="134"/>
        <v>17.099999999999874</v>
      </c>
      <c r="K1713" s="80">
        <f t="shared" si="130"/>
        <v>0.17099999999999874</v>
      </c>
      <c r="L1713">
        <f t="shared" si="131"/>
        <v>1.3337088304635671</v>
      </c>
      <c r="M1713">
        <f t="shared" si="132"/>
        <v>36.145185201359965</v>
      </c>
      <c r="N1713" s="80">
        <f t="shared" si="133"/>
        <v>0.17099999999999874</v>
      </c>
    </row>
    <row r="1714" spans="10:14" x14ac:dyDescent="0.3">
      <c r="J1714" s="300">
        <f t="shared" si="134"/>
        <v>17.109999999999875</v>
      </c>
      <c r="K1714" s="80">
        <f t="shared" si="130"/>
        <v>0.17109999999999875</v>
      </c>
      <c r="L1714">
        <f t="shared" si="131"/>
        <v>1.3339030148303552</v>
      </c>
      <c r="M1714">
        <f t="shared" si="132"/>
        <v>36.153145589424419</v>
      </c>
      <c r="N1714" s="80">
        <f t="shared" si="133"/>
        <v>0.17109999999999875</v>
      </c>
    </row>
    <row r="1715" spans="10:14" x14ac:dyDescent="0.3">
      <c r="J1715" s="300">
        <f t="shared" si="134"/>
        <v>17.119999999999877</v>
      </c>
      <c r="K1715" s="80">
        <f t="shared" si="130"/>
        <v>0.17119999999999877</v>
      </c>
      <c r="L1715">
        <f t="shared" si="131"/>
        <v>1.334097157446636</v>
      </c>
      <c r="M1715">
        <f t="shared" si="132"/>
        <v>36.161106502039885</v>
      </c>
      <c r="N1715" s="80">
        <f t="shared" si="133"/>
        <v>0.17119999999999877</v>
      </c>
    </row>
    <row r="1716" spans="10:14" x14ac:dyDescent="0.3">
      <c r="J1716" s="300">
        <f t="shared" si="134"/>
        <v>17.129999999999878</v>
      </c>
      <c r="K1716" s="80">
        <f t="shared" si="130"/>
        <v>0.17129999999999879</v>
      </c>
      <c r="L1716">
        <f t="shared" si="131"/>
        <v>1.3342912586997868</v>
      </c>
      <c r="M1716">
        <f t="shared" si="132"/>
        <v>36.16906793756317</v>
      </c>
      <c r="N1716" s="80">
        <f t="shared" si="133"/>
        <v>0.17129999999999879</v>
      </c>
    </row>
    <row r="1717" spans="10:14" x14ac:dyDescent="0.3">
      <c r="J1717" s="300">
        <f t="shared" si="134"/>
        <v>17.13999999999988</v>
      </c>
      <c r="K1717" s="80">
        <f t="shared" si="130"/>
        <v>0.1713999999999988</v>
      </c>
      <c r="L1717">
        <f t="shared" si="131"/>
        <v>1.334485318976548</v>
      </c>
      <c r="M1717">
        <f t="shared" si="132"/>
        <v>36.177029894352515</v>
      </c>
      <c r="N1717" s="80">
        <f t="shared" si="133"/>
        <v>0.1713999999999988</v>
      </c>
    </row>
    <row r="1718" spans="10:14" x14ac:dyDescent="0.3">
      <c r="J1718" s="300">
        <f t="shared" si="134"/>
        <v>17.149999999999881</v>
      </c>
      <c r="K1718" s="80">
        <f t="shared" si="130"/>
        <v>0.17149999999999882</v>
      </c>
      <c r="L1718">
        <f t="shared" si="131"/>
        <v>1.3346793386630307</v>
      </c>
      <c r="M1718">
        <f t="shared" si="132"/>
        <v>36.184992370767617</v>
      </c>
      <c r="N1718" s="80">
        <f t="shared" si="133"/>
        <v>0.17149999999999882</v>
      </c>
    </row>
    <row r="1719" spans="10:14" x14ac:dyDescent="0.3">
      <c r="J1719" s="300">
        <f t="shared" si="134"/>
        <v>17.159999999999883</v>
      </c>
      <c r="K1719" s="80">
        <f t="shared" si="130"/>
        <v>0.17159999999999884</v>
      </c>
      <c r="L1719">
        <f t="shared" si="131"/>
        <v>1.3348733181447137</v>
      </c>
      <c r="M1719">
        <f t="shared" si="132"/>
        <v>36.192955365169624</v>
      </c>
      <c r="N1719" s="80">
        <f t="shared" si="133"/>
        <v>0.17159999999999884</v>
      </c>
    </row>
    <row r="1720" spans="10:14" x14ac:dyDescent="0.3">
      <c r="J1720" s="300">
        <f t="shared" si="134"/>
        <v>17.169999999999884</v>
      </c>
      <c r="K1720" s="80">
        <f t="shared" si="130"/>
        <v>0.17169999999999885</v>
      </c>
      <c r="L1720">
        <f t="shared" si="131"/>
        <v>1.3350672578064438</v>
      </c>
      <c r="M1720">
        <f t="shared" si="132"/>
        <v>36.200918875921126</v>
      </c>
      <c r="N1720" s="80">
        <f t="shared" si="133"/>
        <v>0.17169999999999885</v>
      </c>
    </row>
    <row r="1721" spans="10:14" x14ac:dyDescent="0.3">
      <c r="J1721" s="300">
        <f t="shared" si="134"/>
        <v>17.179999999999886</v>
      </c>
      <c r="K1721" s="80">
        <f t="shared" si="130"/>
        <v>0.17179999999999887</v>
      </c>
      <c r="L1721">
        <f t="shared" si="131"/>
        <v>1.3352611580324392</v>
      </c>
      <c r="M1721">
        <f t="shared" si="132"/>
        <v>36.208882901386154</v>
      </c>
      <c r="N1721" s="80">
        <f t="shared" si="133"/>
        <v>0.17179999999999887</v>
      </c>
    </row>
    <row r="1722" spans="10:14" x14ac:dyDescent="0.3">
      <c r="J1722" s="300">
        <f t="shared" si="134"/>
        <v>17.189999999999888</v>
      </c>
      <c r="K1722" s="80">
        <f t="shared" si="130"/>
        <v>0.17189999999999889</v>
      </c>
      <c r="L1722">
        <f t="shared" si="131"/>
        <v>1.3354550192062851</v>
      </c>
      <c r="M1722">
        <f t="shared" si="132"/>
        <v>36.216847439930191</v>
      </c>
      <c r="N1722" s="80">
        <f t="shared" si="133"/>
        <v>0.17189999999999889</v>
      </c>
    </row>
    <row r="1723" spans="10:14" x14ac:dyDescent="0.3">
      <c r="J1723" s="300">
        <f t="shared" si="134"/>
        <v>17.199999999999889</v>
      </c>
      <c r="K1723" s="80">
        <f t="shared" si="130"/>
        <v>0.1719999999999989</v>
      </c>
      <c r="L1723">
        <f t="shared" si="131"/>
        <v>1.33564884171094</v>
      </c>
      <c r="M1723">
        <f t="shared" si="132"/>
        <v>36.224812489920168</v>
      </c>
      <c r="N1723" s="80">
        <f t="shared" si="133"/>
        <v>0.1719999999999989</v>
      </c>
    </row>
    <row r="1724" spans="10:14" x14ac:dyDescent="0.3">
      <c r="J1724" s="300">
        <f t="shared" si="134"/>
        <v>17.209999999999891</v>
      </c>
      <c r="K1724" s="80">
        <f t="shared" si="130"/>
        <v>0.17209999999999892</v>
      </c>
      <c r="L1724">
        <f t="shared" si="131"/>
        <v>1.3358426259287302</v>
      </c>
      <c r="M1724">
        <f t="shared" si="132"/>
        <v>36.23277804972448</v>
      </c>
      <c r="N1724" s="80">
        <f t="shared" si="133"/>
        <v>0.17209999999999892</v>
      </c>
    </row>
    <row r="1725" spans="10:14" x14ac:dyDescent="0.3">
      <c r="J1725" s="300">
        <f t="shared" si="134"/>
        <v>17.219999999999892</v>
      </c>
      <c r="K1725" s="80">
        <f t="shared" si="130"/>
        <v>0.17219999999999891</v>
      </c>
      <c r="L1725">
        <f t="shared" si="131"/>
        <v>1.3360363722413557</v>
      </c>
      <c r="M1725">
        <f t="shared" si="132"/>
        <v>36.240744117712936</v>
      </c>
      <c r="N1725" s="80">
        <f t="shared" si="133"/>
        <v>0.17219999999999891</v>
      </c>
    </row>
    <row r="1726" spans="10:14" x14ac:dyDescent="0.3">
      <c r="J1726" s="300">
        <f t="shared" si="134"/>
        <v>17.229999999999894</v>
      </c>
      <c r="K1726" s="80">
        <f t="shared" si="130"/>
        <v>0.17229999999999893</v>
      </c>
      <c r="L1726">
        <f t="shared" si="131"/>
        <v>1.3362300810298855</v>
      </c>
      <c r="M1726">
        <f t="shared" si="132"/>
        <v>36.248710692256822</v>
      </c>
      <c r="N1726" s="80">
        <f t="shared" si="133"/>
        <v>0.17229999999999893</v>
      </c>
    </row>
    <row r="1727" spans="10:14" x14ac:dyDescent="0.3">
      <c r="J1727" s="300">
        <f t="shared" si="134"/>
        <v>17.239999999999895</v>
      </c>
      <c r="K1727" s="80">
        <f t="shared" si="130"/>
        <v>0.17239999999999894</v>
      </c>
      <c r="L1727">
        <f t="shared" si="131"/>
        <v>1.3364237526747618</v>
      </c>
      <c r="M1727">
        <f t="shared" si="132"/>
        <v>36.25667777172886</v>
      </c>
      <c r="N1727" s="80">
        <f t="shared" si="133"/>
        <v>0.17239999999999894</v>
      </c>
    </row>
    <row r="1728" spans="10:14" x14ac:dyDescent="0.3">
      <c r="J1728" s="300">
        <f t="shared" si="134"/>
        <v>17.249999999999897</v>
      </c>
      <c r="K1728" s="80">
        <f t="shared" si="130"/>
        <v>0.17249999999999896</v>
      </c>
      <c r="L1728">
        <f t="shared" si="131"/>
        <v>1.3366173875558007</v>
      </c>
      <c r="M1728">
        <f t="shared" si="132"/>
        <v>36.264645354503237</v>
      </c>
      <c r="N1728" s="80">
        <f t="shared" si="133"/>
        <v>0.17249999999999896</v>
      </c>
    </row>
    <row r="1729" spans="10:14" x14ac:dyDescent="0.3">
      <c r="J1729" s="300">
        <f t="shared" si="134"/>
        <v>17.259999999999899</v>
      </c>
      <c r="K1729" s="80">
        <f t="shared" si="130"/>
        <v>0.17259999999999898</v>
      </c>
      <c r="L1729">
        <f t="shared" si="131"/>
        <v>1.3368109860521893</v>
      </c>
      <c r="M1729">
        <f t="shared" si="132"/>
        <v>36.272613438955574</v>
      </c>
      <c r="N1729" s="80">
        <f t="shared" si="133"/>
        <v>0.17259999999999898</v>
      </c>
    </row>
    <row r="1730" spans="10:14" x14ac:dyDescent="0.3">
      <c r="J1730" s="300">
        <f t="shared" si="134"/>
        <v>17.2699999999999</v>
      </c>
      <c r="K1730" s="80">
        <f t="shared" si="130"/>
        <v>0.17269999999999899</v>
      </c>
      <c r="L1730">
        <f t="shared" si="131"/>
        <v>1.3370045485424886</v>
      </c>
      <c r="M1730">
        <f t="shared" si="132"/>
        <v>36.280582023462948</v>
      </c>
      <c r="N1730" s="80">
        <f t="shared" si="133"/>
        <v>0.17269999999999899</v>
      </c>
    </row>
    <row r="1731" spans="10:14" x14ac:dyDescent="0.3">
      <c r="J1731" s="300">
        <f t="shared" si="134"/>
        <v>17.279999999999902</v>
      </c>
      <c r="K1731" s="80">
        <f t="shared" si="130"/>
        <v>0.17279999999999901</v>
      </c>
      <c r="L1731">
        <f t="shared" si="131"/>
        <v>1.3371980754046338</v>
      </c>
      <c r="M1731">
        <f t="shared" si="132"/>
        <v>36.288551106403887</v>
      </c>
      <c r="N1731" s="80">
        <f t="shared" si="133"/>
        <v>0.17279999999999901</v>
      </c>
    </row>
    <row r="1732" spans="10:14" x14ac:dyDescent="0.3">
      <c r="J1732" s="300">
        <f t="shared" si="134"/>
        <v>17.289999999999903</v>
      </c>
      <c r="K1732" s="80">
        <f t="shared" ref="K1732:K1795" si="135">J1732/100</f>
        <v>0.17289999999999903</v>
      </c>
      <c r="L1732">
        <f t="shared" ref="L1732:L1795" si="136">-156.2892*K1732^6+539.4067*K1732^5-656.5633*K1732^4+371.7117*K1732^3-102.5706*K1732^2+15.3764*K1732+0.3314</f>
        <v>1.3373915670159344</v>
      </c>
      <c r="M1732">
        <f t="shared" ref="M1732:M1795" si="137">-544.6822*K1732^6+873.7015*K1732^5+93.9294*K1732^4-539.4835*K1732^3+249.8842*K1732^2+36.3299*K1732+25.129</f>
        <v>36.296520686158374</v>
      </c>
      <c r="N1732" s="80">
        <f t="shared" ref="N1732:N1795" si="138">K1732</f>
        <v>0.17289999999999903</v>
      </c>
    </row>
    <row r="1733" spans="10:14" x14ac:dyDescent="0.3">
      <c r="J1733" s="300">
        <f t="shared" si="134"/>
        <v>17.299999999999905</v>
      </c>
      <c r="K1733" s="80">
        <f t="shared" si="135"/>
        <v>0.17299999999999904</v>
      </c>
      <c r="L1733">
        <f t="shared" si="136"/>
        <v>1.3375850237530749</v>
      </c>
      <c r="M1733">
        <f t="shared" si="137"/>
        <v>36.304490761107843</v>
      </c>
      <c r="N1733" s="80">
        <f t="shared" si="138"/>
        <v>0.17299999999999904</v>
      </c>
    </row>
    <row r="1734" spans="10:14" x14ac:dyDescent="0.3">
      <c r="J1734" s="300">
        <f t="shared" ref="J1734:J1797" si="139">J1733+0.01</f>
        <v>17.309999999999906</v>
      </c>
      <c r="K1734" s="80">
        <f t="shared" si="135"/>
        <v>0.17309999999999906</v>
      </c>
      <c r="L1734">
        <f t="shared" si="136"/>
        <v>1.3377784459921129</v>
      </c>
      <c r="M1734">
        <f t="shared" si="137"/>
        <v>36.31246132963517</v>
      </c>
      <c r="N1734" s="80">
        <f t="shared" si="138"/>
        <v>0.17309999999999906</v>
      </c>
    </row>
    <row r="1735" spans="10:14" x14ac:dyDescent="0.3">
      <c r="J1735" s="300">
        <f t="shared" si="139"/>
        <v>17.319999999999908</v>
      </c>
      <c r="K1735" s="80">
        <f t="shared" si="135"/>
        <v>0.17319999999999908</v>
      </c>
      <c r="L1735">
        <f t="shared" si="136"/>
        <v>1.3379718341084856</v>
      </c>
      <c r="M1735">
        <f t="shared" si="137"/>
        <v>36.320432390124694</v>
      </c>
      <c r="N1735" s="80">
        <f t="shared" si="138"/>
        <v>0.17319999999999908</v>
      </c>
    </row>
    <row r="1736" spans="10:14" x14ac:dyDescent="0.3">
      <c r="J1736" s="300">
        <f t="shared" si="139"/>
        <v>17.329999999999909</v>
      </c>
      <c r="K1736" s="80">
        <f t="shared" si="135"/>
        <v>0.17329999999999909</v>
      </c>
      <c r="L1736">
        <f t="shared" si="136"/>
        <v>1.3381651884770021</v>
      </c>
      <c r="M1736">
        <f t="shared" si="137"/>
        <v>36.328403940962197</v>
      </c>
      <c r="N1736" s="80">
        <f t="shared" si="138"/>
        <v>0.17329999999999909</v>
      </c>
    </row>
    <row r="1737" spans="10:14" x14ac:dyDescent="0.3">
      <c r="J1737" s="300">
        <f t="shared" si="139"/>
        <v>17.339999999999911</v>
      </c>
      <c r="K1737" s="80">
        <f t="shared" si="135"/>
        <v>0.17339999999999911</v>
      </c>
      <c r="L1737">
        <f t="shared" si="136"/>
        <v>1.3383585094718509</v>
      </c>
      <c r="M1737">
        <f t="shared" si="137"/>
        <v>36.336375980534925</v>
      </c>
      <c r="N1737" s="80">
        <f t="shared" si="138"/>
        <v>0.17339999999999911</v>
      </c>
    </row>
    <row r="1738" spans="10:14" x14ac:dyDescent="0.3">
      <c r="J1738" s="300">
        <f t="shared" si="139"/>
        <v>17.349999999999913</v>
      </c>
      <c r="K1738" s="80">
        <f t="shared" si="135"/>
        <v>0.17349999999999913</v>
      </c>
      <c r="L1738">
        <f t="shared" si="136"/>
        <v>1.3385517974665972</v>
      </c>
      <c r="M1738">
        <f t="shared" si="137"/>
        <v>36.34434850723158</v>
      </c>
      <c r="N1738" s="80">
        <f t="shared" si="138"/>
        <v>0.17349999999999913</v>
      </c>
    </row>
    <row r="1739" spans="10:14" x14ac:dyDescent="0.3">
      <c r="J1739" s="300">
        <f t="shared" si="139"/>
        <v>17.359999999999914</v>
      </c>
      <c r="K1739" s="80">
        <f t="shared" si="135"/>
        <v>0.17359999999999914</v>
      </c>
      <c r="L1739">
        <f t="shared" si="136"/>
        <v>1.3387450528341827</v>
      </c>
      <c r="M1739">
        <f t="shared" si="137"/>
        <v>36.352321519442306</v>
      </c>
      <c r="N1739" s="80">
        <f t="shared" si="138"/>
        <v>0.17359999999999914</v>
      </c>
    </row>
    <row r="1740" spans="10:14" x14ac:dyDescent="0.3">
      <c r="J1740" s="300">
        <f t="shared" si="139"/>
        <v>17.369999999999916</v>
      </c>
      <c r="K1740" s="80">
        <f t="shared" si="135"/>
        <v>0.17369999999999916</v>
      </c>
      <c r="L1740">
        <f t="shared" si="136"/>
        <v>1.3389382759469268</v>
      </c>
      <c r="M1740">
        <f t="shared" si="137"/>
        <v>36.360295015558705</v>
      </c>
      <c r="N1740" s="80">
        <f t="shared" si="138"/>
        <v>0.17369999999999916</v>
      </c>
    </row>
    <row r="1741" spans="10:14" x14ac:dyDescent="0.3">
      <c r="J1741" s="300">
        <f t="shared" si="139"/>
        <v>17.379999999999917</v>
      </c>
      <c r="K1741" s="80">
        <f t="shared" si="135"/>
        <v>0.17379999999999918</v>
      </c>
      <c r="L1741">
        <f t="shared" si="136"/>
        <v>1.3391314671765286</v>
      </c>
      <c r="M1741">
        <f t="shared" si="137"/>
        <v>36.368268993973828</v>
      </c>
      <c r="N1741" s="80">
        <f t="shared" si="138"/>
        <v>0.17379999999999918</v>
      </c>
    </row>
    <row r="1742" spans="10:14" x14ac:dyDescent="0.3">
      <c r="J1742" s="300">
        <f t="shared" si="139"/>
        <v>17.389999999999919</v>
      </c>
      <c r="K1742" s="80">
        <f t="shared" si="135"/>
        <v>0.17389999999999919</v>
      </c>
      <c r="L1742">
        <f t="shared" si="136"/>
        <v>1.3393246268940657</v>
      </c>
      <c r="M1742">
        <f t="shared" si="137"/>
        <v>36.376243453082196</v>
      </c>
      <c r="N1742" s="80">
        <f t="shared" si="138"/>
        <v>0.17389999999999919</v>
      </c>
    </row>
    <row r="1743" spans="10:14" x14ac:dyDescent="0.3">
      <c r="J1743" s="300">
        <f t="shared" si="139"/>
        <v>17.39999999999992</v>
      </c>
      <c r="K1743" s="80">
        <f t="shared" si="135"/>
        <v>0.17399999999999921</v>
      </c>
      <c r="L1743">
        <f t="shared" si="136"/>
        <v>1.339517755469994</v>
      </c>
      <c r="M1743">
        <f t="shared" si="137"/>
        <v>36.384218391279774</v>
      </c>
      <c r="N1743" s="80">
        <f t="shared" si="138"/>
        <v>0.17399999999999921</v>
      </c>
    </row>
    <row r="1744" spans="10:14" x14ac:dyDescent="0.3">
      <c r="J1744" s="300">
        <f t="shared" si="139"/>
        <v>17.409999999999922</v>
      </c>
      <c r="K1744" s="80">
        <f t="shared" si="135"/>
        <v>0.17409999999999923</v>
      </c>
      <c r="L1744">
        <f t="shared" si="136"/>
        <v>1.3397108532741504</v>
      </c>
      <c r="M1744">
        <f t="shared" si="137"/>
        <v>36.392193806963988</v>
      </c>
      <c r="N1744" s="80">
        <f t="shared" si="138"/>
        <v>0.17409999999999923</v>
      </c>
    </row>
    <row r="1745" spans="10:14" x14ac:dyDescent="0.3">
      <c r="J1745" s="300">
        <f t="shared" si="139"/>
        <v>17.419999999999924</v>
      </c>
      <c r="K1745" s="80">
        <f t="shared" si="135"/>
        <v>0.17419999999999924</v>
      </c>
      <c r="L1745">
        <f t="shared" si="136"/>
        <v>1.3399039206757501</v>
      </c>
      <c r="M1745">
        <f t="shared" si="137"/>
        <v>36.400169698533723</v>
      </c>
      <c r="N1745" s="80">
        <f t="shared" si="138"/>
        <v>0.17419999999999924</v>
      </c>
    </row>
    <row r="1746" spans="10:14" x14ac:dyDescent="0.3">
      <c r="J1746" s="300">
        <f t="shared" si="139"/>
        <v>17.429999999999925</v>
      </c>
      <c r="K1746" s="80">
        <f t="shared" si="135"/>
        <v>0.17429999999999926</v>
      </c>
      <c r="L1746">
        <f t="shared" si="136"/>
        <v>1.3400969580433921</v>
      </c>
      <c r="M1746">
        <f t="shared" si="137"/>
        <v>36.4081460643893</v>
      </c>
      <c r="N1746" s="80">
        <f t="shared" si="138"/>
        <v>0.17429999999999926</v>
      </c>
    </row>
    <row r="1747" spans="10:14" x14ac:dyDescent="0.3">
      <c r="J1747" s="300">
        <f t="shared" si="139"/>
        <v>17.439999999999927</v>
      </c>
      <c r="K1747" s="80">
        <f t="shared" si="135"/>
        <v>0.17439999999999928</v>
      </c>
      <c r="L1747">
        <f t="shared" si="136"/>
        <v>1.3402899657450531</v>
      </c>
      <c r="M1747">
        <f t="shared" si="137"/>
        <v>36.416122902932528</v>
      </c>
      <c r="N1747" s="80">
        <f t="shared" si="138"/>
        <v>0.17439999999999928</v>
      </c>
    </row>
    <row r="1748" spans="10:14" x14ac:dyDescent="0.3">
      <c r="J1748" s="300">
        <f t="shared" si="139"/>
        <v>17.449999999999928</v>
      </c>
      <c r="K1748" s="80">
        <f t="shared" si="135"/>
        <v>0.17449999999999929</v>
      </c>
      <c r="L1748">
        <f t="shared" si="136"/>
        <v>1.3404829441480932</v>
      </c>
      <c r="M1748">
        <f t="shared" si="137"/>
        <v>36.424100212566643</v>
      </c>
      <c r="N1748" s="80">
        <f t="shared" si="138"/>
        <v>0.17449999999999929</v>
      </c>
    </row>
    <row r="1749" spans="10:14" x14ac:dyDescent="0.3">
      <c r="J1749" s="300">
        <f t="shared" si="139"/>
        <v>17.45999999999993</v>
      </c>
      <c r="K1749" s="80">
        <f t="shared" si="135"/>
        <v>0.17459999999999931</v>
      </c>
      <c r="L1749">
        <f t="shared" si="136"/>
        <v>1.3406758936192555</v>
      </c>
      <c r="M1749">
        <f t="shared" si="137"/>
        <v>36.432077991696353</v>
      </c>
      <c r="N1749" s="80">
        <f t="shared" si="138"/>
        <v>0.17459999999999931</v>
      </c>
    </row>
    <row r="1750" spans="10:14" x14ac:dyDescent="0.3">
      <c r="J1750" s="300">
        <f t="shared" si="139"/>
        <v>17.469999999999931</v>
      </c>
      <c r="K1750" s="80">
        <f t="shared" si="135"/>
        <v>0.1746999999999993</v>
      </c>
      <c r="L1750">
        <f t="shared" si="136"/>
        <v>1.340868814524661</v>
      </c>
      <c r="M1750">
        <f t="shared" si="137"/>
        <v>36.440056238727834</v>
      </c>
      <c r="N1750" s="80">
        <f t="shared" si="138"/>
        <v>0.1746999999999993</v>
      </c>
    </row>
    <row r="1751" spans="10:14" x14ac:dyDescent="0.3">
      <c r="J1751" s="300">
        <f t="shared" si="139"/>
        <v>17.479999999999933</v>
      </c>
      <c r="K1751" s="80">
        <f t="shared" si="135"/>
        <v>0.17479999999999932</v>
      </c>
      <c r="L1751">
        <f t="shared" si="136"/>
        <v>1.3410617072298199</v>
      </c>
      <c r="M1751">
        <f t="shared" si="137"/>
        <v>36.44803495206871</v>
      </c>
      <c r="N1751" s="80">
        <f t="shared" si="138"/>
        <v>0.17479999999999932</v>
      </c>
    </row>
    <row r="1752" spans="10:14" x14ac:dyDescent="0.3">
      <c r="J1752" s="300">
        <f t="shared" si="139"/>
        <v>17.489999999999934</v>
      </c>
      <c r="K1752" s="80">
        <f t="shared" si="135"/>
        <v>0.17489999999999933</v>
      </c>
      <c r="L1752">
        <f t="shared" si="136"/>
        <v>1.3412545720996205</v>
      </c>
      <c r="M1752">
        <f t="shared" si="137"/>
        <v>36.456014130128047</v>
      </c>
      <c r="N1752" s="80">
        <f t="shared" si="138"/>
        <v>0.17489999999999933</v>
      </c>
    </row>
    <row r="1753" spans="10:14" x14ac:dyDescent="0.3">
      <c r="J1753" s="300">
        <f t="shared" si="139"/>
        <v>17.499999999999936</v>
      </c>
      <c r="K1753" s="80">
        <f t="shared" si="135"/>
        <v>0.17499999999999935</v>
      </c>
      <c r="L1753">
        <f t="shared" si="136"/>
        <v>1.3414474094983384</v>
      </c>
      <c r="M1753">
        <f t="shared" si="137"/>
        <v>36.463993771316403</v>
      </c>
      <c r="N1753" s="80">
        <f t="shared" si="138"/>
        <v>0.17499999999999935</v>
      </c>
    </row>
    <row r="1754" spans="10:14" x14ac:dyDescent="0.3">
      <c r="J1754" s="300">
        <f t="shared" si="139"/>
        <v>17.509999999999938</v>
      </c>
      <c r="K1754" s="80">
        <f t="shared" si="135"/>
        <v>0.17509999999999937</v>
      </c>
      <c r="L1754">
        <f t="shared" si="136"/>
        <v>1.3416402197896313</v>
      </c>
      <c r="M1754">
        <f t="shared" si="137"/>
        <v>36.471973874045773</v>
      </c>
      <c r="N1754" s="80">
        <f t="shared" si="138"/>
        <v>0.17509999999999937</v>
      </c>
    </row>
    <row r="1755" spans="10:14" x14ac:dyDescent="0.3">
      <c r="J1755" s="300">
        <f t="shared" si="139"/>
        <v>17.519999999999939</v>
      </c>
      <c r="K1755" s="80">
        <f t="shared" si="135"/>
        <v>0.17519999999999938</v>
      </c>
      <c r="L1755">
        <f t="shared" si="136"/>
        <v>1.3418330033365427</v>
      </c>
      <c r="M1755">
        <f t="shared" si="137"/>
        <v>36.479954436729614</v>
      </c>
      <c r="N1755" s="80">
        <f t="shared" si="138"/>
        <v>0.17519999999999938</v>
      </c>
    </row>
    <row r="1756" spans="10:14" x14ac:dyDescent="0.3">
      <c r="J1756" s="300">
        <f t="shared" si="139"/>
        <v>17.529999999999941</v>
      </c>
      <c r="K1756" s="80">
        <f t="shared" si="135"/>
        <v>0.1752999999999994</v>
      </c>
      <c r="L1756">
        <f t="shared" si="136"/>
        <v>1.3420257605015005</v>
      </c>
      <c r="M1756">
        <f t="shared" si="137"/>
        <v>36.487935457782854</v>
      </c>
      <c r="N1756" s="80">
        <f t="shared" si="138"/>
        <v>0.1752999999999994</v>
      </c>
    </row>
    <row r="1757" spans="10:14" x14ac:dyDescent="0.3">
      <c r="J1757" s="300">
        <f t="shared" si="139"/>
        <v>17.539999999999942</v>
      </c>
      <c r="K1757" s="80">
        <f t="shared" si="135"/>
        <v>0.17539999999999942</v>
      </c>
      <c r="L1757">
        <f t="shared" si="136"/>
        <v>1.3422184916463182</v>
      </c>
      <c r="M1757">
        <f t="shared" si="137"/>
        <v>36.495916935621864</v>
      </c>
      <c r="N1757" s="80">
        <f t="shared" si="138"/>
        <v>0.17539999999999942</v>
      </c>
    </row>
    <row r="1758" spans="10:14" x14ac:dyDescent="0.3">
      <c r="J1758" s="300">
        <f t="shared" si="139"/>
        <v>17.549999999999944</v>
      </c>
      <c r="K1758" s="80">
        <f t="shared" si="135"/>
        <v>0.17549999999999943</v>
      </c>
      <c r="L1758">
        <f t="shared" si="136"/>
        <v>1.3424111971321975</v>
      </c>
      <c r="M1758">
        <f t="shared" si="137"/>
        <v>36.503898868664486</v>
      </c>
      <c r="N1758" s="80">
        <f t="shared" si="138"/>
        <v>0.17549999999999943</v>
      </c>
    </row>
    <row r="1759" spans="10:14" x14ac:dyDescent="0.3">
      <c r="J1759" s="300">
        <f t="shared" si="139"/>
        <v>17.559999999999945</v>
      </c>
      <c r="K1759" s="80">
        <f t="shared" si="135"/>
        <v>0.17559999999999945</v>
      </c>
      <c r="L1759">
        <f t="shared" si="136"/>
        <v>1.3426038773197218</v>
      </c>
      <c r="M1759">
        <f t="shared" si="137"/>
        <v>36.511881255330032</v>
      </c>
      <c r="N1759" s="80">
        <f t="shared" si="138"/>
        <v>0.17559999999999945</v>
      </c>
    </row>
    <row r="1760" spans="10:14" x14ac:dyDescent="0.3">
      <c r="J1760" s="300">
        <f t="shared" si="139"/>
        <v>17.569999999999947</v>
      </c>
      <c r="K1760" s="80">
        <f t="shared" si="135"/>
        <v>0.17569999999999947</v>
      </c>
      <c r="L1760">
        <f t="shared" si="136"/>
        <v>1.3427965325688673</v>
      </c>
      <c r="M1760">
        <f t="shared" si="137"/>
        <v>36.519864094039264</v>
      </c>
      <c r="N1760" s="80">
        <f t="shared" si="138"/>
        <v>0.17569999999999947</v>
      </c>
    </row>
    <row r="1761" spans="10:14" x14ac:dyDescent="0.3">
      <c r="J1761" s="300">
        <f t="shared" si="139"/>
        <v>17.579999999999949</v>
      </c>
      <c r="K1761" s="80">
        <f t="shared" si="135"/>
        <v>0.17579999999999948</v>
      </c>
      <c r="L1761">
        <f t="shared" si="136"/>
        <v>1.342989163238993</v>
      </c>
      <c r="M1761">
        <f t="shared" si="137"/>
        <v>36.527847383214393</v>
      </c>
      <c r="N1761" s="80">
        <f t="shared" si="138"/>
        <v>0.17579999999999948</v>
      </c>
    </row>
    <row r="1762" spans="10:14" x14ac:dyDescent="0.3">
      <c r="J1762" s="300">
        <f t="shared" si="139"/>
        <v>17.58999999999995</v>
      </c>
      <c r="K1762" s="80">
        <f t="shared" si="135"/>
        <v>0.1758999999999995</v>
      </c>
      <c r="L1762">
        <f t="shared" si="136"/>
        <v>1.3431817696888482</v>
      </c>
      <c r="M1762">
        <f t="shared" si="137"/>
        <v>36.535831121279131</v>
      </c>
      <c r="N1762" s="80">
        <f t="shared" si="138"/>
        <v>0.1758999999999995</v>
      </c>
    </row>
    <row r="1763" spans="10:14" x14ac:dyDescent="0.3">
      <c r="J1763" s="300">
        <f t="shared" si="139"/>
        <v>17.599999999999952</v>
      </c>
      <c r="K1763" s="80">
        <f t="shared" si="135"/>
        <v>0.17599999999999952</v>
      </c>
      <c r="L1763">
        <f t="shared" si="136"/>
        <v>1.3433743522765695</v>
      </c>
      <c r="M1763">
        <f t="shared" si="137"/>
        <v>36.543815306658601</v>
      </c>
      <c r="N1763" s="80">
        <f t="shared" si="138"/>
        <v>0.17599999999999952</v>
      </c>
    </row>
    <row r="1764" spans="10:14" x14ac:dyDescent="0.3">
      <c r="J1764" s="300">
        <f t="shared" si="139"/>
        <v>17.609999999999953</v>
      </c>
      <c r="K1764" s="80">
        <f t="shared" si="135"/>
        <v>0.17609999999999953</v>
      </c>
      <c r="L1764">
        <f t="shared" si="136"/>
        <v>1.3435669113596822</v>
      </c>
      <c r="M1764">
        <f t="shared" si="137"/>
        <v>36.551799937779442</v>
      </c>
      <c r="N1764" s="80">
        <f t="shared" si="138"/>
        <v>0.17609999999999953</v>
      </c>
    </row>
    <row r="1765" spans="10:14" x14ac:dyDescent="0.3">
      <c r="J1765" s="300">
        <f t="shared" si="139"/>
        <v>17.619999999999955</v>
      </c>
      <c r="K1765" s="80">
        <f t="shared" si="135"/>
        <v>0.17619999999999955</v>
      </c>
      <c r="L1765">
        <f t="shared" si="136"/>
        <v>1.3437594472951022</v>
      </c>
      <c r="M1765">
        <f t="shared" si="137"/>
        <v>36.559785013069721</v>
      </c>
      <c r="N1765" s="80">
        <f t="shared" si="138"/>
        <v>0.17619999999999955</v>
      </c>
    </row>
    <row r="1766" spans="10:14" x14ac:dyDescent="0.3">
      <c r="J1766" s="300">
        <f t="shared" si="139"/>
        <v>17.629999999999956</v>
      </c>
      <c r="K1766" s="80">
        <f t="shared" si="135"/>
        <v>0.17629999999999957</v>
      </c>
      <c r="L1766">
        <f t="shared" si="136"/>
        <v>1.3439519604391326</v>
      </c>
      <c r="M1766">
        <f t="shared" si="137"/>
        <v>36.567770530958981</v>
      </c>
      <c r="N1766" s="80">
        <f t="shared" si="138"/>
        <v>0.17629999999999957</v>
      </c>
    </row>
    <row r="1767" spans="10:14" x14ac:dyDescent="0.3">
      <c r="J1767" s="300">
        <f t="shared" si="139"/>
        <v>17.639999999999958</v>
      </c>
      <c r="K1767" s="80">
        <f t="shared" si="135"/>
        <v>0.17639999999999958</v>
      </c>
      <c r="L1767">
        <f t="shared" si="136"/>
        <v>1.3441444511474696</v>
      </c>
      <c r="M1767">
        <f t="shared" si="137"/>
        <v>36.575756489878216</v>
      </c>
      <c r="N1767" s="80">
        <f t="shared" si="138"/>
        <v>0.17639999999999958</v>
      </c>
    </row>
    <row r="1768" spans="10:14" x14ac:dyDescent="0.3">
      <c r="J1768" s="300">
        <f t="shared" si="139"/>
        <v>17.649999999999959</v>
      </c>
      <c r="K1768" s="80">
        <f t="shared" si="135"/>
        <v>0.1764999999999996</v>
      </c>
      <c r="L1768">
        <f t="shared" si="136"/>
        <v>1.3443369197751962</v>
      </c>
      <c r="M1768">
        <f t="shared" si="137"/>
        <v>36.583742888259906</v>
      </c>
      <c r="N1768" s="80">
        <f t="shared" si="138"/>
        <v>0.1764999999999996</v>
      </c>
    </row>
    <row r="1769" spans="10:14" x14ac:dyDescent="0.3">
      <c r="J1769" s="300">
        <f t="shared" si="139"/>
        <v>17.659999999999961</v>
      </c>
      <c r="K1769" s="80">
        <f t="shared" si="135"/>
        <v>0.17659999999999962</v>
      </c>
      <c r="L1769">
        <f t="shared" si="136"/>
        <v>1.3445293666767899</v>
      </c>
      <c r="M1769">
        <f t="shared" si="137"/>
        <v>36.591729724537984</v>
      </c>
      <c r="N1769" s="80">
        <f t="shared" si="138"/>
        <v>0.17659999999999962</v>
      </c>
    </row>
    <row r="1770" spans="10:14" x14ac:dyDescent="0.3">
      <c r="J1770" s="300">
        <f t="shared" si="139"/>
        <v>17.669999999999963</v>
      </c>
      <c r="K1770" s="80">
        <f t="shared" si="135"/>
        <v>0.17669999999999964</v>
      </c>
      <c r="L1770">
        <f t="shared" si="136"/>
        <v>1.3447217922061181</v>
      </c>
      <c r="M1770">
        <f t="shared" si="137"/>
        <v>36.599716997147844</v>
      </c>
      <c r="N1770" s="80">
        <f t="shared" si="138"/>
        <v>0.17669999999999964</v>
      </c>
    </row>
    <row r="1771" spans="10:14" x14ac:dyDescent="0.3">
      <c r="J1771" s="300">
        <f t="shared" si="139"/>
        <v>17.679999999999964</v>
      </c>
      <c r="K1771" s="80">
        <f t="shared" si="135"/>
        <v>0.17679999999999965</v>
      </c>
      <c r="L1771">
        <f t="shared" si="136"/>
        <v>1.3449141967164393</v>
      </c>
      <c r="M1771">
        <f t="shared" si="137"/>
        <v>36.607704704526348</v>
      </c>
      <c r="N1771" s="80">
        <f t="shared" si="138"/>
        <v>0.17679999999999965</v>
      </c>
    </row>
    <row r="1772" spans="10:14" x14ac:dyDescent="0.3">
      <c r="J1772" s="300">
        <f t="shared" si="139"/>
        <v>17.689999999999966</v>
      </c>
      <c r="K1772" s="80">
        <f t="shared" si="135"/>
        <v>0.17689999999999967</v>
      </c>
      <c r="L1772">
        <f t="shared" si="136"/>
        <v>1.3451065805604059</v>
      </c>
      <c r="M1772">
        <f t="shared" si="137"/>
        <v>36.615692845111838</v>
      </c>
      <c r="N1772" s="80">
        <f t="shared" si="138"/>
        <v>0.17689999999999967</v>
      </c>
    </row>
    <row r="1773" spans="10:14" x14ac:dyDescent="0.3">
      <c r="J1773" s="300">
        <f t="shared" si="139"/>
        <v>17.699999999999967</v>
      </c>
      <c r="K1773" s="80">
        <f t="shared" si="135"/>
        <v>0.17699999999999969</v>
      </c>
      <c r="L1773">
        <f t="shared" si="136"/>
        <v>1.345298944090062</v>
      </c>
      <c r="M1773">
        <f t="shared" si="137"/>
        <v>36.623681417344102</v>
      </c>
      <c r="N1773" s="80">
        <f t="shared" si="138"/>
        <v>0.17699999999999969</v>
      </c>
    </row>
    <row r="1774" spans="10:14" x14ac:dyDescent="0.3">
      <c r="J1774" s="300">
        <f t="shared" si="139"/>
        <v>17.709999999999969</v>
      </c>
      <c r="K1774" s="80">
        <f t="shared" si="135"/>
        <v>0.1770999999999997</v>
      </c>
      <c r="L1774">
        <f t="shared" si="136"/>
        <v>1.3454912876568461</v>
      </c>
      <c r="M1774">
        <f t="shared" si="137"/>
        <v>36.631670419664403</v>
      </c>
      <c r="N1774" s="80">
        <f t="shared" si="138"/>
        <v>0.1770999999999997</v>
      </c>
    </row>
    <row r="1775" spans="10:14" x14ac:dyDescent="0.3">
      <c r="J1775" s="300">
        <f t="shared" si="139"/>
        <v>17.71999999999997</v>
      </c>
      <c r="K1775" s="80">
        <f t="shared" si="135"/>
        <v>0.17719999999999969</v>
      </c>
      <c r="L1775">
        <f t="shared" si="136"/>
        <v>1.3456836116115891</v>
      </c>
      <c r="M1775">
        <f t="shared" si="137"/>
        <v>36.639659850515464</v>
      </c>
      <c r="N1775" s="80">
        <f t="shared" si="138"/>
        <v>0.17719999999999969</v>
      </c>
    </row>
    <row r="1776" spans="10:14" x14ac:dyDescent="0.3">
      <c r="J1776" s="300">
        <f t="shared" si="139"/>
        <v>17.729999999999972</v>
      </c>
      <c r="K1776" s="80">
        <f t="shared" si="135"/>
        <v>0.17729999999999971</v>
      </c>
      <c r="L1776">
        <f t="shared" si="136"/>
        <v>1.3458759163045158</v>
      </c>
      <c r="M1776">
        <f t="shared" si="137"/>
        <v>36.64764970834149</v>
      </c>
      <c r="N1776" s="80">
        <f t="shared" si="138"/>
        <v>0.17729999999999971</v>
      </c>
    </row>
    <row r="1777" spans="10:14" x14ac:dyDescent="0.3">
      <c r="J1777" s="300">
        <f t="shared" si="139"/>
        <v>17.739999999999974</v>
      </c>
      <c r="K1777" s="80">
        <f t="shared" si="135"/>
        <v>0.17739999999999972</v>
      </c>
      <c r="L1777">
        <f t="shared" si="136"/>
        <v>1.346068202085247</v>
      </c>
      <c r="M1777">
        <f t="shared" si="137"/>
        <v>36.655639991588153</v>
      </c>
      <c r="N1777" s="80">
        <f t="shared" si="138"/>
        <v>0.17739999999999972</v>
      </c>
    </row>
    <row r="1778" spans="10:14" x14ac:dyDescent="0.3">
      <c r="J1778" s="300">
        <f t="shared" si="139"/>
        <v>17.749999999999975</v>
      </c>
      <c r="K1778" s="80">
        <f t="shared" si="135"/>
        <v>0.17749999999999974</v>
      </c>
      <c r="L1778">
        <f t="shared" si="136"/>
        <v>1.3462604693027989</v>
      </c>
      <c r="M1778">
        <f t="shared" si="137"/>
        <v>36.663630698702569</v>
      </c>
      <c r="N1778" s="80">
        <f t="shared" si="138"/>
        <v>0.17749999999999974</v>
      </c>
    </row>
    <row r="1779" spans="10:14" x14ac:dyDescent="0.3">
      <c r="J1779" s="300">
        <f t="shared" si="139"/>
        <v>17.759999999999977</v>
      </c>
      <c r="K1779" s="80">
        <f t="shared" si="135"/>
        <v>0.17759999999999976</v>
      </c>
      <c r="L1779">
        <f t="shared" si="136"/>
        <v>1.346452718305581</v>
      </c>
      <c r="M1779">
        <f t="shared" si="137"/>
        <v>36.671621828133347</v>
      </c>
      <c r="N1779" s="80">
        <f t="shared" si="138"/>
        <v>0.17759999999999976</v>
      </c>
    </row>
    <row r="1780" spans="10:14" x14ac:dyDescent="0.3">
      <c r="J1780" s="300">
        <f t="shared" si="139"/>
        <v>17.769999999999978</v>
      </c>
      <c r="K1780" s="80">
        <f t="shared" si="135"/>
        <v>0.17769999999999977</v>
      </c>
      <c r="L1780">
        <f t="shared" si="136"/>
        <v>1.3466449494413988</v>
      </c>
      <c r="M1780">
        <f t="shared" si="137"/>
        <v>36.679613378330558</v>
      </c>
      <c r="N1780" s="80">
        <f t="shared" si="138"/>
        <v>0.17769999999999977</v>
      </c>
    </row>
    <row r="1781" spans="10:14" x14ac:dyDescent="0.3">
      <c r="J1781" s="300">
        <f t="shared" si="139"/>
        <v>17.77999999999998</v>
      </c>
      <c r="K1781" s="80">
        <f t="shared" si="135"/>
        <v>0.17779999999999979</v>
      </c>
      <c r="L1781">
        <f t="shared" si="136"/>
        <v>1.3468371630574567</v>
      </c>
      <c r="M1781">
        <f t="shared" si="137"/>
        <v>36.68760534774573</v>
      </c>
      <c r="N1781" s="80">
        <f t="shared" si="138"/>
        <v>0.17779999999999979</v>
      </c>
    </row>
    <row r="1782" spans="10:14" x14ac:dyDescent="0.3">
      <c r="J1782" s="300">
        <f t="shared" si="139"/>
        <v>17.789999999999981</v>
      </c>
      <c r="K1782" s="80">
        <f t="shared" si="135"/>
        <v>0.17789999999999981</v>
      </c>
      <c r="L1782">
        <f t="shared" si="136"/>
        <v>1.347029359500354</v>
      </c>
      <c r="M1782">
        <f t="shared" si="137"/>
        <v>36.695597734831878</v>
      </c>
      <c r="N1782" s="80">
        <f t="shared" si="138"/>
        <v>0.17789999999999981</v>
      </c>
    </row>
    <row r="1783" spans="10:14" x14ac:dyDescent="0.3">
      <c r="J1783" s="300">
        <f t="shared" si="139"/>
        <v>17.799999999999983</v>
      </c>
      <c r="K1783" s="80">
        <f t="shared" si="135"/>
        <v>0.17799999999999983</v>
      </c>
      <c r="L1783">
        <f t="shared" si="136"/>
        <v>1.347221539116088</v>
      </c>
      <c r="M1783">
        <f t="shared" si="137"/>
        <v>36.703590538043485</v>
      </c>
      <c r="N1783" s="80">
        <f t="shared" si="138"/>
        <v>0.17799999999999983</v>
      </c>
    </row>
    <row r="1784" spans="10:14" x14ac:dyDescent="0.3">
      <c r="J1784" s="300">
        <f t="shared" si="139"/>
        <v>17.809999999999985</v>
      </c>
      <c r="K1784" s="80">
        <f t="shared" si="135"/>
        <v>0.17809999999999984</v>
      </c>
      <c r="L1784">
        <f t="shared" si="136"/>
        <v>1.3474137022500512</v>
      </c>
      <c r="M1784">
        <f t="shared" si="137"/>
        <v>36.711583755836486</v>
      </c>
      <c r="N1784" s="80">
        <f t="shared" si="138"/>
        <v>0.17809999999999984</v>
      </c>
    </row>
    <row r="1785" spans="10:14" x14ac:dyDescent="0.3">
      <c r="J1785" s="300">
        <f t="shared" si="139"/>
        <v>17.819999999999986</v>
      </c>
      <c r="K1785" s="80">
        <f t="shared" si="135"/>
        <v>0.17819999999999986</v>
      </c>
      <c r="L1785">
        <f t="shared" si="136"/>
        <v>1.3476058492470395</v>
      </c>
      <c r="M1785">
        <f t="shared" si="137"/>
        <v>36.719577386668306</v>
      </c>
      <c r="N1785" s="80">
        <f t="shared" si="138"/>
        <v>0.17819999999999986</v>
      </c>
    </row>
    <row r="1786" spans="10:14" x14ac:dyDescent="0.3">
      <c r="J1786" s="300">
        <f t="shared" si="139"/>
        <v>17.829999999999988</v>
      </c>
      <c r="K1786" s="80">
        <f t="shared" si="135"/>
        <v>0.17829999999999988</v>
      </c>
      <c r="L1786">
        <f t="shared" si="136"/>
        <v>1.3477979804512423</v>
      </c>
      <c r="M1786">
        <f t="shared" si="137"/>
        <v>36.727571428997827</v>
      </c>
      <c r="N1786" s="80">
        <f t="shared" si="138"/>
        <v>0.17829999999999988</v>
      </c>
    </row>
    <row r="1787" spans="10:14" x14ac:dyDescent="0.3">
      <c r="J1787" s="300">
        <f t="shared" si="139"/>
        <v>17.839999999999989</v>
      </c>
      <c r="K1787" s="80">
        <f t="shared" si="135"/>
        <v>0.17839999999999989</v>
      </c>
      <c r="L1787">
        <f t="shared" si="136"/>
        <v>1.3479900962062508</v>
      </c>
      <c r="M1787">
        <f t="shared" si="137"/>
        <v>36.73556588128541</v>
      </c>
      <c r="N1787" s="80">
        <f t="shared" si="138"/>
        <v>0.17839999999999989</v>
      </c>
    </row>
    <row r="1788" spans="10:14" x14ac:dyDescent="0.3">
      <c r="J1788" s="300">
        <f t="shared" si="139"/>
        <v>17.849999999999991</v>
      </c>
      <c r="K1788" s="80">
        <f t="shared" si="135"/>
        <v>0.17849999999999991</v>
      </c>
      <c r="L1788">
        <f t="shared" si="136"/>
        <v>1.3481821968550549</v>
      </c>
      <c r="M1788">
        <f t="shared" si="137"/>
        <v>36.743560741992894</v>
      </c>
      <c r="N1788" s="80">
        <f t="shared" si="138"/>
        <v>0.17849999999999991</v>
      </c>
    </row>
    <row r="1789" spans="10:14" x14ac:dyDescent="0.3">
      <c r="J1789" s="300">
        <f t="shared" si="139"/>
        <v>17.859999999999992</v>
      </c>
      <c r="K1789" s="80">
        <f t="shared" si="135"/>
        <v>0.17859999999999993</v>
      </c>
      <c r="L1789">
        <f t="shared" si="136"/>
        <v>1.348374282740044</v>
      </c>
      <c r="M1789">
        <f t="shared" si="137"/>
        <v>36.751556009583574</v>
      </c>
      <c r="N1789" s="80">
        <f t="shared" si="138"/>
        <v>0.17859999999999993</v>
      </c>
    </row>
    <row r="1790" spans="10:14" x14ac:dyDescent="0.3">
      <c r="J1790" s="300">
        <f t="shared" si="139"/>
        <v>17.869999999999994</v>
      </c>
      <c r="K1790" s="80">
        <f t="shared" si="135"/>
        <v>0.17869999999999994</v>
      </c>
      <c r="L1790">
        <f t="shared" si="136"/>
        <v>1.34856635420301</v>
      </c>
      <c r="M1790">
        <f t="shared" si="137"/>
        <v>36.759551682522222</v>
      </c>
      <c r="N1790" s="80">
        <f t="shared" si="138"/>
        <v>0.17869999999999994</v>
      </c>
    </row>
    <row r="1791" spans="10:14" x14ac:dyDescent="0.3">
      <c r="J1791" s="300">
        <f t="shared" si="139"/>
        <v>17.879999999999995</v>
      </c>
      <c r="K1791" s="80">
        <f t="shared" si="135"/>
        <v>0.17879999999999996</v>
      </c>
      <c r="L1791">
        <f t="shared" si="136"/>
        <v>1.3487584115851408</v>
      </c>
      <c r="M1791">
        <f t="shared" si="137"/>
        <v>36.767547759275097</v>
      </c>
      <c r="N1791" s="80">
        <f t="shared" si="138"/>
        <v>0.17879999999999996</v>
      </c>
    </row>
    <row r="1792" spans="10:14" x14ac:dyDescent="0.3">
      <c r="J1792" s="300">
        <f t="shared" si="139"/>
        <v>17.889999999999997</v>
      </c>
      <c r="K1792" s="80">
        <f t="shared" si="135"/>
        <v>0.17889999999999998</v>
      </c>
      <c r="L1792">
        <f t="shared" si="136"/>
        <v>1.3489504552270322</v>
      </c>
      <c r="M1792">
        <f t="shared" si="137"/>
        <v>36.775544238309905</v>
      </c>
      <c r="N1792" s="80">
        <f t="shared" si="138"/>
        <v>0.17889999999999998</v>
      </c>
    </row>
    <row r="1793" spans="10:14" x14ac:dyDescent="0.3">
      <c r="J1793" s="300">
        <f t="shared" si="139"/>
        <v>17.899999999999999</v>
      </c>
      <c r="K1793" s="80">
        <f t="shared" si="135"/>
        <v>0.17899999999999999</v>
      </c>
      <c r="L1793">
        <f t="shared" si="136"/>
        <v>1.3491424854686764</v>
      </c>
      <c r="M1793">
        <f t="shared" si="137"/>
        <v>36.78354111809584</v>
      </c>
      <c r="N1793" s="80">
        <f t="shared" si="138"/>
        <v>0.17899999999999999</v>
      </c>
    </row>
    <row r="1794" spans="10:14" x14ac:dyDescent="0.3">
      <c r="J1794" s="300">
        <f t="shared" si="139"/>
        <v>17.91</v>
      </c>
      <c r="K1794" s="80">
        <f t="shared" si="135"/>
        <v>0.17910000000000001</v>
      </c>
      <c r="L1794">
        <f t="shared" si="136"/>
        <v>1.3493345026494703</v>
      </c>
      <c r="M1794">
        <f t="shared" si="137"/>
        <v>36.791538397103579</v>
      </c>
      <c r="N1794" s="80">
        <f t="shared" si="138"/>
        <v>0.17910000000000001</v>
      </c>
    </row>
    <row r="1795" spans="10:14" x14ac:dyDescent="0.3">
      <c r="J1795" s="300">
        <f t="shared" si="139"/>
        <v>17.920000000000002</v>
      </c>
      <c r="K1795" s="80">
        <f t="shared" si="135"/>
        <v>0.17920000000000003</v>
      </c>
      <c r="L1795">
        <f t="shared" si="136"/>
        <v>1.3495265071082123</v>
      </c>
      <c r="M1795">
        <f t="shared" si="137"/>
        <v>36.799536073805264</v>
      </c>
      <c r="N1795" s="80">
        <f t="shared" si="138"/>
        <v>0.17920000000000003</v>
      </c>
    </row>
    <row r="1796" spans="10:14" x14ac:dyDescent="0.3">
      <c r="J1796" s="300">
        <f t="shared" si="139"/>
        <v>17.930000000000003</v>
      </c>
      <c r="K1796" s="80">
        <f t="shared" ref="K1796:K1859" si="140">J1796/100</f>
        <v>0.17930000000000004</v>
      </c>
      <c r="L1796">
        <f t="shared" ref="L1796:L1859" si="141">-156.2892*K1796^6+539.4067*K1796^5-656.5633*K1796^4+371.7117*K1796^3-102.5706*K1796^2+15.3764*K1796+0.3314</f>
        <v>1.349718499183105</v>
      </c>
      <c r="M1796">
        <f t="shared" ref="M1796:M1859" si="142">-544.6822*K1796^6+873.7015*K1796^5+93.9294*K1796^4-539.4835*K1796^3+249.8842*K1796^2+36.3299*K1796+25.129</f>
        <v>36.807534146674499</v>
      </c>
      <c r="N1796" s="80">
        <f t="shared" ref="N1796:N1859" si="143">K1796</f>
        <v>0.17930000000000004</v>
      </c>
    </row>
    <row r="1797" spans="10:14" x14ac:dyDescent="0.3">
      <c r="J1797" s="300">
        <f t="shared" si="139"/>
        <v>17.940000000000005</v>
      </c>
      <c r="K1797" s="80">
        <f t="shared" si="140"/>
        <v>0.17940000000000006</v>
      </c>
      <c r="L1797">
        <f t="shared" si="141"/>
        <v>1.3499104792117538</v>
      </c>
      <c r="M1797">
        <f t="shared" si="142"/>
        <v>36.815532614186367</v>
      </c>
      <c r="N1797" s="80">
        <f t="shared" si="143"/>
        <v>0.17940000000000006</v>
      </c>
    </row>
    <row r="1798" spans="10:14" x14ac:dyDescent="0.3">
      <c r="J1798" s="300">
        <f t="shared" ref="J1798:J1861" si="144">J1797+0.01</f>
        <v>17.950000000000006</v>
      </c>
      <c r="K1798" s="80">
        <f t="shared" si="140"/>
        <v>0.17950000000000008</v>
      </c>
      <c r="L1798">
        <f t="shared" si="141"/>
        <v>1.3501024475311674</v>
      </c>
      <c r="M1798">
        <f t="shared" si="142"/>
        <v>36.823531474817457</v>
      </c>
      <c r="N1798" s="80">
        <f t="shared" si="143"/>
        <v>0.17950000000000008</v>
      </c>
    </row>
    <row r="1799" spans="10:14" x14ac:dyDescent="0.3">
      <c r="J1799" s="300">
        <f t="shared" si="144"/>
        <v>17.960000000000008</v>
      </c>
      <c r="K1799" s="80">
        <f t="shared" si="140"/>
        <v>0.17960000000000009</v>
      </c>
      <c r="L1799">
        <f t="shared" si="141"/>
        <v>1.3502944044777605</v>
      </c>
      <c r="M1799">
        <f t="shared" si="142"/>
        <v>36.831530727045781</v>
      </c>
      <c r="N1799" s="80">
        <f t="shared" si="143"/>
        <v>0.17960000000000009</v>
      </c>
    </row>
    <row r="1800" spans="10:14" x14ac:dyDescent="0.3">
      <c r="J1800" s="300">
        <f t="shared" si="144"/>
        <v>17.97000000000001</v>
      </c>
      <c r="K1800" s="80">
        <f t="shared" si="140"/>
        <v>0.17970000000000008</v>
      </c>
      <c r="L1800">
        <f t="shared" si="141"/>
        <v>1.3504863503873514</v>
      </c>
      <c r="M1800">
        <f t="shared" si="142"/>
        <v>36.839530369350868</v>
      </c>
      <c r="N1800" s="80">
        <f t="shared" si="143"/>
        <v>0.17970000000000008</v>
      </c>
    </row>
    <row r="1801" spans="10:14" x14ac:dyDescent="0.3">
      <c r="J1801" s="300">
        <f t="shared" si="144"/>
        <v>17.980000000000011</v>
      </c>
      <c r="K1801" s="80">
        <f t="shared" si="140"/>
        <v>0.1798000000000001</v>
      </c>
      <c r="L1801">
        <f t="shared" si="141"/>
        <v>1.3506782855951638</v>
      </c>
      <c r="M1801">
        <f t="shared" si="142"/>
        <v>36.847530400213714</v>
      </c>
      <c r="N1801" s="80">
        <f t="shared" si="143"/>
        <v>0.1798000000000001</v>
      </c>
    </row>
    <row r="1802" spans="10:14" x14ac:dyDescent="0.3">
      <c r="J1802" s="300">
        <f t="shared" si="144"/>
        <v>17.990000000000013</v>
      </c>
      <c r="K1802" s="80">
        <f t="shared" si="140"/>
        <v>0.17990000000000012</v>
      </c>
      <c r="L1802">
        <f t="shared" si="141"/>
        <v>1.3508702104358281</v>
      </c>
      <c r="M1802">
        <f t="shared" si="142"/>
        <v>36.855530818116776</v>
      </c>
      <c r="N1802" s="80">
        <f t="shared" si="143"/>
        <v>0.17990000000000012</v>
      </c>
    </row>
    <row r="1803" spans="10:14" x14ac:dyDescent="0.3">
      <c r="J1803" s="300">
        <f t="shared" si="144"/>
        <v>18.000000000000014</v>
      </c>
      <c r="K1803" s="80">
        <f t="shared" si="140"/>
        <v>0.18000000000000013</v>
      </c>
      <c r="L1803">
        <f t="shared" si="141"/>
        <v>1.351062125243379</v>
      </c>
      <c r="M1803">
        <f t="shared" si="142"/>
        <v>36.863531621543999</v>
      </c>
      <c r="N1803" s="80">
        <f t="shared" si="143"/>
        <v>0.18000000000000013</v>
      </c>
    </row>
    <row r="1804" spans="10:14" x14ac:dyDescent="0.3">
      <c r="J1804" s="300">
        <f t="shared" si="144"/>
        <v>18.010000000000016</v>
      </c>
      <c r="K1804" s="80">
        <f t="shared" si="140"/>
        <v>0.18010000000000015</v>
      </c>
      <c r="L1804">
        <f t="shared" si="141"/>
        <v>1.3512540303512606</v>
      </c>
      <c r="M1804">
        <f t="shared" si="142"/>
        <v>36.87153280898081</v>
      </c>
      <c r="N1804" s="80">
        <f t="shared" si="143"/>
        <v>0.18010000000000015</v>
      </c>
    </row>
    <row r="1805" spans="10:14" x14ac:dyDescent="0.3">
      <c r="J1805" s="300">
        <f t="shared" si="144"/>
        <v>18.020000000000017</v>
      </c>
      <c r="K1805" s="80">
        <f t="shared" si="140"/>
        <v>0.18020000000000017</v>
      </c>
      <c r="L1805">
        <f t="shared" si="141"/>
        <v>1.3514459260923215</v>
      </c>
      <c r="M1805">
        <f t="shared" si="142"/>
        <v>36.879534378914101</v>
      </c>
      <c r="N1805" s="80">
        <f t="shared" si="143"/>
        <v>0.18020000000000017</v>
      </c>
    </row>
    <row r="1806" spans="10:14" x14ac:dyDescent="0.3">
      <c r="J1806" s="300">
        <f t="shared" si="144"/>
        <v>18.030000000000019</v>
      </c>
      <c r="K1806" s="80">
        <f t="shared" si="140"/>
        <v>0.18030000000000018</v>
      </c>
      <c r="L1806">
        <f t="shared" si="141"/>
        <v>1.3516378127988191</v>
      </c>
      <c r="M1806">
        <f t="shared" si="142"/>
        <v>36.887536329832244</v>
      </c>
      <c r="N1806" s="80">
        <f t="shared" si="143"/>
        <v>0.18030000000000018</v>
      </c>
    </row>
    <row r="1807" spans="10:14" x14ac:dyDescent="0.3">
      <c r="J1807" s="300">
        <f t="shared" si="144"/>
        <v>18.04000000000002</v>
      </c>
      <c r="K1807" s="80">
        <f t="shared" si="140"/>
        <v>0.1804000000000002</v>
      </c>
      <c r="L1807">
        <f t="shared" si="141"/>
        <v>1.3518296908024181</v>
      </c>
      <c r="M1807">
        <f t="shared" si="142"/>
        <v>36.895538660225114</v>
      </c>
      <c r="N1807" s="80">
        <f t="shared" si="143"/>
        <v>0.1804000000000002</v>
      </c>
    </row>
    <row r="1808" spans="10:14" x14ac:dyDescent="0.3">
      <c r="J1808" s="300">
        <f t="shared" si="144"/>
        <v>18.050000000000022</v>
      </c>
      <c r="K1808" s="80">
        <f t="shared" si="140"/>
        <v>0.18050000000000022</v>
      </c>
      <c r="L1808">
        <f t="shared" si="141"/>
        <v>1.3520215604341919</v>
      </c>
      <c r="M1808">
        <f t="shared" si="142"/>
        <v>36.903541368584015</v>
      </c>
      <c r="N1808" s="80">
        <f t="shared" si="143"/>
        <v>0.18050000000000022</v>
      </c>
    </row>
    <row r="1809" spans="10:14" x14ac:dyDescent="0.3">
      <c r="J1809" s="300">
        <f t="shared" si="144"/>
        <v>18.060000000000024</v>
      </c>
      <c r="K1809" s="80">
        <f t="shared" si="140"/>
        <v>0.18060000000000023</v>
      </c>
      <c r="L1809">
        <f t="shared" si="141"/>
        <v>1.3522134220246236</v>
      </c>
      <c r="M1809">
        <f t="shared" si="142"/>
        <v>36.911544453401774</v>
      </c>
      <c r="N1809" s="80">
        <f t="shared" si="143"/>
        <v>0.18060000000000023</v>
      </c>
    </row>
    <row r="1810" spans="10:14" x14ac:dyDescent="0.3">
      <c r="J1810" s="300">
        <f t="shared" si="144"/>
        <v>18.070000000000025</v>
      </c>
      <c r="K1810" s="80">
        <f t="shared" si="140"/>
        <v>0.18070000000000025</v>
      </c>
      <c r="L1810">
        <f t="shared" si="141"/>
        <v>1.3524052759036043</v>
      </c>
      <c r="M1810">
        <f t="shared" si="142"/>
        <v>36.919547913172678</v>
      </c>
      <c r="N1810" s="80">
        <f t="shared" si="143"/>
        <v>0.18070000000000025</v>
      </c>
    </row>
    <row r="1811" spans="10:14" x14ac:dyDescent="0.3">
      <c r="J1811" s="300">
        <f t="shared" si="144"/>
        <v>18.080000000000027</v>
      </c>
      <c r="K1811" s="80">
        <f t="shared" si="140"/>
        <v>0.18080000000000027</v>
      </c>
      <c r="L1811">
        <f t="shared" si="141"/>
        <v>1.3525971224004354</v>
      </c>
      <c r="M1811">
        <f t="shared" si="142"/>
        <v>36.927551746392488</v>
      </c>
      <c r="N1811" s="80">
        <f t="shared" si="143"/>
        <v>0.18080000000000027</v>
      </c>
    </row>
    <row r="1812" spans="10:14" x14ac:dyDescent="0.3">
      <c r="J1812" s="300">
        <f t="shared" si="144"/>
        <v>18.090000000000028</v>
      </c>
      <c r="K1812" s="80">
        <f t="shared" si="140"/>
        <v>0.18090000000000028</v>
      </c>
      <c r="L1812">
        <f t="shared" si="141"/>
        <v>1.352788961843828</v>
      </c>
      <c r="M1812">
        <f t="shared" si="142"/>
        <v>36.93555595155847</v>
      </c>
      <c r="N1812" s="80">
        <f t="shared" si="143"/>
        <v>0.18090000000000028</v>
      </c>
    </row>
    <row r="1813" spans="10:14" x14ac:dyDescent="0.3">
      <c r="J1813" s="300">
        <f t="shared" si="144"/>
        <v>18.10000000000003</v>
      </c>
      <c r="K1813" s="80">
        <f t="shared" si="140"/>
        <v>0.1810000000000003</v>
      </c>
      <c r="L1813">
        <f t="shared" si="141"/>
        <v>1.352980794561905</v>
      </c>
      <c r="M1813">
        <f t="shared" si="142"/>
        <v>36.943560527169339</v>
      </c>
      <c r="N1813" s="80">
        <f t="shared" si="143"/>
        <v>0.1810000000000003</v>
      </c>
    </row>
    <row r="1814" spans="10:14" x14ac:dyDescent="0.3">
      <c r="J1814" s="300">
        <f t="shared" si="144"/>
        <v>18.110000000000031</v>
      </c>
      <c r="K1814" s="80">
        <f t="shared" si="140"/>
        <v>0.18110000000000032</v>
      </c>
      <c r="L1814">
        <f t="shared" si="141"/>
        <v>1.353172620882199</v>
      </c>
      <c r="M1814">
        <f t="shared" si="142"/>
        <v>36.951565471725303</v>
      </c>
      <c r="N1814" s="80">
        <f t="shared" si="143"/>
        <v>0.18110000000000032</v>
      </c>
    </row>
    <row r="1815" spans="10:14" x14ac:dyDescent="0.3">
      <c r="J1815" s="300">
        <f t="shared" si="144"/>
        <v>18.120000000000033</v>
      </c>
      <c r="K1815" s="80">
        <f t="shared" si="140"/>
        <v>0.18120000000000033</v>
      </c>
      <c r="L1815">
        <f t="shared" si="141"/>
        <v>1.3533644411316548</v>
      </c>
      <c r="M1815">
        <f t="shared" si="142"/>
        <v>36.959570783728068</v>
      </c>
      <c r="N1815" s="80">
        <f t="shared" si="143"/>
        <v>0.18120000000000033</v>
      </c>
    </row>
    <row r="1816" spans="10:14" x14ac:dyDescent="0.3">
      <c r="J1816" s="300">
        <f t="shared" si="144"/>
        <v>18.130000000000035</v>
      </c>
      <c r="K1816" s="80">
        <f t="shared" si="140"/>
        <v>0.18130000000000035</v>
      </c>
      <c r="L1816">
        <f t="shared" si="141"/>
        <v>1.3535562556366294</v>
      </c>
      <c r="M1816">
        <f t="shared" si="142"/>
        <v>36.967576461680778</v>
      </c>
      <c r="N1816" s="80">
        <f t="shared" si="143"/>
        <v>0.18130000000000035</v>
      </c>
    </row>
    <row r="1817" spans="10:14" x14ac:dyDescent="0.3">
      <c r="J1817" s="300">
        <f t="shared" si="144"/>
        <v>18.140000000000036</v>
      </c>
      <c r="K1817" s="80">
        <f t="shared" si="140"/>
        <v>0.18140000000000037</v>
      </c>
      <c r="L1817">
        <f t="shared" si="141"/>
        <v>1.3537480647228919</v>
      </c>
      <c r="M1817">
        <f t="shared" si="142"/>
        <v>36.975582504088116</v>
      </c>
      <c r="N1817" s="80">
        <f t="shared" si="143"/>
        <v>0.18140000000000037</v>
      </c>
    </row>
    <row r="1818" spans="10:14" x14ac:dyDescent="0.3">
      <c r="J1818" s="300">
        <f t="shared" si="144"/>
        <v>18.150000000000038</v>
      </c>
      <c r="K1818" s="80">
        <f t="shared" si="140"/>
        <v>0.18150000000000038</v>
      </c>
      <c r="L1818">
        <f t="shared" si="141"/>
        <v>1.3539398687156234</v>
      </c>
      <c r="M1818">
        <f t="shared" si="142"/>
        <v>36.983588909456195</v>
      </c>
      <c r="N1818" s="80">
        <f t="shared" si="143"/>
        <v>0.18150000000000038</v>
      </c>
    </row>
    <row r="1819" spans="10:14" x14ac:dyDescent="0.3">
      <c r="J1819" s="300">
        <f t="shared" si="144"/>
        <v>18.160000000000039</v>
      </c>
      <c r="K1819" s="80">
        <f t="shared" si="140"/>
        <v>0.1816000000000004</v>
      </c>
      <c r="L1819">
        <f t="shared" si="141"/>
        <v>1.3541316679394204</v>
      </c>
      <c r="M1819">
        <f t="shared" si="142"/>
        <v>36.99159567629264</v>
      </c>
      <c r="N1819" s="80">
        <f t="shared" si="143"/>
        <v>0.1816000000000004</v>
      </c>
    </row>
    <row r="1820" spans="10:14" x14ac:dyDescent="0.3">
      <c r="J1820" s="300">
        <f t="shared" si="144"/>
        <v>18.170000000000041</v>
      </c>
      <c r="K1820" s="80">
        <f t="shared" si="140"/>
        <v>0.18170000000000042</v>
      </c>
      <c r="L1820">
        <f t="shared" si="141"/>
        <v>1.3543234627182914</v>
      </c>
      <c r="M1820">
        <f t="shared" si="142"/>
        <v>36.999602803106541</v>
      </c>
      <c r="N1820" s="80">
        <f t="shared" si="143"/>
        <v>0.18170000000000042</v>
      </c>
    </row>
    <row r="1821" spans="10:14" x14ac:dyDescent="0.3">
      <c r="J1821" s="300">
        <f t="shared" si="144"/>
        <v>18.180000000000042</v>
      </c>
      <c r="K1821" s="80">
        <f t="shared" si="140"/>
        <v>0.18180000000000043</v>
      </c>
      <c r="L1821">
        <f t="shared" si="141"/>
        <v>1.3545152533756588</v>
      </c>
      <c r="M1821">
        <f t="shared" si="142"/>
        <v>37.007610288408493</v>
      </c>
      <c r="N1821" s="80">
        <f t="shared" si="143"/>
        <v>0.18180000000000043</v>
      </c>
    </row>
    <row r="1822" spans="10:14" x14ac:dyDescent="0.3">
      <c r="J1822" s="300">
        <f t="shared" si="144"/>
        <v>18.190000000000044</v>
      </c>
      <c r="K1822" s="80">
        <f t="shared" si="140"/>
        <v>0.18190000000000045</v>
      </c>
      <c r="L1822">
        <f t="shared" si="141"/>
        <v>1.3547070402343606</v>
      </c>
      <c r="M1822">
        <f t="shared" si="142"/>
        <v>37.01561813071055</v>
      </c>
      <c r="N1822" s="80">
        <f t="shared" si="143"/>
        <v>0.18190000000000045</v>
      </c>
    </row>
    <row r="1823" spans="10:14" x14ac:dyDescent="0.3">
      <c r="J1823" s="300">
        <f t="shared" si="144"/>
        <v>18.200000000000045</v>
      </c>
      <c r="K1823" s="80">
        <f t="shared" si="140"/>
        <v>0.18200000000000047</v>
      </c>
      <c r="L1823">
        <f t="shared" si="141"/>
        <v>1.354898823616651</v>
      </c>
      <c r="M1823">
        <f t="shared" si="142"/>
        <v>37.023626328526262</v>
      </c>
      <c r="N1823" s="80">
        <f t="shared" si="143"/>
        <v>0.18200000000000047</v>
      </c>
    </row>
    <row r="1824" spans="10:14" x14ac:dyDescent="0.3">
      <c r="J1824" s="300">
        <f t="shared" si="144"/>
        <v>18.210000000000047</v>
      </c>
      <c r="K1824" s="80">
        <f t="shared" si="140"/>
        <v>0.18210000000000048</v>
      </c>
      <c r="L1824">
        <f t="shared" si="141"/>
        <v>1.3550906038441957</v>
      </c>
      <c r="M1824">
        <f t="shared" si="142"/>
        <v>37.03163488037066</v>
      </c>
      <c r="N1824" s="80">
        <f t="shared" si="143"/>
        <v>0.18210000000000048</v>
      </c>
    </row>
    <row r="1825" spans="10:14" x14ac:dyDescent="0.3">
      <c r="J1825" s="300">
        <f t="shared" si="144"/>
        <v>18.220000000000049</v>
      </c>
      <c r="K1825" s="80">
        <f t="shared" si="140"/>
        <v>0.18220000000000047</v>
      </c>
      <c r="L1825">
        <f t="shared" si="141"/>
        <v>1.3552823812380812</v>
      </c>
      <c r="M1825">
        <f t="shared" si="142"/>
        <v>37.039643784760258</v>
      </c>
      <c r="N1825" s="80">
        <f t="shared" si="143"/>
        <v>0.18220000000000047</v>
      </c>
    </row>
    <row r="1826" spans="10:14" x14ac:dyDescent="0.3">
      <c r="J1826" s="300">
        <f t="shared" si="144"/>
        <v>18.23000000000005</v>
      </c>
      <c r="K1826" s="80">
        <f t="shared" si="140"/>
        <v>0.18230000000000049</v>
      </c>
      <c r="L1826">
        <f t="shared" si="141"/>
        <v>1.3554741561188068</v>
      </c>
      <c r="M1826">
        <f t="shared" si="142"/>
        <v>37.047653040213063</v>
      </c>
      <c r="N1826" s="80">
        <f t="shared" si="143"/>
        <v>0.18230000000000049</v>
      </c>
    </row>
    <row r="1827" spans="10:14" x14ac:dyDescent="0.3">
      <c r="J1827" s="300">
        <f t="shared" si="144"/>
        <v>18.240000000000052</v>
      </c>
      <c r="K1827" s="80">
        <f t="shared" si="140"/>
        <v>0.18240000000000051</v>
      </c>
      <c r="L1827">
        <f t="shared" si="141"/>
        <v>1.3556659288062916</v>
      </c>
      <c r="M1827">
        <f t="shared" si="142"/>
        <v>37.05566264524856</v>
      </c>
      <c r="N1827" s="80">
        <f t="shared" si="143"/>
        <v>0.18240000000000051</v>
      </c>
    </row>
    <row r="1828" spans="10:14" x14ac:dyDescent="0.3">
      <c r="J1828" s="300">
        <f t="shared" si="144"/>
        <v>18.250000000000053</v>
      </c>
      <c r="K1828" s="80">
        <f t="shared" si="140"/>
        <v>0.18250000000000052</v>
      </c>
      <c r="L1828">
        <f t="shared" si="141"/>
        <v>1.3558576996198679</v>
      </c>
      <c r="M1828">
        <f t="shared" si="142"/>
        <v>37.063672598387711</v>
      </c>
      <c r="N1828" s="80">
        <f t="shared" si="143"/>
        <v>0.18250000000000052</v>
      </c>
    </row>
    <row r="1829" spans="10:14" x14ac:dyDescent="0.3">
      <c r="J1829" s="300">
        <f t="shared" si="144"/>
        <v>18.260000000000055</v>
      </c>
      <c r="K1829" s="80">
        <f t="shared" si="140"/>
        <v>0.18260000000000054</v>
      </c>
      <c r="L1829">
        <f t="shared" si="141"/>
        <v>1.3560494688782896</v>
      </c>
      <c r="M1829">
        <f t="shared" si="142"/>
        <v>37.071682898152972</v>
      </c>
      <c r="N1829" s="80">
        <f t="shared" si="143"/>
        <v>0.18260000000000054</v>
      </c>
    </row>
    <row r="1830" spans="10:14" x14ac:dyDescent="0.3">
      <c r="J1830" s="300">
        <f t="shared" si="144"/>
        <v>18.270000000000056</v>
      </c>
      <c r="K1830" s="80">
        <f t="shared" si="140"/>
        <v>0.18270000000000056</v>
      </c>
      <c r="L1830">
        <f t="shared" si="141"/>
        <v>1.3562412368997276</v>
      </c>
      <c r="M1830">
        <f t="shared" si="142"/>
        <v>37.079693543068281</v>
      </c>
      <c r="N1830" s="80">
        <f t="shared" si="143"/>
        <v>0.18270000000000056</v>
      </c>
    </row>
    <row r="1831" spans="10:14" x14ac:dyDescent="0.3">
      <c r="J1831" s="300">
        <f t="shared" si="144"/>
        <v>18.280000000000058</v>
      </c>
      <c r="K1831" s="80">
        <f t="shared" si="140"/>
        <v>0.18280000000000057</v>
      </c>
      <c r="L1831">
        <f t="shared" si="141"/>
        <v>1.3564330040017698</v>
      </c>
      <c r="M1831">
        <f t="shared" si="142"/>
        <v>37.087704531659078</v>
      </c>
      <c r="N1831" s="80">
        <f t="shared" si="143"/>
        <v>0.18280000000000057</v>
      </c>
    </row>
    <row r="1832" spans="10:14" x14ac:dyDescent="0.3">
      <c r="J1832" s="300">
        <f t="shared" si="144"/>
        <v>18.29000000000006</v>
      </c>
      <c r="K1832" s="80">
        <f t="shared" si="140"/>
        <v>0.18290000000000059</v>
      </c>
      <c r="L1832">
        <f t="shared" si="141"/>
        <v>1.3566247705014254</v>
      </c>
      <c r="M1832">
        <f t="shared" si="142"/>
        <v>37.095715862452266</v>
      </c>
      <c r="N1832" s="80">
        <f t="shared" si="143"/>
        <v>0.18290000000000059</v>
      </c>
    </row>
    <row r="1833" spans="10:14" x14ac:dyDescent="0.3">
      <c r="J1833" s="300">
        <f t="shared" si="144"/>
        <v>18.300000000000061</v>
      </c>
      <c r="K1833" s="80">
        <f t="shared" si="140"/>
        <v>0.18300000000000061</v>
      </c>
      <c r="L1833">
        <f t="shared" si="141"/>
        <v>1.3568165367151221</v>
      </c>
      <c r="M1833">
        <f t="shared" si="142"/>
        <v>37.103727533976254</v>
      </c>
      <c r="N1833" s="80">
        <f t="shared" si="143"/>
        <v>0.18300000000000061</v>
      </c>
    </row>
    <row r="1834" spans="10:14" x14ac:dyDescent="0.3">
      <c r="J1834" s="300">
        <f t="shared" si="144"/>
        <v>18.310000000000063</v>
      </c>
      <c r="K1834" s="80">
        <f t="shared" si="140"/>
        <v>0.18310000000000062</v>
      </c>
      <c r="L1834">
        <f t="shared" si="141"/>
        <v>1.3570083029587072</v>
      </c>
      <c r="M1834">
        <f t="shared" si="142"/>
        <v>37.111739544760923</v>
      </c>
      <c r="N1834" s="80">
        <f t="shared" si="143"/>
        <v>0.18310000000000062</v>
      </c>
    </row>
    <row r="1835" spans="10:14" x14ac:dyDescent="0.3">
      <c r="J1835" s="300">
        <f t="shared" si="144"/>
        <v>18.320000000000064</v>
      </c>
      <c r="K1835" s="80">
        <f t="shared" si="140"/>
        <v>0.18320000000000064</v>
      </c>
      <c r="L1835">
        <f t="shared" si="141"/>
        <v>1.357200069547448</v>
      </c>
      <c r="M1835">
        <f t="shared" si="142"/>
        <v>37.11975189333765</v>
      </c>
      <c r="N1835" s="80">
        <f t="shared" si="143"/>
        <v>0.18320000000000064</v>
      </c>
    </row>
    <row r="1836" spans="10:14" x14ac:dyDescent="0.3">
      <c r="J1836" s="300">
        <f t="shared" si="144"/>
        <v>18.330000000000066</v>
      </c>
      <c r="K1836" s="80">
        <f t="shared" si="140"/>
        <v>0.18330000000000066</v>
      </c>
      <c r="L1836">
        <f t="shared" si="141"/>
        <v>1.3573918367960354</v>
      </c>
      <c r="M1836">
        <f t="shared" si="142"/>
        <v>37.127764578239294</v>
      </c>
      <c r="N1836" s="80">
        <f t="shared" si="143"/>
        <v>0.18330000000000066</v>
      </c>
    </row>
    <row r="1837" spans="10:14" x14ac:dyDescent="0.3">
      <c r="J1837" s="300">
        <f t="shared" si="144"/>
        <v>18.340000000000067</v>
      </c>
      <c r="K1837" s="80">
        <f t="shared" si="140"/>
        <v>0.18340000000000067</v>
      </c>
      <c r="L1837">
        <f t="shared" si="141"/>
        <v>1.3575836050185766</v>
      </c>
      <c r="M1837">
        <f t="shared" si="142"/>
        <v>37.135777598000203</v>
      </c>
      <c r="N1837" s="80">
        <f t="shared" si="143"/>
        <v>0.18340000000000067</v>
      </c>
    </row>
    <row r="1838" spans="10:14" x14ac:dyDescent="0.3">
      <c r="J1838" s="300">
        <f t="shared" si="144"/>
        <v>18.350000000000069</v>
      </c>
      <c r="K1838" s="80">
        <f t="shared" si="140"/>
        <v>0.18350000000000069</v>
      </c>
      <c r="L1838">
        <f t="shared" si="141"/>
        <v>1.3577753745286056</v>
      </c>
      <c r="M1838">
        <f t="shared" si="142"/>
        <v>37.14379095115622</v>
      </c>
      <c r="N1838" s="80">
        <f t="shared" si="143"/>
        <v>0.18350000000000069</v>
      </c>
    </row>
    <row r="1839" spans="10:14" x14ac:dyDescent="0.3">
      <c r="J1839" s="300">
        <f t="shared" si="144"/>
        <v>18.36000000000007</v>
      </c>
      <c r="K1839" s="80">
        <f t="shared" si="140"/>
        <v>0.18360000000000071</v>
      </c>
      <c r="L1839">
        <f t="shared" si="141"/>
        <v>1.3579671456390749</v>
      </c>
      <c r="M1839">
        <f t="shared" si="142"/>
        <v>37.151804636244677</v>
      </c>
      <c r="N1839" s="80">
        <f t="shared" si="143"/>
        <v>0.18360000000000071</v>
      </c>
    </row>
    <row r="1840" spans="10:14" x14ac:dyDescent="0.3">
      <c r="J1840" s="300">
        <f t="shared" si="144"/>
        <v>18.370000000000072</v>
      </c>
      <c r="K1840" s="80">
        <f t="shared" si="140"/>
        <v>0.18370000000000072</v>
      </c>
      <c r="L1840">
        <f t="shared" si="141"/>
        <v>1.3581589186623615</v>
      </c>
      <c r="M1840">
        <f t="shared" si="142"/>
        <v>37.159818651804386</v>
      </c>
      <c r="N1840" s="80">
        <f t="shared" si="143"/>
        <v>0.18370000000000072</v>
      </c>
    </row>
    <row r="1841" spans="10:14" x14ac:dyDescent="0.3">
      <c r="J1841" s="300">
        <f t="shared" si="144"/>
        <v>18.380000000000074</v>
      </c>
      <c r="K1841" s="80">
        <f t="shared" si="140"/>
        <v>0.18380000000000074</v>
      </c>
      <c r="L1841">
        <f t="shared" si="141"/>
        <v>1.3583506939102652</v>
      </c>
      <c r="M1841">
        <f t="shared" si="142"/>
        <v>37.167832996375658</v>
      </c>
      <c r="N1841" s="80">
        <f t="shared" si="143"/>
        <v>0.18380000000000074</v>
      </c>
    </row>
    <row r="1842" spans="10:14" x14ac:dyDescent="0.3">
      <c r="J1842" s="300">
        <f t="shared" si="144"/>
        <v>18.390000000000075</v>
      </c>
      <c r="K1842" s="80">
        <f t="shared" si="140"/>
        <v>0.18390000000000076</v>
      </c>
      <c r="L1842">
        <f t="shared" si="141"/>
        <v>1.3585424716940073</v>
      </c>
      <c r="M1842">
        <f t="shared" si="142"/>
        <v>37.175847668500282</v>
      </c>
      <c r="N1842" s="80">
        <f t="shared" si="143"/>
        <v>0.18390000000000076</v>
      </c>
    </row>
    <row r="1843" spans="10:14" x14ac:dyDescent="0.3">
      <c r="J1843" s="300">
        <f t="shared" si="144"/>
        <v>18.400000000000077</v>
      </c>
      <c r="K1843" s="80">
        <f t="shared" si="140"/>
        <v>0.18400000000000077</v>
      </c>
      <c r="L1843">
        <f t="shared" si="141"/>
        <v>1.3587342523242372</v>
      </c>
      <c r="M1843">
        <f t="shared" si="142"/>
        <v>37.183862666721545</v>
      </c>
      <c r="N1843" s="80">
        <f t="shared" si="143"/>
        <v>0.18400000000000077</v>
      </c>
    </row>
    <row r="1844" spans="10:14" x14ac:dyDescent="0.3">
      <c r="J1844" s="300">
        <f t="shared" si="144"/>
        <v>18.410000000000078</v>
      </c>
      <c r="K1844" s="80">
        <f t="shared" si="140"/>
        <v>0.18410000000000079</v>
      </c>
      <c r="L1844">
        <f t="shared" si="141"/>
        <v>1.3589260361110229</v>
      </c>
      <c r="M1844">
        <f t="shared" si="142"/>
        <v>37.191877989584228</v>
      </c>
      <c r="N1844" s="80">
        <f t="shared" si="143"/>
        <v>0.18410000000000079</v>
      </c>
    </row>
    <row r="1845" spans="10:14" x14ac:dyDescent="0.3">
      <c r="J1845" s="300">
        <f t="shared" si="144"/>
        <v>18.42000000000008</v>
      </c>
      <c r="K1845" s="80">
        <f t="shared" si="140"/>
        <v>0.18420000000000081</v>
      </c>
      <c r="L1845">
        <f t="shared" si="141"/>
        <v>1.3591178233638621</v>
      </c>
      <c r="M1845">
        <f t="shared" si="142"/>
        <v>37.199893635634595</v>
      </c>
      <c r="N1845" s="80">
        <f t="shared" si="143"/>
        <v>0.18420000000000081</v>
      </c>
    </row>
    <row r="1846" spans="10:14" x14ac:dyDescent="0.3">
      <c r="J1846" s="300">
        <f t="shared" si="144"/>
        <v>18.430000000000081</v>
      </c>
      <c r="K1846" s="80">
        <f t="shared" si="140"/>
        <v>0.18430000000000082</v>
      </c>
      <c r="L1846">
        <f t="shared" si="141"/>
        <v>1.3593096143916759</v>
      </c>
      <c r="M1846">
        <f t="shared" si="142"/>
        <v>37.207909603420404</v>
      </c>
      <c r="N1846" s="80">
        <f t="shared" si="143"/>
        <v>0.18430000000000082</v>
      </c>
    </row>
    <row r="1847" spans="10:14" x14ac:dyDescent="0.3">
      <c r="J1847" s="300">
        <f t="shared" si="144"/>
        <v>18.440000000000083</v>
      </c>
      <c r="K1847" s="80">
        <f t="shared" si="140"/>
        <v>0.18440000000000084</v>
      </c>
      <c r="L1847">
        <f t="shared" si="141"/>
        <v>1.3595014095028108</v>
      </c>
      <c r="M1847">
        <f t="shared" si="142"/>
        <v>37.215925891490897</v>
      </c>
      <c r="N1847" s="80">
        <f t="shared" si="143"/>
        <v>0.18440000000000084</v>
      </c>
    </row>
    <row r="1848" spans="10:14" x14ac:dyDescent="0.3">
      <c r="J1848" s="300">
        <f t="shared" si="144"/>
        <v>18.450000000000085</v>
      </c>
      <c r="K1848" s="80">
        <f t="shared" si="140"/>
        <v>0.18450000000000086</v>
      </c>
      <c r="L1848">
        <f t="shared" si="141"/>
        <v>1.3596932090050391</v>
      </c>
      <c r="M1848">
        <f t="shared" si="142"/>
        <v>37.223942498396838</v>
      </c>
      <c r="N1848" s="80">
        <f t="shared" si="143"/>
        <v>0.18450000000000086</v>
      </c>
    </row>
    <row r="1849" spans="10:14" x14ac:dyDescent="0.3">
      <c r="J1849" s="300">
        <f t="shared" si="144"/>
        <v>18.460000000000086</v>
      </c>
      <c r="K1849" s="80">
        <f t="shared" si="140"/>
        <v>0.18460000000000087</v>
      </c>
      <c r="L1849">
        <f t="shared" si="141"/>
        <v>1.35988501320556</v>
      </c>
      <c r="M1849">
        <f t="shared" si="142"/>
        <v>37.23195942269043</v>
      </c>
      <c r="N1849" s="80">
        <f t="shared" si="143"/>
        <v>0.18460000000000087</v>
      </c>
    </row>
    <row r="1850" spans="10:14" x14ac:dyDescent="0.3">
      <c r="J1850" s="300">
        <f t="shared" si="144"/>
        <v>18.470000000000088</v>
      </c>
      <c r="K1850" s="80">
        <f t="shared" si="140"/>
        <v>0.18470000000000086</v>
      </c>
      <c r="L1850">
        <f t="shared" si="141"/>
        <v>1.3600768224110005</v>
      </c>
      <c r="M1850">
        <f t="shared" si="142"/>
        <v>37.239976662925415</v>
      </c>
      <c r="N1850" s="80">
        <f t="shared" si="143"/>
        <v>0.18470000000000086</v>
      </c>
    </row>
    <row r="1851" spans="10:14" x14ac:dyDescent="0.3">
      <c r="J1851" s="300">
        <f t="shared" si="144"/>
        <v>18.480000000000089</v>
      </c>
      <c r="K1851" s="80">
        <f t="shared" si="140"/>
        <v>0.18480000000000088</v>
      </c>
      <c r="L1851">
        <f t="shared" si="141"/>
        <v>1.360268636927414</v>
      </c>
      <c r="M1851">
        <f t="shared" si="142"/>
        <v>37.247994217657009</v>
      </c>
      <c r="N1851" s="80">
        <f t="shared" si="143"/>
        <v>0.18480000000000088</v>
      </c>
    </row>
    <row r="1852" spans="10:14" x14ac:dyDescent="0.3">
      <c r="J1852" s="300">
        <f t="shared" si="144"/>
        <v>18.490000000000091</v>
      </c>
      <c r="K1852" s="80">
        <f t="shared" si="140"/>
        <v>0.1849000000000009</v>
      </c>
      <c r="L1852">
        <f t="shared" si="141"/>
        <v>1.3604604570602832</v>
      </c>
      <c r="M1852">
        <f t="shared" si="142"/>
        <v>37.256012085441924</v>
      </c>
      <c r="N1852" s="80">
        <f t="shared" si="143"/>
        <v>0.1849000000000009</v>
      </c>
    </row>
    <row r="1853" spans="10:14" x14ac:dyDescent="0.3">
      <c r="J1853" s="300">
        <f t="shared" si="144"/>
        <v>18.500000000000092</v>
      </c>
      <c r="K1853" s="80">
        <f t="shared" si="140"/>
        <v>0.18500000000000091</v>
      </c>
      <c r="L1853">
        <f t="shared" si="141"/>
        <v>1.3606522831145158</v>
      </c>
      <c r="M1853">
        <f t="shared" si="142"/>
        <v>37.264030264838368</v>
      </c>
      <c r="N1853" s="80">
        <f t="shared" si="143"/>
        <v>0.18500000000000091</v>
      </c>
    </row>
    <row r="1854" spans="10:14" x14ac:dyDescent="0.3">
      <c r="J1854" s="300">
        <f t="shared" si="144"/>
        <v>18.510000000000094</v>
      </c>
      <c r="K1854" s="80">
        <f t="shared" si="140"/>
        <v>0.18510000000000093</v>
      </c>
      <c r="L1854">
        <f t="shared" si="141"/>
        <v>1.3608441153944519</v>
      </c>
      <c r="M1854">
        <f t="shared" si="142"/>
        <v>37.272048754406029</v>
      </c>
      <c r="N1854" s="80">
        <f t="shared" si="143"/>
        <v>0.18510000000000093</v>
      </c>
    </row>
    <row r="1855" spans="10:14" x14ac:dyDescent="0.3">
      <c r="J1855" s="300">
        <f t="shared" si="144"/>
        <v>18.520000000000095</v>
      </c>
      <c r="K1855" s="80">
        <f t="shared" si="140"/>
        <v>0.18520000000000095</v>
      </c>
      <c r="L1855">
        <f t="shared" si="141"/>
        <v>1.3610359542038593</v>
      </c>
      <c r="M1855">
        <f t="shared" si="142"/>
        <v>37.280067552706107</v>
      </c>
      <c r="N1855" s="80">
        <f t="shared" si="143"/>
        <v>0.18520000000000095</v>
      </c>
    </row>
    <row r="1856" spans="10:14" x14ac:dyDescent="0.3">
      <c r="J1856" s="300">
        <f t="shared" si="144"/>
        <v>18.530000000000097</v>
      </c>
      <c r="K1856" s="80">
        <f t="shared" si="140"/>
        <v>0.18530000000000096</v>
      </c>
      <c r="L1856">
        <f t="shared" si="141"/>
        <v>1.3612277998459335</v>
      </c>
      <c r="M1856">
        <f t="shared" si="142"/>
        <v>37.288086658301282</v>
      </c>
      <c r="N1856" s="80">
        <f t="shared" si="143"/>
        <v>0.18530000000000096</v>
      </c>
    </row>
    <row r="1857" spans="10:14" x14ac:dyDescent="0.3">
      <c r="J1857" s="300">
        <f t="shared" si="144"/>
        <v>18.540000000000099</v>
      </c>
      <c r="K1857" s="80">
        <f t="shared" si="140"/>
        <v>0.18540000000000098</v>
      </c>
      <c r="L1857">
        <f t="shared" si="141"/>
        <v>1.361419652623304</v>
      </c>
      <c r="M1857">
        <f t="shared" si="142"/>
        <v>37.296106069755737</v>
      </c>
      <c r="N1857" s="80">
        <f t="shared" si="143"/>
        <v>0.18540000000000098</v>
      </c>
    </row>
    <row r="1858" spans="10:14" x14ac:dyDescent="0.3">
      <c r="J1858" s="300">
        <f t="shared" si="144"/>
        <v>18.5500000000001</v>
      </c>
      <c r="K1858" s="80">
        <f t="shared" si="140"/>
        <v>0.185500000000001</v>
      </c>
      <c r="L1858">
        <f t="shared" si="141"/>
        <v>1.3616115128380279</v>
      </c>
      <c r="M1858">
        <f t="shared" si="142"/>
        <v>37.304125785635144</v>
      </c>
      <c r="N1858" s="80">
        <f t="shared" si="143"/>
        <v>0.185500000000001</v>
      </c>
    </row>
    <row r="1859" spans="10:14" x14ac:dyDescent="0.3">
      <c r="J1859" s="300">
        <f t="shared" si="144"/>
        <v>18.560000000000102</v>
      </c>
      <c r="K1859" s="80">
        <f t="shared" si="140"/>
        <v>0.18560000000000101</v>
      </c>
      <c r="L1859">
        <f t="shared" si="141"/>
        <v>1.3618033807915946</v>
      </c>
      <c r="M1859">
        <f t="shared" si="142"/>
        <v>37.312145804506684</v>
      </c>
      <c r="N1859" s="80">
        <f t="shared" si="143"/>
        <v>0.18560000000000101</v>
      </c>
    </row>
    <row r="1860" spans="10:14" x14ac:dyDescent="0.3">
      <c r="J1860" s="300">
        <f t="shared" si="144"/>
        <v>18.570000000000103</v>
      </c>
      <c r="K1860" s="80">
        <f t="shared" ref="K1860:K1923" si="145">J1860/100</f>
        <v>0.18570000000000103</v>
      </c>
      <c r="L1860">
        <f t="shared" ref="L1860:L1923" si="146">-156.2892*K1860^6+539.4067*K1860^5-656.5633*K1860^4+371.7117*K1860^3-102.5706*K1860^2+15.3764*K1860+0.3314</f>
        <v>1.3619952567849234</v>
      </c>
      <c r="M1860">
        <f t="shared" ref="M1860:M1923" si="147">-544.6822*K1860^6+873.7015*K1860^5+93.9294*K1860^4-539.4835*K1860^3+249.8842*K1860^2+36.3299*K1860+25.129</f>
        <v>37.320166124939007</v>
      </c>
      <c r="N1860" s="80">
        <f t="shared" ref="N1860:N1923" si="148">K1860</f>
        <v>0.18570000000000103</v>
      </c>
    </row>
    <row r="1861" spans="10:14" x14ac:dyDescent="0.3">
      <c r="J1861" s="300">
        <f t="shared" si="144"/>
        <v>18.580000000000105</v>
      </c>
      <c r="K1861" s="80">
        <f t="shared" si="145"/>
        <v>0.18580000000000105</v>
      </c>
      <c r="L1861">
        <f t="shared" si="146"/>
        <v>1.3621871411183661</v>
      </c>
      <c r="M1861">
        <f t="shared" si="147"/>
        <v>37.3281867455023</v>
      </c>
      <c r="N1861" s="80">
        <f t="shared" si="148"/>
        <v>0.18580000000000105</v>
      </c>
    </row>
    <row r="1862" spans="10:14" x14ac:dyDescent="0.3">
      <c r="J1862" s="300">
        <f t="shared" ref="J1862:J1925" si="149">J1861+0.01</f>
        <v>18.590000000000106</v>
      </c>
      <c r="K1862" s="80">
        <f t="shared" si="145"/>
        <v>0.18590000000000106</v>
      </c>
      <c r="L1862">
        <f t="shared" si="146"/>
        <v>1.3623790340917079</v>
      </c>
      <c r="M1862">
        <f t="shared" si="147"/>
        <v>37.336207664768196</v>
      </c>
      <c r="N1862" s="80">
        <f t="shared" si="148"/>
        <v>0.18590000000000106</v>
      </c>
    </row>
    <row r="1863" spans="10:14" x14ac:dyDescent="0.3">
      <c r="J1863" s="300">
        <f t="shared" si="149"/>
        <v>18.600000000000108</v>
      </c>
      <c r="K1863" s="80">
        <f t="shared" si="145"/>
        <v>0.18600000000000108</v>
      </c>
      <c r="L1863">
        <f t="shared" si="146"/>
        <v>1.3625709360041651</v>
      </c>
      <c r="M1863">
        <f t="shared" si="147"/>
        <v>37.344228881309867</v>
      </c>
      <c r="N1863" s="80">
        <f t="shared" si="148"/>
        <v>0.18600000000000108</v>
      </c>
    </row>
    <row r="1864" spans="10:14" x14ac:dyDescent="0.3">
      <c r="J1864" s="300">
        <f t="shared" si="149"/>
        <v>18.61000000000011</v>
      </c>
      <c r="K1864" s="80">
        <f t="shared" si="145"/>
        <v>0.1861000000000011</v>
      </c>
      <c r="L1864">
        <f t="shared" si="146"/>
        <v>1.362762847154388</v>
      </c>
      <c r="M1864">
        <f t="shared" si="147"/>
        <v>37.352250393701951</v>
      </c>
      <c r="N1864" s="80">
        <f t="shared" si="148"/>
        <v>0.1861000000000011</v>
      </c>
    </row>
    <row r="1865" spans="10:14" x14ac:dyDescent="0.3">
      <c r="J1865" s="300">
        <f t="shared" si="149"/>
        <v>18.620000000000111</v>
      </c>
      <c r="K1865" s="80">
        <f t="shared" si="145"/>
        <v>0.18620000000000111</v>
      </c>
      <c r="L1865">
        <f t="shared" si="146"/>
        <v>1.3629547678404592</v>
      </c>
      <c r="M1865">
        <f t="shared" si="147"/>
        <v>37.360272200520612</v>
      </c>
      <c r="N1865" s="80">
        <f t="shared" si="148"/>
        <v>0.18620000000000111</v>
      </c>
    </row>
    <row r="1866" spans="10:14" x14ac:dyDescent="0.3">
      <c r="J1866" s="300">
        <f t="shared" si="149"/>
        <v>18.630000000000113</v>
      </c>
      <c r="K1866" s="80">
        <f t="shared" si="145"/>
        <v>0.18630000000000113</v>
      </c>
      <c r="L1866">
        <f t="shared" si="146"/>
        <v>1.3631466983598979</v>
      </c>
      <c r="M1866">
        <f t="shared" si="147"/>
        <v>37.368294300343479</v>
      </c>
      <c r="N1866" s="80">
        <f t="shared" si="148"/>
        <v>0.18630000000000113</v>
      </c>
    </row>
    <row r="1867" spans="10:14" x14ac:dyDescent="0.3">
      <c r="J1867" s="300">
        <f t="shared" si="149"/>
        <v>18.640000000000114</v>
      </c>
      <c r="K1867" s="80">
        <f t="shared" si="145"/>
        <v>0.18640000000000115</v>
      </c>
      <c r="L1867">
        <f t="shared" si="146"/>
        <v>1.3633386390096542</v>
      </c>
      <c r="M1867">
        <f t="shared" si="147"/>
        <v>37.376316691749714</v>
      </c>
      <c r="N1867" s="80">
        <f t="shared" si="148"/>
        <v>0.18640000000000115</v>
      </c>
    </row>
    <row r="1868" spans="10:14" x14ac:dyDescent="0.3">
      <c r="J1868" s="300">
        <f t="shared" si="149"/>
        <v>18.650000000000116</v>
      </c>
      <c r="K1868" s="80">
        <f t="shared" si="145"/>
        <v>0.18650000000000116</v>
      </c>
      <c r="L1868">
        <f t="shared" si="146"/>
        <v>1.3635305900861159</v>
      </c>
      <c r="M1868">
        <f t="shared" si="147"/>
        <v>37.384339373319953</v>
      </c>
      <c r="N1868" s="80">
        <f t="shared" si="148"/>
        <v>0.18650000000000116</v>
      </c>
    </row>
    <row r="1869" spans="10:14" x14ac:dyDescent="0.3">
      <c r="J1869" s="300">
        <f t="shared" si="149"/>
        <v>18.660000000000117</v>
      </c>
      <c r="K1869" s="80">
        <f t="shared" si="145"/>
        <v>0.18660000000000118</v>
      </c>
      <c r="L1869">
        <f t="shared" si="146"/>
        <v>1.3637225518851059</v>
      </c>
      <c r="M1869">
        <f t="shared" si="147"/>
        <v>37.392362343636329</v>
      </c>
      <c r="N1869" s="80">
        <f t="shared" si="148"/>
        <v>0.18660000000000118</v>
      </c>
    </row>
    <row r="1870" spans="10:14" x14ac:dyDescent="0.3">
      <c r="J1870" s="300">
        <f t="shared" si="149"/>
        <v>18.670000000000119</v>
      </c>
      <c r="K1870" s="80">
        <f t="shared" si="145"/>
        <v>0.1867000000000012</v>
      </c>
      <c r="L1870">
        <f t="shared" si="146"/>
        <v>1.3639145247018813</v>
      </c>
      <c r="M1870">
        <f t="shared" si="147"/>
        <v>37.400385601282494</v>
      </c>
      <c r="N1870" s="80">
        <f t="shared" si="148"/>
        <v>0.1867000000000012</v>
      </c>
    </row>
    <row r="1871" spans="10:14" x14ac:dyDescent="0.3">
      <c r="J1871" s="300">
        <f t="shared" si="149"/>
        <v>18.680000000000121</v>
      </c>
      <c r="K1871" s="80">
        <f t="shared" si="145"/>
        <v>0.18680000000000122</v>
      </c>
      <c r="L1871">
        <f t="shared" si="146"/>
        <v>1.3641065088311362</v>
      </c>
      <c r="M1871">
        <f t="shared" si="147"/>
        <v>37.408409144843574</v>
      </c>
      <c r="N1871" s="80">
        <f t="shared" si="148"/>
        <v>0.18680000000000122</v>
      </c>
    </row>
    <row r="1872" spans="10:14" x14ac:dyDescent="0.3">
      <c r="J1872" s="300">
        <f t="shared" si="149"/>
        <v>18.690000000000122</v>
      </c>
      <c r="K1872" s="80">
        <f t="shared" si="145"/>
        <v>0.18690000000000123</v>
      </c>
      <c r="L1872">
        <f t="shared" si="146"/>
        <v>1.3642985045669997</v>
      </c>
      <c r="M1872">
        <f t="shared" si="147"/>
        <v>37.416432972906208</v>
      </c>
      <c r="N1872" s="80">
        <f t="shared" si="148"/>
        <v>0.18690000000000123</v>
      </c>
    </row>
    <row r="1873" spans="10:14" x14ac:dyDescent="0.3">
      <c r="J1873" s="300">
        <f t="shared" si="149"/>
        <v>18.700000000000124</v>
      </c>
      <c r="K1873" s="80">
        <f t="shared" si="145"/>
        <v>0.18700000000000125</v>
      </c>
      <c r="L1873">
        <f t="shared" si="146"/>
        <v>1.3644905122030422</v>
      </c>
      <c r="M1873">
        <f t="shared" si="147"/>
        <v>37.424457084058545</v>
      </c>
      <c r="N1873" s="80">
        <f t="shared" si="148"/>
        <v>0.18700000000000125</v>
      </c>
    </row>
    <row r="1874" spans="10:14" x14ac:dyDescent="0.3">
      <c r="J1874" s="300">
        <f t="shared" si="149"/>
        <v>18.710000000000125</v>
      </c>
      <c r="K1874" s="80">
        <f t="shared" si="145"/>
        <v>0.18710000000000127</v>
      </c>
      <c r="L1874">
        <f t="shared" si="146"/>
        <v>1.3646825320322671</v>
      </c>
      <c r="M1874">
        <f t="shared" si="147"/>
        <v>37.432481476890217</v>
      </c>
      <c r="N1874" s="80">
        <f t="shared" si="148"/>
        <v>0.18710000000000127</v>
      </c>
    </row>
    <row r="1875" spans="10:14" x14ac:dyDescent="0.3">
      <c r="J1875" s="300">
        <f t="shared" si="149"/>
        <v>18.720000000000127</v>
      </c>
      <c r="K1875" s="80">
        <f t="shared" si="145"/>
        <v>0.18720000000000125</v>
      </c>
      <c r="L1875">
        <f t="shared" si="146"/>
        <v>1.3648745643471187</v>
      </c>
      <c r="M1875">
        <f t="shared" si="147"/>
        <v>37.440506149992359</v>
      </c>
      <c r="N1875" s="80">
        <f t="shared" si="148"/>
        <v>0.18720000000000125</v>
      </c>
    </row>
    <row r="1876" spans="10:14" x14ac:dyDescent="0.3">
      <c r="J1876" s="300">
        <f t="shared" si="149"/>
        <v>18.730000000000128</v>
      </c>
      <c r="K1876" s="80">
        <f t="shared" si="145"/>
        <v>0.18730000000000127</v>
      </c>
      <c r="L1876">
        <f t="shared" si="146"/>
        <v>1.3650666094394781</v>
      </c>
      <c r="M1876">
        <f t="shared" si="147"/>
        <v>37.448531101957613</v>
      </c>
      <c r="N1876" s="80">
        <f t="shared" si="148"/>
        <v>0.18730000000000127</v>
      </c>
    </row>
    <row r="1877" spans="10:14" x14ac:dyDescent="0.3">
      <c r="J1877" s="300">
        <f t="shared" si="149"/>
        <v>18.74000000000013</v>
      </c>
      <c r="K1877" s="80">
        <f t="shared" si="145"/>
        <v>0.18740000000000129</v>
      </c>
      <c r="L1877">
        <f t="shared" si="146"/>
        <v>1.3652586676006648</v>
      </c>
      <c r="M1877">
        <f t="shared" si="147"/>
        <v>37.456556331380121</v>
      </c>
      <c r="N1877" s="80">
        <f t="shared" si="148"/>
        <v>0.18740000000000129</v>
      </c>
    </row>
    <row r="1878" spans="10:14" x14ac:dyDescent="0.3">
      <c r="J1878" s="300">
        <f t="shared" si="149"/>
        <v>18.750000000000131</v>
      </c>
      <c r="K1878" s="80">
        <f t="shared" si="145"/>
        <v>0.1875000000000013</v>
      </c>
      <c r="L1878">
        <f t="shared" si="146"/>
        <v>1.3654507391214399</v>
      </c>
      <c r="M1878">
        <f t="shared" si="147"/>
        <v>37.464581836855515</v>
      </c>
      <c r="N1878" s="80">
        <f t="shared" si="148"/>
        <v>0.1875000000000013</v>
      </c>
    </row>
    <row r="1879" spans="10:14" x14ac:dyDescent="0.3">
      <c r="J1879" s="300">
        <f t="shared" si="149"/>
        <v>18.760000000000133</v>
      </c>
      <c r="K1879" s="80">
        <f t="shared" si="145"/>
        <v>0.18760000000000132</v>
      </c>
      <c r="L1879">
        <f t="shared" si="146"/>
        <v>1.3656428242920002</v>
      </c>
      <c r="M1879">
        <f t="shared" si="147"/>
        <v>37.472607616980952</v>
      </c>
      <c r="N1879" s="80">
        <f t="shared" si="148"/>
        <v>0.18760000000000132</v>
      </c>
    </row>
    <row r="1880" spans="10:14" x14ac:dyDescent="0.3">
      <c r="J1880" s="300">
        <f t="shared" si="149"/>
        <v>18.770000000000135</v>
      </c>
      <c r="K1880" s="80">
        <f t="shared" si="145"/>
        <v>0.18770000000000134</v>
      </c>
      <c r="L1880">
        <f t="shared" si="146"/>
        <v>1.3658349234019882</v>
      </c>
      <c r="M1880">
        <f t="shared" si="147"/>
        <v>37.480633670355054</v>
      </c>
      <c r="N1880" s="80">
        <f t="shared" si="148"/>
        <v>0.18770000000000134</v>
      </c>
    </row>
    <row r="1881" spans="10:14" x14ac:dyDescent="0.3">
      <c r="J1881" s="300">
        <f t="shared" si="149"/>
        <v>18.780000000000136</v>
      </c>
      <c r="K1881" s="80">
        <f t="shared" si="145"/>
        <v>0.18780000000000135</v>
      </c>
      <c r="L1881">
        <f t="shared" si="146"/>
        <v>1.3660270367404816</v>
      </c>
      <c r="M1881">
        <f t="shared" si="147"/>
        <v>37.488659995577983</v>
      </c>
      <c r="N1881" s="80">
        <f t="shared" si="148"/>
        <v>0.18780000000000135</v>
      </c>
    </row>
    <row r="1882" spans="10:14" x14ac:dyDescent="0.3">
      <c r="J1882" s="300">
        <f t="shared" si="149"/>
        <v>18.790000000000138</v>
      </c>
      <c r="K1882" s="80">
        <f t="shared" si="145"/>
        <v>0.18790000000000137</v>
      </c>
      <c r="L1882">
        <f t="shared" si="146"/>
        <v>1.3662191645960009</v>
      </c>
      <c r="M1882">
        <f t="shared" si="147"/>
        <v>37.49668659125139</v>
      </c>
      <c r="N1882" s="80">
        <f t="shared" si="148"/>
        <v>0.18790000000000137</v>
      </c>
    </row>
    <row r="1883" spans="10:14" x14ac:dyDescent="0.3">
      <c r="J1883" s="300">
        <f t="shared" si="149"/>
        <v>18.800000000000139</v>
      </c>
      <c r="K1883" s="80">
        <f t="shared" si="145"/>
        <v>0.18800000000000139</v>
      </c>
      <c r="L1883">
        <f t="shared" si="146"/>
        <v>1.3664113072565105</v>
      </c>
      <c r="M1883">
        <f t="shared" si="147"/>
        <v>37.504713455978418</v>
      </c>
      <c r="N1883" s="80">
        <f t="shared" si="148"/>
        <v>0.18800000000000139</v>
      </c>
    </row>
    <row r="1884" spans="10:14" x14ac:dyDescent="0.3">
      <c r="J1884" s="300">
        <f t="shared" si="149"/>
        <v>18.810000000000141</v>
      </c>
      <c r="K1884" s="80">
        <f t="shared" si="145"/>
        <v>0.1881000000000014</v>
      </c>
      <c r="L1884">
        <f t="shared" si="146"/>
        <v>1.3666034650094128</v>
      </c>
      <c r="M1884">
        <f t="shared" si="147"/>
        <v>37.512740588363734</v>
      </c>
      <c r="N1884" s="80">
        <f t="shared" si="148"/>
        <v>0.1881000000000014</v>
      </c>
    </row>
    <row r="1885" spans="10:14" x14ac:dyDescent="0.3">
      <c r="J1885" s="300">
        <f t="shared" si="149"/>
        <v>18.820000000000142</v>
      </c>
      <c r="K1885" s="80">
        <f t="shared" si="145"/>
        <v>0.18820000000000142</v>
      </c>
      <c r="L1885">
        <f t="shared" si="146"/>
        <v>1.3667956381415545</v>
      </c>
      <c r="M1885">
        <f t="shared" si="147"/>
        <v>37.520767987013485</v>
      </c>
      <c r="N1885" s="80">
        <f t="shared" si="148"/>
        <v>0.18820000000000142</v>
      </c>
    </row>
    <row r="1886" spans="10:14" x14ac:dyDescent="0.3">
      <c r="J1886" s="300">
        <f t="shared" si="149"/>
        <v>18.830000000000144</v>
      </c>
      <c r="K1886" s="80">
        <f t="shared" si="145"/>
        <v>0.18830000000000144</v>
      </c>
      <c r="L1886">
        <f t="shared" si="146"/>
        <v>1.3669878269392246</v>
      </c>
      <c r="M1886">
        <f t="shared" si="147"/>
        <v>37.528795650535329</v>
      </c>
      <c r="N1886" s="80">
        <f t="shared" si="148"/>
        <v>0.18830000000000144</v>
      </c>
    </row>
    <row r="1887" spans="10:14" x14ac:dyDescent="0.3">
      <c r="J1887" s="300">
        <f t="shared" si="149"/>
        <v>18.840000000000146</v>
      </c>
      <c r="K1887" s="80">
        <f t="shared" si="145"/>
        <v>0.18840000000000146</v>
      </c>
      <c r="L1887">
        <f t="shared" si="146"/>
        <v>1.3671800316881559</v>
      </c>
      <c r="M1887">
        <f t="shared" si="147"/>
        <v>37.536823577538449</v>
      </c>
      <c r="N1887" s="80">
        <f t="shared" si="148"/>
        <v>0.18840000000000146</v>
      </c>
    </row>
    <row r="1888" spans="10:14" x14ac:dyDescent="0.3">
      <c r="J1888" s="300">
        <f t="shared" si="149"/>
        <v>18.850000000000147</v>
      </c>
      <c r="K1888" s="80">
        <f t="shared" si="145"/>
        <v>0.18850000000000147</v>
      </c>
      <c r="L1888">
        <f t="shared" si="146"/>
        <v>1.3673722526735244</v>
      </c>
      <c r="M1888">
        <f t="shared" si="147"/>
        <v>37.544851766633499</v>
      </c>
      <c r="N1888" s="80">
        <f t="shared" si="148"/>
        <v>0.18850000000000147</v>
      </c>
    </row>
    <row r="1889" spans="10:14" x14ac:dyDescent="0.3">
      <c r="J1889" s="300">
        <f t="shared" si="149"/>
        <v>18.860000000000149</v>
      </c>
      <c r="K1889" s="80">
        <f t="shared" si="145"/>
        <v>0.18860000000000149</v>
      </c>
      <c r="L1889">
        <f t="shared" si="146"/>
        <v>1.3675644901799495</v>
      </c>
      <c r="M1889">
        <f t="shared" si="147"/>
        <v>37.552880216432669</v>
      </c>
      <c r="N1889" s="80">
        <f t="shared" si="148"/>
        <v>0.18860000000000149</v>
      </c>
    </row>
    <row r="1890" spans="10:14" x14ac:dyDescent="0.3">
      <c r="J1890" s="300">
        <f t="shared" si="149"/>
        <v>18.87000000000015</v>
      </c>
      <c r="K1890" s="80">
        <f t="shared" si="145"/>
        <v>0.18870000000000151</v>
      </c>
      <c r="L1890">
        <f t="shared" si="146"/>
        <v>1.3677567444914955</v>
      </c>
      <c r="M1890">
        <f t="shared" si="147"/>
        <v>37.560908925549633</v>
      </c>
      <c r="N1890" s="80">
        <f t="shared" si="148"/>
        <v>0.18870000000000151</v>
      </c>
    </row>
    <row r="1891" spans="10:14" x14ac:dyDescent="0.3">
      <c r="J1891" s="300">
        <f t="shared" si="149"/>
        <v>18.880000000000152</v>
      </c>
      <c r="K1891" s="80">
        <f t="shared" si="145"/>
        <v>0.18880000000000152</v>
      </c>
      <c r="L1891">
        <f t="shared" si="146"/>
        <v>1.3679490158916725</v>
      </c>
      <c r="M1891">
        <f t="shared" si="147"/>
        <v>37.568937892599578</v>
      </c>
      <c r="N1891" s="80">
        <f t="shared" si="148"/>
        <v>0.18880000000000152</v>
      </c>
    </row>
    <row r="1892" spans="10:14" x14ac:dyDescent="0.3">
      <c r="J1892" s="300">
        <f t="shared" si="149"/>
        <v>18.890000000000153</v>
      </c>
      <c r="K1892" s="80">
        <f t="shared" si="145"/>
        <v>0.18890000000000154</v>
      </c>
      <c r="L1892">
        <f t="shared" si="146"/>
        <v>1.3681413046634345</v>
      </c>
      <c r="M1892">
        <f t="shared" si="147"/>
        <v>37.576967116199185</v>
      </c>
      <c r="N1892" s="80">
        <f t="shared" si="148"/>
        <v>0.18890000000000154</v>
      </c>
    </row>
    <row r="1893" spans="10:14" x14ac:dyDescent="0.3">
      <c r="J1893" s="300">
        <f t="shared" si="149"/>
        <v>18.900000000000155</v>
      </c>
      <c r="K1893" s="80">
        <f t="shared" si="145"/>
        <v>0.18900000000000156</v>
      </c>
      <c r="L1893">
        <f t="shared" si="146"/>
        <v>1.3683336110891819</v>
      </c>
      <c r="M1893">
        <f t="shared" si="147"/>
        <v>37.584996594966668</v>
      </c>
      <c r="N1893" s="80">
        <f t="shared" si="148"/>
        <v>0.18900000000000156</v>
      </c>
    </row>
    <row r="1894" spans="10:14" x14ac:dyDescent="0.3">
      <c r="J1894" s="300">
        <f t="shared" si="149"/>
        <v>18.910000000000156</v>
      </c>
      <c r="K1894" s="80">
        <f t="shared" si="145"/>
        <v>0.18910000000000157</v>
      </c>
      <c r="L1894">
        <f t="shared" si="146"/>
        <v>1.3685259354507622</v>
      </c>
      <c r="M1894">
        <f t="shared" si="147"/>
        <v>37.59302632752172</v>
      </c>
      <c r="N1894" s="80">
        <f t="shared" si="148"/>
        <v>0.18910000000000157</v>
      </c>
    </row>
    <row r="1895" spans="10:14" x14ac:dyDescent="0.3">
      <c r="J1895" s="300">
        <f t="shared" si="149"/>
        <v>18.920000000000158</v>
      </c>
      <c r="K1895" s="80">
        <f t="shared" si="145"/>
        <v>0.18920000000000159</v>
      </c>
      <c r="L1895">
        <f t="shared" si="146"/>
        <v>1.3687182780294667</v>
      </c>
      <c r="M1895">
        <f t="shared" si="147"/>
        <v>37.601056312485554</v>
      </c>
      <c r="N1895" s="80">
        <f t="shared" si="148"/>
        <v>0.18920000000000159</v>
      </c>
    </row>
    <row r="1896" spans="10:14" x14ac:dyDescent="0.3">
      <c r="J1896" s="300">
        <f t="shared" si="149"/>
        <v>18.93000000000016</v>
      </c>
      <c r="K1896" s="80">
        <f t="shared" si="145"/>
        <v>0.18930000000000161</v>
      </c>
      <c r="L1896">
        <f t="shared" si="146"/>
        <v>1.3689106391060377</v>
      </c>
      <c r="M1896">
        <f t="shared" si="147"/>
        <v>37.609086548480889</v>
      </c>
      <c r="N1896" s="80">
        <f t="shared" si="148"/>
        <v>0.18930000000000161</v>
      </c>
    </row>
    <row r="1897" spans="10:14" x14ac:dyDescent="0.3">
      <c r="J1897" s="300">
        <f t="shared" si="149"/>
        <v>18.940000000000161</v>
      </c>
      <c r="K1897" s="80">
        <f t="shared" si="145"/>
        <v>0.18940000000000162</v>
      </c>
      <c r="L1897">
        <f t="shared" si="146"/>
        <v>1.3691030189606619</v>
      </c>
      <c r="M1897">
        <f t="shared" si="147"/>
        <v>37.617117034131937</v>
      </c>
      <c r="N1897" s="80">
        <f t="shared" si="148"/>
        <v>0.18940000000000162</v>
      </c>
    </row>
    <row r="1898" spans="10:14" x14ac:dyDescent="0.3">
      <c r="J1898" s="300">
        <f t="shared" si="149"/>
        <v>18.950000000000163</v>
      </c>
      <c r="K1898" s="80">
        <f t="shared" si="145"/>
        <v>0.18950000000000164</v>
      </c>
      <c r="L1898">
        <f t="shared" si="146"/>
        <v>1.3692954178729755</v>
      </c>
      <c r="M1898">
        <f t="shared" si="147"/>
        <v>37.625147768064451</v>
      </c>
      <c r="N1898" s="80">
        <f t="shared" si="148"/>
        <v>0.18950000000000164</v>
      </c>
    </row>
    <row r="1899" spans="10:14" x14ac:dyDescent="0.3">
      <c r="J1899" s="300">
        <f t="shared" si="149"/>
        <v>18.960000000000164</v>
      </c>
      <c r="K1899" s="80">
        <f t="shared" si="145"/>
        <v>0.18960000000000166</v>
      </c>
      <c r="L1899">
        <f t="shared" si="146"/>
        <v>1.369487836122063</v>
      </c>
      <c r="M1899">
        <f t="shared" si="147"/>
        <v>37.63317874890565</v>
      </c>
      <c r="N1899" s="80">
        <f t="shared" si="148"/>
        <v>0.18960000000000166</v>
      </c>
    </row>
    <row r="1900" spans="10:14" x14ac:dyDescent="0.3">
      <c r="J1900" s="300">
        <f t="shared" si="149"/>
        <v>18.970000000000166</v>
      </c>
      <c r="K1900" s="80">
        <f t="shared" si="145"/>
        <v>0.18970000000000165</v>
      </c>
      <c r="L1900">
        <f t="shared" si="146"/>
        <v>1.3696802739864569</v>
      </c>
      <c r="M1900">
        <f t="shared" si="147"/>
        <v>37.641209975284291</v>
      </c>
      <c r="N1900" s="80">
        <f t="shared" si="148"/>
        <v>0.18970000000000165</v>
      </c>
    </row>
    <row r="1901" spans="10:14" x14ac:dyDescent="0.3">
      <c r="J1901" s="300">
        <f t="shared" si="149"/>
        <v>18.980000000000167</v>
      </c>
      <c r="K1901" s="80">
        <f t="shared" si="145"/>
        <v>0.18980000000000166</v>
      </c>
      <c r="L1901">
        <f t="shared" si="146"/>
        <v>1.3698727317441395</v>
      </c>
      <c r="M1901">
        <f t="shared" si="147"/>
        <v>37.649241445830633</v>
      </c>
      <c r="N1901" s="80">
        <f t="shared" si="148"/>
        <v>0.18980000000000166</v>
      </c>
    </row>
    <row r="1902" spans="10:14" x14ac:dyDescent="0.3">
      <c r="J1902" s="300">
        <f t="shared" si="149"/>
        <v>18.990000000000169</v>
      </c>
      <c r="K1902" s="80">
        <f t="shared" si="145"/>
        <v>0.18990000000000168</v>
      </c>
      <c r="L1902">
        <f t="shared" si="146"/>
        <v>1.3700652096725423</v>
      </c>
      <c r="M1902">
        <f t="shared" si="147"/>
        <v>37.657273159176434</v>
      </c>
      <c r="N1902" s="80">
        <f t="shared" si="148"/>
        <v>0.18990000000000168</v>
      </c>
    </row>
    <row r="1903" spans="10:14" x14ac:dyDescent="0.3">
      <c r="J1903" s="300">
        <f t="shared" si="149"/>
        <v>19.000000000000171</v>
      </c>
      <c r="K1903" s="80">
        <f t="shared" si="145"/>
        <v>0.1900000000000017</v>
      </c>
      <c r="L1903">
        <f t="shared" si="146"/>
        <v>1.3702577080485481</v>
      </c>
      <c r="M1903">
        <f t="shared" si="147"/>
        <v>37.665305113954972</v>
      </c>
      <c r="N1903" s="80">
        <f t="shared" si="148"/>
        <v>0.1900000000000017</v>
      </c>
    </row>
    <row r="1904" spans="10:14" x14ac:dyDescent="0.3">
      <c r="J1904" s="300">
        <f t="shared" si="149"/>
        <v>19.010000000000172</v>
      </c>
      <c r="K1904" s="80">
        <f t="shared" si="145"/>
        <v>0.19010000000000171</v>
      </c>
      <c r="L1904">
        <f t="shared" si="146"/>
        <v>1.3704502271484889</v>
      </c>
      <c r="M1904">
        <f t="shared" si="147"/>
        <v>37.673337308801024</v>
      </c>
      <c r="N1904" s="80">
        <f t="shared" si="148"/>
        <v>0.19010000000000171</v>
      </c>
    </row>
    <row r="1905" spans="10:14" x14ac:dyDescent="0.3">
      <c r="J1905" s="300">
        <f t="shared" si="149"/>
        <v>19.020000000000174</v>
      </c>
      <c r="K1905" s="80">
        <f t="shared" si="145"/>
        <v>0.19020000000000173</v>
      </c>
      <c r="L1905">
        <f t="shared" si="146"/>
        <v>1.3706427672481485</v>
      </c>
      <c r="M1905">
        <f t="shared" si="147"/>
        <v>37.681369742350881</v>
      </c>
      <c r="N1905" s="80">
        <f t="shared" si="148"/>
        <v>0.19020000000000173</v>
      </c>
    </row>
    <row r="1906" spans="10:14" x14ac:dyDescent="0.3">
      <c r="J1906" s="300">
        <f t="shared" si="149"/>
        <v>19.030000000000175</v>
      </c>
      <c r="K1906" s="80">
        <f t="shared" si="145"/>
        <v>0.19030000000000175</v>
      </c>
      <c r="L1906">
        <f t="shared" si="146"/>
        <v>1.3708353286227624</v>
      </c>
      <c r="M1906">
        <f t="shared" si="147"/>
        <v>37.689402413242362</v>
      </c>
      <c r="N1906" s="80">
        <f t="shared" si="148"/>
        <v>0.19030000000000175</v>
      </c>
    </row>
    <row r="1907" spans="10:14" x14ac:dyDescent="0.3">
      <c r="J1907" s="300">
        <f t="shared" si="149"/>
        <v>19.040000000000177</v>
      </c>
      <c r="K1907" s="80">
        <f t="shared" si="145"/>
        <v>0.19040000000000176</v>
      </c>
      <c r="L1907">
        <f t="shared" si="146"/>
        <v>1.3710279115470163</v>
      </c>
      <c r="M1907">
        <f t="shared" si="147"/>
        <v>37.697435320114757</v>
      </c>
      <c r="N1907" s="80">
        <f t="shared" si="148"/>
        <v>0.19040000000000176</v>
      </c>
    </row>
    <row r="1908" spans="10:14" x14ac:dyDescent="0.3">
      <c r="J1908" s="300">
        <f t="shared" si="149"/>
        <v>19.050000000000178</v>
      </c>
      <c r="K1908" s="80">
        <f t="shared" si="145"/>
        <v>0.19050000000000178</v>
      </c>
      <c r="L1908">
        <f t="shared" si="146"/>
        <v>1.3712205162950504</v>
      </c>
      <c r="M1908">
        <f t="shared" si="147"/>
        <v>37.705468461608902</v>
      </c>
      <c r="N1908" s="80">
        <f t="shared" si="148"/>
        <v>0.19050000000000178</v>
      </c>
    </row>
    <row r="1909" spans="10:14" x14ac:dyDescent="0.3">
      <c r="J1909" s="300">
        <f t="shared" si="149"/>
        <v>19.06000000000018</v>
      </c>
      <c r="K1909" s="80">
        <f t="shared" si="145"/>
        <v>0.1906000000000018</v>
      </c>
      <c r="L1909">
        <f t="shared" si="146"/>
        <v>1.3714131431404548</v>
      </c>
      <c r="M1909">
        <f t="shared" si="147"/>
        <v>37.713501836367129</v>
      </c>
      <c r="N1909" s="80">
        <f t="shared" si="148"/>
        <v>0.1906000000000018</v>
      </c>
    </row>
    <row r="1910" spans="10:14" x14ac:dyDescent="0.3">
      <c r="J1910" s="300">
        <f t="shared" si="149"/>
        <v>19.070000000000181</v>
      </c>
      <c r="K1910" s="80">
        <f t="shared" si="145"/>
        <v>0.19070000000000181</v>
      </c>
      <c r="L1910">
        <f t="shared" si="146"/>
        <v>1.3716057923562766</v>
      </c>
      <c r="M1910">
        <f t="shared" si="147"/>
        <v>37.721535443033289</v>
      </c>
      <c r="N1910" s="80">
        <f t="shared" si="148"/>
        <v>0.19070000000000181</v>
      </c>
    </row>
    <row r="1911" spans="10:14" x14ac:dyDescent="0.3">
      <c r="J1911" s="300">
        <f t="shared" si="149"/>
        <v>19.080000000000183</v>
      </c>
      <c r="K1911" s="80">
        <f t="shared" si="145"/>
        <v>0.19080000000000183</v>
      </c>
      <c r="L1911">
        <f t="shared" si="146"/>
        <v>1.3717984642150127</v>
      </c>
      <c r="M1911">
        <f t="shared" si="147"/>
        <v>37.729569280252718</v>
      </c>
      <c r="N1911" s="80">
        <f t="shared" si="148"/>
        <v>0.19080000000000183</v>
      </c>
    </row>
    <row r="1912" spans="10:14" x14ac:dyDescent="0.3">
      <c r="J1912" s="300">
        <f t="shared" si="149"/>
        <v>19.090000000000185</v>
      </c>
      <c r="K1912" s="80">
        <f t="shared" si="145"/>
        <v>0.19090000000000185</v>
      </c>
      <c r="L1912">
        <f t="shared" si="146"/>
        <v>1.3719911589886165</v>
      </c>
      <c r="M1912">
        <f t="shared" si="147"/>
        <v>37.737603346672309</v>
      </c>
      <c r="N1912" s="80">
        <f t="shared" si="148"/>
        <v>0.19090000000000185</v>
      </c>
    </row>
    <row r="1913" spans="10:14" x14ac:dyDescent="0.3">
      <c r="J1913" s="300">
        <f t="shared" si="149"/>
        <v>19.100000000000186</v>
      </c>
      <c r="K1913" s="80">
        <f t="shared" si="145"/>
        <v>0.19100000000000186</v>
      </c>
      <c r="L1913">
        <f t="shared" si="146"/>
        <v>1.3721838769484944</v>
      </c>
      <c r="M1913">
        <f t="shared" si="147"/>
        <v>37.74563764094043</v>
      </c>
      <c r="N1913" s="80">
        <f t="shared" si="148"/>
        <v>0.19100000000000186</v>
      </c>
    </row>
    <row r="1914" spans="10:14" x14ac:dyDescent="0.3">
      <c r="J1914" s="300">
        <f t="shared" si="149"/>
        <v>19.110000000000188</v>
      </c>
      <c r="K1914" s="80">
        <f t="shared" si="145"/>
        <v>0.19110000000000188</v>
      </c>
      <c r="L1914">
        <f t="shared" si="146"/>
        <v>1.3723766183655095</v>
      </c>
      <c r="M1914">
        <f t="shared" si="147"/>
        <v>37.753672161706966</v>
      </c>
      <c r="N1914" s="80">
        <f t="shared" si="148"/>
        <v>0.19110000000000188</v>
      </c>
    </row>
    <row r="1915" spans="10:14" x14ac:dyDescent="0.3">
      <c r="J1915" s="300">
        <f t="shared" si="149"/>
        <v>19.120000000000189</v>
      </c>
      <c r="K1915" s="80">
        <f t="shared" si="145"/>
        <v>0.1912000000000019</v>
      </c>
      <c r="L1915">
        <f t="shared" si="146"/>
        <v>1.3725693835099779</v>
      </c>
      <c r="M1915">
        <f t="shared" si="147"/>
        <v>37.761706907623335</v>
      </c>
      <c r="N1915" s="80">
        <f t="shared" si="148"/>
        <v>0.1912000000000019</v>
      </c>
    </row>
    <row r="1916" spans="10:14" x14ac:dyDescent="0.3">
      <c r="J1916" s="300">
        <f t="shared" si="149"/>
        <v>19.130000000000191</v>
      </c>
      <c r="K1916" s="80">
        <f t="shared" si="145"/>
        <v>0.19130000000000191</v>
      </c>
      <c r="L1916">
        <f t="shared" si="146"/>
        <v>1.3727621726516728</v>
      </c>
      <c r="M1916">
        <f t="shared" si="147"/>
        <v>37.769741877342447</v>
      </c>
      <c r="N1916" s="80">
        <f t="shared" si="148"/>
        <v>0.19130000000000191</v>
      </c>
    </row>
    <row r="1917" spans="10:14" x14ac:dyDescent="0.3">
      <c r="J1917" s="300">
        <f t="shared" si="149"/>
        <v>19.140000000000192</v>
      </c>
      <c r="K1917" s="80">
        <f t="shared" si="145"/>
        <v>0.19140000000000193</v>
      </c>
      <c r="L1917">
        <f t="shared" si="146"/>
        <v>1.3729549860598229</v>
      </c>
      <c r="M1917">
        <f t="shared" si="147"/>
        <v>37.777777069518734</v>
      </c>
      <c r="N1917" s="80">
        <f t="shared" si="148"/>
        <v>0.19140000000000193</v>
      </c>
    </row>
    <row r="1918" spans="10:14" x14ac:dyDescent="0.3">
      <c r="J1918" s="300">
        <f t="shared" si="149"/>
        <v>19.150000000000194</v>
      </c>
      <c r="K1918" s="80">
        <f t="shared" si="145"/>
        <v>0.19150000000000195</v>
      </c>
      <c r="L1918">
        <f t="shared" si="146"/>
        <v>1.3731478240031141</v>
      </c>
      <c r="M1918">
        <f t="shared" si="147"/>
        <v>37.785812482808154</v>
      </c>
      <c r="N1918" s="80">
        <f t="shared" si="148"/>
        <v>0.19150000000000195</v>
      </c>
    </row>
    <row r="1919" spans="10:14" x14ac:dyDescent="0.3">
      <c r="J1919" s="300">
        <f t="shared" si="149"/>
        <v>19.160000000000196</v>
      </c>
      <c r="K1919" s="80">
        <f t="shared" si="145"/>
        <v>0.19160000000000196</v>
      </c>
      <c r="L1919">
        <f t="shared" si="146"/>
        <v>1.37334068674969</v>
      </c>
      <c r="M1919">
        <f t="shared" si="147"/>
        <v>37.793848115868144</v>
      </c>
      <c r="N1919" s="80">
        <f t="shared" si="148"/>
        <v>0.19160000000000196</v>
      </c>
    </row>
    <row r="1920" spans="10:14" x14ac:dyDescent="0.3">
      <c r="J1920" s="300">
        <f t="shared" si="149"/>
        <v>19.170000000000197</v>
      </c>
      <c r="K1920" s="80">
        <f t="shared" si="145"/>
        <v>0.19170000000000198</v>
      </c>
      <c r="L1920">
        <f t="shared" si="146"/>
        <v>1.3735335745671498</v>
      </c>
      <c r="M1920">
        <f t="shared" si="147"/>
        <v>37.801883967357682</v>
      </c>
      <c r="N1920" s="80">
        <f t="shared" si="148"/>
        <v>0.19170000000000198</v>
      </c>
    </row>
    <row r="1921" spans="10:14" x14ac:dyDescent="0.3">
      <c r="J1921" s="300">
        <f t="shared" si="149"/>
        <v>19.180000000000199</v>
      </c>
      <c r="K1921" s="80">
        <f t="shared" si="145"/>
        <v>0.191800000000002</v>
      </c>
      <c r="L1921">
        <f t="shared" si="146"/>
        <v>1.3737264877225521</v>
      </c>
      <c r="M1921">
        <f t="shared" si="147"/>
        <v>37.809920035937274</v>
      </c>
      <c r="N1921" s="80">
        <f t="shared" si="148"/>
        <v>0.191800000000002</v>
      </c>
    </row>
    <row r="1922" spans="10:14" x14ac:dyDescent="0.3">
      <c r="J1922" s="300">
        <f t="shared" si="149"/>
        <v>19.1900000000002</v>
      </c>
      <c r="K1922" s="80">
        <f t="shared" si="145"/>
        <v>0.19190000000000201</v>
      </c>
      <c r="L1922">
        <f t="shared" si="146"/>
        <v>1.3739194264824135</v>
      </c>
      <c r="M1922">
        <f t="shared" si="147"/>
        <v>37.817956320268898</v>
      </c>
      <c r="N1922" s="80">
        <f t="shared" si="148"/>
        <v>0.19190000000000201</v>
      </c>
    </row>
    <row r="1923" spans="10:14" x14ac:dyDescent="0.3">
      <c r="J1923" s="300">
        <f t="shared" si="149"/>
        <v>19.200000000000202</v>
      </c>
      <c r="K1923" s="80">
        <f t="shared" si="145"/>
        <v>0.19200000000000203</v>
      </c>
      <c r="L1923">
        <f t="shared" si="146"/>
        <v>1.3741123911127087</v>
      </c>
      <c r="M1923">
        <f t="shared" si="147"/>
        <v>37.825992819016079</v>
      </c>
      <c r="N1923" s="80">
        <f t="shared" si="148"/>
        <v>0.19200000000000203</v>
      </c>
    </row>
    <row r="1924" spans="10:14" x14ac:dyDescent="0.3">
      <c r="J1924" s="300">
        <f t="shared" si="149"/>
        <v>19.210000000000203</v>
      </c>
      <c r="K1924" s="80">
        <f t="shared" ref="K1924:K1987" si="150">J1924/100</f>
        <v>0.19210000000000205</v>
      </c>
      <c r="L1924">
        <f t="shared" ref="L1924:L1987" si="151">-156.2892*K1924^6+539.4067*K1924^5-656.5633*K1924^4+371.7117*K1924^3-102.5706*K1924^2+15.3764*K1924+0.3314</f>
        <v>1.3743053818788729</v>
      </c>
      <c r="M1924">
        <f t="shared" ref="M1924:M1987" si="152">-544.6822*K1924^6+873.7015*K1924^5+93.9294*K1924^4-539.4835*K1924^3+249.8842*K1924^2+36.3299*K1924+25.129</f>
        <v>37.83402953084385</v>
      </c>
      <c r="N1924" s="80">
        <f t="shared" ref="N1924:N1987" si="153">K1924</f>
        <v>0.19210000000000205</v>
      </c>
    </row>
    <row r="1925" spans="10:14" x14ac:dyDescent="0.3">
      <c r="J1925" s="300">
        <f t="shared" si="149"/>
        <v>19.220000000000205</v>
      </c>
      <c r="K1925" s="80">
        <f t="shared" si="150"/>
        <v>0.19220000000000204</v>
      </c>
      <c r="L1925">
        <f t="shared" si="151"/>
        <v>1.3744983990457991</v>
      </c>
      <c r="M1925">
        <f t="shared" si="152"/>
        <v>37.842066454418756</v>
      </c>
      <c r="N1925" s="80">
        <f t="shared" si="153"/>
        <v>0.19220000000000204</v>
      </c>
    </row>
    <row r="1926" spans="10:14" x14ac:dyDescent="0.3">
      <c r="J1926" s="300">
        <f t="shared" ref="J1926:J1989" si="154">J1925+0.01</f>
        <v>19.230000000000206</v>
      </c>
      <c r="K1926" s="80">
        <f t="shared" si="150"/>
        <v>0.19230000000000205</v>
      </c>
      <c r="L1926">
        <f t="shared" si="151"/>
        <v>1.3746914428778421</v>
      </c>
      <c r="M1926">
        <f t="shared" si="152"/>
        <v>37.850103588408871</v>
      </c>
      <c r="N1926" s="80">
        <f t="shared" si="153"/>
        <v>0.19230000000000205</v>
      </c>
    </row>
    <row r="1927" spans="10:14" x14ac:dyDescent="0.3">
      <c r="J1927" s="300">
        <f t="shared" si="154"/>
        <v>19.240000000000208</v>
      </c>
      <c r="K1927" s="80">
        <f t="shared" si="150"/>
        <v>0.19240000000000207</v>
      </c>
      <c r="L1927">
        <f t="shared" si="151"/>
        <v>1.3748845136388166</v>
      </c>
      <c r="M1927">
        <f t="shared" si="152"/>
        <v>37.85814093148376</v>
      </c>
      <c r="N1927" s="80">
        <f t="shared" si="153"/>
        <v>0.19240000000000207</v>
      </c>
    </row>
    <row r="1928" spans="10:14" x14ac:dyDescent="0.3">
      <c r="J1928" s="300">
        <f t="shared" si="154"/>
        <v>19.25000000000021</v>
      </c>
      <c r="K1928" s="80">
        <f t="shared" si="150"/>
        <v>0.19250000000000209</v>
      </c>
      <c r="L1928">
        <f t="shared" si="151"/>
        <v>1.375077611591998</v>
      </c>
      <c r="M1928">
        <f t="shared" si="152"/>
        <v>37.866178482314524</v>
      </c>
      <c r="N1928" s="80">
        <f t="shared" si="153"/>
        <v>0.19250000000000209</v>
      </c>
    </row>
    <row r="1929" spans="10:14" x14ac:dyDescent="0.3">
      <c r="J1929" s="300">
        <f t="shared" si="154"/>
        <v>19.260000000000211</v>
      </c>
      <c r="K1929" s="80">
        <f t="shared" si="150"/>
        <v>0.1926000000000021</v>
      </c>
      <c r="L1929">
        <f t="shared" si="151"/>
        <v>1.3752707370001231</v>
      </c>
      <c r="M1929">
        <f t="shared" si="152"/>
        <v>37.874216239573784</v>
      </c>
      <c r="N1929" s="80">
        <f t="shared" si="153"/>
        <v>0.1926000000000021</v>
      </c>
    </row>
    <row r="1930" spans="10:14" x14ac:dyDescent="0.3">
      <c r="J1930" s="300">
        <f t="shared" si="154"/>
        <v>19.270000000000213</v>
      </c>
      <c r="K1930" s="80">
        <f t="shared" si="150"/>
        <v>0.19270000000000212</v>
      </c>
      <c r="L1930">
        <f t="shared" si="151"/>
        <v>1.3754638901253906</v>
      </c>
      <c r="M1930">
        <f t="shared" si="152"/>
        <v>37.882254201935652</v>
      </c>
      <c r="N1930" s="80">
        <f t="shared" si="153"/>
        <v>0.19270000000000212</v>
      </c>
    </row>
    <row r="1931" spans="10:14" x14ac:dyDescent="0.3">
      <c r="J1931" s="300">
        <f t="shared" si="154"/>
        <v>19.280000000000214</v>
      </c>
      <c r="K1931" s="80">
        <f t="shared" si="150"/>
        <v>0.19280000000000214</v>
      </c>
      <c r="L1931">
        <f t="shared" si="151"/>
        <v>1.3756570712294609</v>
      </c>
      <c r="M1931">
        <f t="shared" si="152"/>
        <v>37.890292368075798</v>
      </c>
      <c r="N1931" s="80">
        <f t="shared" si="153"/>
        <v>0.19280000000000214</v>
      </c>
    </row>
    <row r="1932" spans="10:14" x14ac:dyDescent="0.3">
      <c r="J1932" s="300">
        <f t="shared" si="154"/>
        <v>19.290000000000216</v>
      </c>
      <c r="K1932" s="80">
        <f t="shared" si="150"/>
        <v>0.19290000000000215</v>
      </c>
      <c r="L1932">
        <f t="shared" si="151"/>
        <v>1.3758502805734585</v>
      </c>
      <c r="M1932">
        <f t="shared" si="152"/>
        <v>37.898330736671369</v>
      </c>
      <c r="N1932" s="80">
        <f t="shared" si="153"/>
        <v>0.19290000000000215</v>
      </c>
    </row>
    <row r="1933" spans="10:14" x14ac:dyDescent="0.3">
      <c r="J1933" s="300">
        <f t="shared" si="154"/>
        <v>19.300000000000217</v>
      </c>
      <c r="K1933" s="80">
        <f t="shared" si="150"/>
        <v>0.19300000000000217</v>
      </c>
      <c r="L1933">
        <f t="shared" si="151"/>
        <v>1.37604351841797</v>
      </c>
      <c r="M1933">
        <f t="shared" si="152"/>
        <v>37.906369306401047</v>
      </c>
      <c r="N1933" s="80">
        <f t="shared" si="153"/>
        <v>0.19300000000000217</v>
      </c>
    </row>
    <row r="1934" spans="10:14" x14ac:dyDescent="0.3">
      <c r="J1934" s="300">
        <f t="shared" si="154"/>
        <v>19.310000000000219</v>
      </c>
      <c r="K1934" s="80">
        <f t="shared" si="150"/>
        <v>0.19310000000000219</v>
      </c>
      <c r="L1934">
        <f t="shared" si="151"/>
        <v>1.3762367850230437</v>
      </c>
      <c r="M1934">
        <f t="shared" si="152"/>
        <v>37.914408075945047</v>
      </c>
      <c r="N1934" s="80">
        <f t="shared" si="153"/>
        <v>0.19310000000000219</v>
      </c>
    </row>
    <row r="1935" spans="10:14" x14ac:dyDescent="0.3">
      <c r="J1935" s="300">
        <f t="shared" si="154"/>
        <v>19.320000000000221</v>
      </c>
      <c r="K1935" s="80">
        <f t="shared" si="150"/>
        <v>0.1932000000000022</v>
      </c>
      <c r="L1935">
        <f t="shared" si="151"/>
        <v>1.3764300806481962</v>
      </c>
      <c r="M1935">
        <f t="shared" si="152"/>
        <v>37.922447043985088</v>
      </c>
      <c r="N1935" s="80">
        <f t="shared" si="153"/>
        <v>0.1932000000000022</v>
      </c>
    </row>
    <row r="1936" spans="10:14" x14ac:dyDescent="0.3">
      <c r="J1936" s="300">
        <f t="shared" si="154"/>
        <v>19.330000000000222</v>
      </c>
      <c r="K1936" s="80">
        <f t="shared" si="150"/>
        <v>0.19330000000000222</v>
      </c>
      <c r="L1936">
        <f t="shared" si="151"/>
        <v>1.3766234055524036</v>
      </c>
      <c r="M1936">
        <f t="shared" si="152"/>
        <v>37.930486209204389</v>
      </c>
      <c r="N1936" s="80">
        <f t="shared" si="153"/>
        <v>0.19330000000000222</v>
      </c>
    </row>
    <row r="1937" spans="10:14" x14ac:dyDescent="0.3">
      <c r="J1937" s="300">
        <f t="shared" si="154"/>
        <v>19.340000000000224</v>
      </c>
      <c r="K1937" s="80">
        <f t="shared" si="150"/>
        <v>0.19340000000000224</v>
      </c>
      <c r="L1937">
        <f t="shared" si="151"/>
        <v>1.3768167599941115</v>
      </c>
      <c r="M1937">
        <f t="shared" si="152"/>
        <v>37.93852557028773</v>
      </c>
      <c r="N1937" s="80">
        <f t="shared" si="153"/>
        <v>0.19340000000000224</v>
      </c>
    </row>
    <row r="1938" spans="10:14" x14ac:dyDescent="0.3">
      <c r="J1938" s="300">
        <f t="shared" si="154"/>
        <v>19.350000000000225</v>
      </c>
      <c r="K1938" s="80">
        <f t="shared" si="150"/>
        <v>0.19350000000000225</v>
      </c>
      <c r="L1938">
        <f t="shared" si="151"/>
        <v>1.3770101442312264</v>
      </c>
      <c r="M1938">
        <f t="shared" si="152"/>
        <v>37.946565125921374</v>
      </c>
      <c r="N1938" s="80">
        <f t="shared" si="153"/>
        <v>0.19350000000000225</v>
      </c>
    </row>
    <row r="1939" spans="10:14" x14ac:dyDescent="0.3">
      <c r="J1939" s="300">
        <f t="shared" si="154"/>
        <v>19.360000000000227</v>
      </c>
      <c r="K1939" s="80">
        <f t="shared" si="150"/>
        <v>0.19360000000000227</v>
      </c>
      <c r="L1939">
        <f t="shared" si="151"/>
        <v>1.3772035585211218</v>
      </c>
      <c r="M1939">
        <f t="shared" si="152"/>
        <v>37.95460487479312</v>
      </c>
      <c r="N1939" s="80">
        <f t="shared" si="153"/>
        <v>0.19360000000000227</v>
      </c>
    </row>
    <row r="1940" spans="10:14" x14ac:dyDescent="0.3">
      <c r="J1940" s="300">
        <f t="shared" si="154"/>
        <v>19.370000000000228</v>
      </c>
      <c r="K1940" s="80">
        <f t="shared" si="150"/>
        <v>0.19370000000000229</v>
      </c>
      <c r="L1940">
        <f t="shared" si="151"/>
        <v>1.3773970031206406</v>
      </c>
      <c r="M1940">
        <f t="shared" si="152"/>
        <v>37.962644815592292</v>
      </c>
      <c r="N1940" s="80">
        <f t="shared" si="153"/>
        <v>0.19370000000000229</v>
      </c>
    </row>
    <row r="1941" spans="10:14" x14ac:dyDescent="0.3">
      <c r="J1941" s="300">
        <f t="shared" si="154"/>
        <v>19.38000000000023</v>
      </c>
      <c r="K1941" s="80">
        <f t="shared" si="150"/>
        <v>0.1938000000000023</v>
      </c>
      <c r="L1941">
        <f t="shared" si="151"/>
        <v>1.3775904782860871</v>
      </c>
      <c r="M1941">
        <f t="shared" si="152"/>
        <v>37.970684947009715</v>
      </c>
      <c r="N1941" s="80">
        <f t="shared" si="153"/>
        <v>0.1938000000000023</v>
      </c>
    </row>
    <row r="1942" spans="10:14" x14ac:dyDescent="0.3">
      <c r="J1942" s="300">
        <f t="shared" si="154"/>
        <v>19.390000000000231</v>
      </c>
      <c r="K1942" s="80">
        <f t="shared" si="150"/>
        <v>0.19390000000000232</v>
      </c>
      <c r="L1942">
        <f t="shared" si="151"/>
        <v>1.3777839842732362</v>
      </c>
      <c r="M1942">
        <f t="shared" si="152"/>
        <v>37.978725267737758</v>
      </c>
      <c r="N1942" s="80">
        <f t="shared" si="153"/>
        <v>0.19390000000000232</v>
      </c>
    </row>
    <row r="1943" spans="10:14" x14ac:dyDescent="0.3">
      <c r="J1943" s="300">
        <f t="shared" si="154"/>
        <v>19.400000000000233</v>
      </c>
      <c r="K1943" s="80">
        <f t="shared" si="150"/>
        <v>0.19400000000000234</v>
      </c>
      <c r="L1943">
        <f t="shared" si="151"/>
        <v>1.3779775213373284</v>
      </c>
      <c r="M1943">
        <f t="shared" si="152"/>
        <v>37.986765776470293</v>
      </c>
      <c r="N1943" s="80">
        <f t="shared" si="153"/>
        <v>0.19400000000000234</v>
      </c>
    </row>
    <row r="1944" spans="10:14" x14ac:dyDescent="0.3">
      <c r="J1944" s="300">
        <f t="shared" si="154"/>
        <v>19.410000000000235</v>
      </c>
      <c r="K1944" s="80">
        <f t="shared" si="150"/>
        <v>0.19410000000000235</v>
      </c>
      <c r="L1944">
        <f t="shared" si="151"/>
        <v>1.378171089733073</v>
      </c>
      <c r="M1944">
        <f t="shared" si="152"/>
        <v>37.99480647190272</v>
      </c>
      <c r="N1944" s="80">
        <f t="shared" si="153"/>
        <v>0.19410000000000235</v>
      </c>
    </row>
    <row r="1945" spans="10:14" x14ac:dyDescent="0.3">
      <c r="J1945" s="300">
        <f t="shared" si="154"/>
        <v>19.420000000000236</v>
      </c>
      <c r="K1945" s="80">
        <f t="shared" si="150"/>
        <v>0.19420000000000237</v>
      </c>
      <c r="L1945">
        <f t="shared" si="151"/>
        <v>1.3783646897146458</v>
      </c>
      <c r="M1945">
        <f t="shared" si="152"/>
        <v>38.002847352731955</v>
      </c>
      <c r="N1945" s="80">
        <f t="shared" si="153"/>
        <v>0.19420000000000237</v>
      </c>
    </row>
    <row r="1946" spans="10:14" x14ac:dyDescent="0.3">
      <c r="J1946" s="300">
        <f t="shared" si="154"/>
        <v>19.430000000000238</v>
      </c>
      <c r="K1946" s="80">
        <f t="shared" si="150"/>
        <v>0.19430000000000239</v>
      </c>
      <c r="L1946">
        <f t="shared" si="151"/>
        <v>1.3785583215356934</v>
      </c>
      <c r="M1946">
        <f t="shared" si="152"/>
        <v>38.010888417656446</v>
      </c>
      <c r="N1946" s="80">
        <f t="shared" si="153"/>
        <v>0.19430000000000239</v>
      </c>
    </row>
    <row r="1947" spans="10:14" x14ac:dyDescent="0.3">
      <c r="J1947" s="300">
        <f t="shared" si="154"/>
        <v>19.440000000000239</v>
      </c>
      <c r="K1947" s="80">
        <f t="shared" si="150"/>
        <v>0.1944000000000024</v>
      </c>
      <c r="L1947">
        <f t="shared" si="151"/>
        <v>1.3787519854493318</v>
      </c>
      <c r="M1947">
        <f t="shared" si="152"/>
        <v>38.018929665376163</v>
      </c>
      <c r="N1947" s="80">
        <f t="shared" si="153"/>
        <v>0.1944000000000024</v>
      </c>
    </row>
    <row r="1948" spans="10:14" x14ac:dyDescent="0.3">
      <c r="J1948" s="300">
        <f t="shared" si="154"/>
        <v>19.450000000000241</v>
      </c>
      <c r="K1948" s="80">
        <f t="shared" si="150"/>
        <v>0.19450000000000242</v>
      </c>
      <c r="L1948">
        <f t="shared" si="151"/>
        <v>1.378945681708142</v>
      </c>
      <c r="M1948">
        <f t="shared" si="152"/>
        <v>38.026971094592582</v>
      </c>
      <c r="N1948" s="80">
        <f t="shared" si="153"/>
        <v>0.19450000000000242</v>
      </c>
    </row>
    <row r="1949" spans="10:14" x14ac:dyDescent="0.3">
      <c r="J1949" s="300">
        <f t="shared" si="154"/>
        <v>19.460000000000242</v>
      </c>
      <c r="K1949" s="80">
        <f t="shared" si="150"/>
        <v>0.19460000000000244</v>
      </c>
      <c r="L1949">
        <f t="shared" si="151"/>
        <v>1.3791394105641812</v>
      </c>
      <c r="M1949">
        <f t="shared" si="152"/>
        <v>38.035012704008722</v>
      </c>
      <c r="N1949" s="80">
        <f t="shared" si="153"/>
        <v>0.19460000000000244</v>
      </c>
    </row>
    <row r="1950" spans="10:14" x14ac:dyDescent="0.3">
      <c r="J1950" s="300">
        <f t="shared" si="154"/>
        <v>19.470000000000244</v>
      </c>
      <c r="K1950" s="80">
        <f t="shared" si="150"/>
        <v>0.19470000000000243</v>
      </c>
      <c r="L1950">
        <f t="shared" si="151"/>
        <v>1.3793331722689735</v>
      </c>
      <c r="M1950">
        <f t="shared" si="152"/>
        <v>38.043054492329105</v>
      </c>
      <c r="N1950" s="80">
        <f t="shared" si="153"/>
        <v>0.19470000000000243</v>
      </c>
    </row>
    <row r="1951" spans="10:14" x14ac:dyDescent="0.3">
      <c r="J1951" s="300">
        <f t="shared" si="154"/>
        <v>19.480000000000246</v>
      </c>
      <c r="K1951" s="80">
        <f t="shared" si="150"/>
        <v>0.19480000000000244</v>
      </c>
      <c r="L1951">
        <f t="shared" si="151"/>
        <v>1.3795269670735137</v>
      </c>
      <c r="M1951">
        <f t="shared" si="152"/>
        <v>38.051096458259792</v>
      </c>
      <c r="N1951" s="80">
        <f t="shared" si="153"/>
        <v>0.19480000000000244</v>
      </c>
    </row>
    <row r="1952" spans="10:14" x14ac:dyDescent="0.3">
      <c r="J1952" s="300">
        <f t="shared" si="154"/>
        <v>19.490000000000247</v>
      </c>
      <c r="K1952" s="80">
        <f t="shared" si="150"/>
        <v>0.19490000000000246</v>
      </c>
      <c r="L1952">
        <f t="shared" si="151"/>
        <v>1.3797207952282688</v>
      </c>
      <c r="M1952">
        <f t="shared" si="152"/>
        <v>38.059138600508362</v>
      </c>
      <c r="N1952" s="80">
        <f t="shared" si="153"/>
        <v>0.19490000000000246</v>
      </c>
    </row>
    <row r="1953" spans="10:14" x14ac:dyDescent="0.3">
      <c r="J1953" s="300">
        <f t="shared" si="154"/>
        <v>19.500000000000249</v>
      </c>
      <c r="K1953" s="80">
        <f t="shared" si="150"/>
        <v>0.19500000000000248</v>
      </c>
      <c r="L1953">
        <f t="shared" si="151"/>
        <v>1.3799146569831762</v>
      </c>
      <c r="M1953">
        <f t="shared" si="152"/>
        <v>38.067180917783915</v>
      </c>
      <c r="N1953" s="80">
        <f t="shared" si="153"/>
        <v>0.19500000000000248</v>
      </c>
    </row>
    <row r="1954" spans="10:14" x14ac:dyDescent="0.3">
      <c r="J1954" s="300">
        <f t="shared" si="154"/>
        <v>19.51000000000025</v>
      </c>
      <c r="K1954" s="80">
        <f t="shared" si="150"/>
        <v>0.19510000000000249</v>
      </c>
      <c r="L1954">
        <f t="shared" si="151"/>
        <v>1.3801085525876475</v>
      </c>
      <c r="M1954">
        <f t="shared" si="152"/>
        <v>38.075223408797086</v>
      </c>
      <c r="N1954" s="80">
        <f t="shared" si="153"/>
        <v>0.19510000000000249</v>
      </c>
    </row>
    <row r="1955" spans="10:14" x14ac:dyDescent="0.3">
      <c r="J1955" s="300">
        <f t="shared" si="154"/>
        <v>19.520000000000252</v>
      </c>
      <c r="K1955" s="80">
        <f t="shared" si="150"/>
        <v>0.19520000000000251</v>
      </c>
      <c r="L1955">
        <f t="shared" si="151"/>
        <v>1.380302482290565</v>
      </c>
      <c r="M1955">
        <f t="shared" si="152"/>
        <v>38.083266072260017</v>
      </c>
      <c r="N1955" s="80">
        <f t="shared" si="153"/>
        <v>0.19520000000000251</v>
      </c>
    </row>
    <row r="1956" spans="10:14" x14ac:dyDescent="0.3">
      <c r="J1956" s="300">
        <f t="shared" si="154"/>
        <v>19.530000000000253</v>
      </c>
      <c r="K1956" s="80">
        <f t="shared" si="150"/>
        <v>0.19530000000000253</v>
      </c>
      <c r="L1956">
        <f t="shared" si="151"/>
        <v>1.3804964463402858</v>
      </c>
      <c r="M1956">
        <f t="shared" si="152"/>
        <v>38.091308906886383</v>
      </c>
      <c r="N1956" s="80">
        <f t="shared" si="153"/>
        <v>0.19530000000000253</v>
      </c>
    </row>
    <row r="1957" spans="10:14" x14ac:dyDescent="0.3">
      <c r="J1957" s="300">
        <f t="shared" si="154"/>
        <v>19.540000000000255</v>
      </c>
      <c r="K1957" s="80">
        <f t="shared" si="150"/>
        <v>0.19540000000000254</v>
      </c>
      <c r="L1957">
        <f t="shared" si="151"/>
        <v>1.380690444984638</v>
      </c>
      <c r="M1957">
        <f t="shared" si="152"/>
        <v>38.099351911391381</v>
      </c>
      <c r="N1957" s="80">
        <f t="shared" si="153"/>
        <v>0.19540000000000254</v>
      </c>
    </row>
    <row r="1958" spans="10:14" x14ac:dyDescent="0.3">
      <c r="J1958" s="300">
        <f t="shared" si="154"/>
        <v>19.550000000000257</v>
      </c>
      <c r="K1958" s="80">
        <f t="shared" si="150"/>
        <v>0.19550000000000256</v>
      </c>
      <c r="L1958">
        <f t="shared" si="151"/>
        <v>1.3808844784709233</v>
      </c>
      <c r="M1958">
        <f t="shared" si="152"/>
        <v>38.107395084491749</v>
      </c>
      <c r="N1958" s="80">
        <f t="shared" si="153"/>
        <v>0.19550000000000256</v>
      </c>
    </row>
    <row r="1959" spans="10:14" x14ac:dyDescent="0.3">
      <c r="J1959" s="300">
        <f t="shared" si="154"/>
        <v>19.560000000000258</v>
      </c>
      <c r="K1959" s="80">
        <f t="shared" si="150"/>
        <v>0.19560000000000258</v>
      </c>
      <c r="L1959">
        <f t="shared" si="151"/>
        <v>1.3810785470459219</v>
      </c>
      <c r="M1959">
        <f t="shared" si="152"/>
        <v>38.115438424905726</v>
      </c>
      <c r="N1959" s="80">
        <f t="shared" si="153"/>
        <v>0.19560000000000258</v>
      </c>
    </row>
    <row r="1960" spans="10:14" x14ac:dyDescent="0.3">
      <c r="J1960" s="300">
        <f t="shared" si="154"/>
        <v>19.57000000000026</v>
      </c>
      <c r="K1960" s="80">
        <f t="shared" si="150"/>
        <v>0.19570000000000259</v>
      </c>
      <c r="L1960">
        <f t="shared" si="151"/>
        <v>1.3812726509558826</v>
      </c>
      <c r="M1960">
        <f t="shared" si="152"/>
        <v>38.123481931353098</v>
      </c>
      <c r="N1960" s="80">
        <f t="shared" si="153"/>
        <v>0.19570000000000259</v>
      </c>
    </row>
    <row r="1961" spans="10:14" x14ac:dyDescent="0.3">
      <c r="J1961" s="300">
        <f t="shared" si="154"/>
        <v>19.580000000000261</v>
      </c>
      <c r="K1961" s="80">
        <f t="shared" si="150"/>
        <v>0.19580000000000261</v>
      </c>
      <c r="L1961">
        <f t="shared" si="151"/>
        <v>1.3814667904465359</v>
      </c>
      <c r="M1961">
        <f t="shared" si="152"/>
        <v>38.131525602555158</v>
      </c>
      <c r="N1961" s="80">
        <f t="shared" si="153"/>
        <v>0.19580000000000261</v>
      </c>
    </row>
    <row r="1962" spans="10:14" x14ac:dyDescent="0.3">
      <c r="J1962" s="300">
        <f t="shared" si="154"/>
        <v>19.590000000000263</v>
      </c>
      <c r="K1962" s="80">
        <f t="shared" si="150"/>
        <v>0.19590000000000263</v>
      </c>
      <c r="L1962">
        <f t="shared" si="151"/>
        <v>1.3816609657630803</v>
      </c>
      <c r="M1962">
        <f t="shared" si="152"/>
        <v>38.139569437234734</v>
      </c>
      <c r="N1962" s="80">
        <f t="shared" si="153"/>
        <v>0.19590000000000263</v>
      </c>
    </row>
    <row r="1963" spans="10:14" x14ac:dyDescent="0.3">
      <c r="J1963" s="300">
        <f t="shared" si="154"/>
        <v>19.600000000000264</v>
      </c>
      <c r="K1963" s="80">
        <f t="shared" si="150"/>
        <v>0.19600000000000264</v>
      </c>
      <c r="L1963">
        <f t="shared" si="151"/>
        <v>1.3818551771501977</v>
      </c>
      <c r="M1963">
        <f t="shared" si="152"/>
        <v>38.147613434116188</v>
      </c>
      <c r="N1963" s="80">
        <f t="shared" si="153"/>
        <v>0.19600000000000264</v>
      </c>
    </row>
    <row r="1964" spans="10:14" x14ac:dyDescent="0.3">
      <c r="J1964" s="300">
        <f t="shared" si="154"/>
        <v>19.610000000000266</v>
      </c>
      <c r="K1964" s="80">
        <f t="shared" si="150"/>
        <v>0.19610000000000266</v>
      </c>
      <c r="L1964">
        <f t="shared" si="151"/>
        <v>1.3820494248520414</v>
      </c>
      <c r="M1964">
        <f t="shared" si="152"/>
        <v>38.155657591925404</v>
      </c>
      <c r="N1964" s="80">
        <f t="shared" si="153"/>
        <v>0.19610000000000266</v>
      </c>
    </row>
    <row r="1965" spans="10:14" x14ac:dyDescent="0.3">
      <c r="J1965" s="300">
        <f t="shared" si="154"/>
        <v>19.620000000000267</v>
      </c>
      <c r="K1965" s="80">
        <f t="shared" si="150"/>
        <v>0.19620000000000268</v>
      </c>
      <c r="L1965">
        <f t="shared" si="151"/>
        <v>1.3822437091122433</v>
      </c>
      <c r="M1965">
        <f t="shared" si="152"/>
        <v>38.163701909389786</v>
      </c>
      <c r="N1965" s="80">
        <f t="shared" si="153"/>
        <v>0.19620000000000268</v>
      </c>
    </row>
    <row r="1966" spans="10:14" x14ac:dyDescent="0.3">
      <c r="J1966" s="300">
        <f t="shared" si="154"/>
        <v>19.630000000000269</v>
      </c>
      <c r="K1966" s="80">
        <f t="shared" si="150"/>
        <v>0.19630000000000269</v>
      </c>
      <c r="L1966">
        <f t="shared" si="151"/>
        <v>1.3824380301739116</v>
      </c>
      <c r="M1966">
        <f t="shared" si="152"/>
        <v>38.171746385238265</v>
      </c>
      <c r="N1966" s="80">
        <f t="shared" si="153"/>
        <v>0.19630000000000269</v>
      </c>
    </row>
    <row r="1967" spans="10:14" x14ac:dyDescent="0.3">
      <c r="J1967" s="300">
        <f t="shared" si="154"/>
        <v>19.640000000000271</v>
      </c>
      <c r="K1967" s="80">
        <f t="shared" si="150"/>
        <v>0.19640000000000271</v>
      </c>
      <c r="L1967">
        <f t="shared" si="151"/>
        <v>1.3826323882796336</v>
      </c>
      <c r="M1967">
        <f t="shared" si="152"/>
        <v>38.179791018201314</v>
      </c>
      <c r="N1967" s="80">
        <f t="shared" si="153"/>
        <v>0.19640000000000271</v>
      </c>
    </row>
    <row r="1968" spans="10:14" x14ac:dyDescent="0.3">
      <c r="J1968" s="300">
        <f t="shared" si="154"/>
        <v>19.650000000000272</v>
      </c>
      <c r="K1968" s="80">
        <f t="shared" si="150"/>
        <v>0.19650000000000273</v>
      </c>
      <c r="L1968">
        <f t="shared" si="151"/>
        <v>1.3828267836714738</v>
      </c>
      <c r="M1968">
        <f t="shared" si="152"/>
        <v>38.187835807010927</v>
      </c>
      <c r="N1968" s="80">
        <f t="shared" si="153"/>
        <v>0.19650000000000273</v>
      </c>
    </row>
    <row r="1969" spans="10:14" x14ac:dyDescent="0.3">
      <c r="J1969" s="300">
        <f t="shared" si="154"/>
        <v>19.660000000000274</v>
      </c>
      <c r="K1969" s="80">
        <f t="shared" si="150"/>
        <v>0.19660000000000274</v>
      </c>
      <c r="L1969">
        <f t="shared" si="151"/>
        <v>1.3830212165909734</v>
      </c>
      <c r="M1969">
        <f t="shared" si="152"/>
        <v>38.195880750400619</v>
      </c>
      <c r="N1969" s="80">
        <f t="shared" si="153"/>
        <v>0.19660000000000274</v>
      </c>
    </row>
    <row r="1970" spans="10:14" x14ac:dyDescent="0.3">
      <c r="J1970" s="300">
        <f t="shared" si="154"/>
        <v>19.670000000000275</v>
      </c>
      <c r="K1970" s="80">
        <f t="shared" si="150"/>
        <v>0.19670000000000276</v>
      </c>
      <c r="L1970">
        <f t="shared" si="151"/>
        <v>1.3832156872791561</v>
      </c>
      <c r="M1970">
        <f t="shared" si="152"/>
        <v>38.203925847105431</v>
      </c>
      <c r="N1970" s="80">
        <f t="shared" si="153"/>
        <v>0.19670000000000276</v>
      </c>
    </row>
    <row r="1971" spans="10:14" x14ac:dyDescent="0.3">
      <c r="J1971" s="300">
        <f t="shared" si="154"/>
        <v>19.680000000000277</v>
      </c>
      <c r="K1971" s="80">
        <f t="shared" si="150"/>
        <v>0.19680000000000278</v>
      </c>
      <c r="L1971">
        <f t="shared" si="151"/>
        <v>1.3834101959765233</v>
      </c>
      <c r="M1971">
        <f t="shared" si="152"/>
        <v>38.211971095861955</v>
      </c>
      <c r="N1971" s="80">
        <f t="shared" si="153"/>
        <v>0.19680000000000278</v>
      </c>
    </row>
    <row r="1972" spans="10:14" x14ac:dyDescent="0.3">
      <c r="J1972" s="300">
        <f t="shared" si="154"/>
        <v>19.690000000000278</v>
      </c>
      <c r="K1972" s="80">
        <f t="shared" si="150"/>
        <v>0.1969000000000028</v>
      </c>
      <c r="L1972">
        <f t="shared" si="151"/>
        <v>1.383604742923056</v>
      </c>
      <c r="M1972">
        <f t="shared" si="152"/>
        <v>38.220016495408281</v>
      </c>
      <c r="N1972" s="80">
        <f t="shared" si="153"/>
        <v>0.1969000000000028</v>
      </c>
    </row>
    <row r="1973" spans="10:14" x14ac:dyDescent="0.3">
      <c r="J1973" s="300">
        <f t="shared" si="154"/>
        <v>19.70000000000028</v>
      </c>
      <c r="K1973" s="80">
        <f t="shared" si="150"/>
        <v>0.19700000000000281</v>
      </c>
      <c r="L1973">
        <f t="shared" si="151"/>
        <v>1.3837993283582137</v>
      </c>
      <c r="M1973">
        <f t="shared" si="152"/>
        <v>38.228062044484062</v>
      </c>
      <c r="N1973" s="80">
        <f t="shared" si="153"/>
        <v>0.19700000000000281</v>
      </c>
    </row>
    <row r="1974" spans="10:14" x14ac:dyDescent="0.3">
      <c r="J1974" s="300">
        <f t="shared" si="154"/>
        <v>19.710000000000282</v>
      </c>
      <c r="K1974" s="80">
        <f t="shared" si="150"/>
        <v>0.19710000000000283</v>
      </c>
      <c r="L1974">
        <f t="shared" si="151"/>
        <v>1.3839939525209406</v>
      </c>
      <c r="M1974">
        <f t="shared" si="152"/>
        <v>38.236107741830452</v>
      </c>
      <c r="N1974" s="80">
        <f t="shared" si="153"/>
        <v>0.19710000000000283</v>
      </c>
    </row>
    <row r="1975" spans="10:14" x14ac:dyDescent="0.3">
      <c r="J1975" s="300">
        <f t="shared" si="154"/>
        <v>19.720000000000283</v>
      </c>
      <c r="K1975" s="80">
        <f t="shared" si="150"/>
        <v>0.19720000000000282</v>
      </c>
      <c r="L1975">
        <f t="shared" si="151"/>
        <v>1.3841886156496579</v>
      </c>
      <c r="M1975">
        <f t="shared" si="152"/>
        <v>38.244153586190151</v>
      </c>
      <c r="N1975" s="80">
        <f t="shared" si="153"/>
        <v>0.19720000000000282</v>
      </c>
    </row>
    <row r="1976" spans="10:14" x14ac:dyDescent="0.3">
      <c r="J1976" s="300">
        <f t="shared" si="154"/>
        <v>19.730000000000285</v>
      </c>
      <c r="K1976" s="80">
        <f t="shared" si="150"/>
        <v>0.19730000000000283</v>
      </c>
      <c r="L1976">
        <f t="shared" si="151"/>
        <v>1.3843833179822709</v>
      </c>
      <c r="M1976">
        <f t="shared" si="152"/>
        <v>38.25219957630739</v>
      </c>
      <c r="N1976" s="80">
        <f t="shared" si="153"/>
        <v>0.19730000000000283</v>
      </c>
    </row>
    <row r="1977" spans="10:14" x14ac:dyDescent="0.3">
      <c r="J1977" s="300">
        <f t="shared" si="154"/>
        <v>19.740000000000286</v>
      </c>
      <c r="K1977" s="80">
        <f t="shared" si="150"/>
        <v>0.19740000000000285</v>
      </c>
      <c r="L1977">
        <f t="shared" si="151"/>
        <v>1.3845780597561657</v>
      </c>
      <c r="M1977">
        <f t="shared" si="152"/>
        <v>38.260245710927911</v>
      </c>
      <c r="N1977" s="80">
        <f t="shared" si="153"/>
        <v>0.19740000000000285</v>
      </c>
    </row>
    <row r="1978" spans="10:14" x14ac:dyDescent="0.3">
      <c r="J1978" s="300">
        <f t="shared" si="154"/>
        <v>19.750000000000288</v>
      </c>
      <c r="K1978" s="80">
        <f t="shared" si="150"/>
        <v>0.19750000000000287</v>
      </c>
      <c r="L1978">
        <f t="shared" si="151"/>
        <v>1.3847728412082114</v>
      </c>
      <c r="M1978">
        <f t="shared" si="152"/>
        <v>38.268291988799014</v>
      </c>
      <c r="N1978" s="80">
        <f t="shared" si="153"/>
        <v>0.19750000000000287</v>
      </c>
    </row>
    <row r="1979" spans="10:14" x14ac:dyDescent="0.3">
      <c r="J1979" s="300">
        <f t="shared" si="154"/>
        <v>19.760000000000289</v>
      </c>
      <c r="K1979" s="80">
        <f t="shared" si="150"/>
        <v>0.19760000000000288</v>
      </c>
      <c r="L1979">
        <f t="shared" si="151"/>
        <v>1.3849676625747582</v>
      </c>
      <c r="M1979">
        <f t="shared" si="152"/>
        <v>38.276338408669503</v>
      </c>
      <c r="N1979" s="80">
        <f t="shared" si="153"/>
        <v>0.19760000000000288</v>
      </c>
    </row>
    <row r="1980" spans="10:14" x14ac:dyDescent="0.3">
      <c r="J1980" s="300">
        <f t="shared" si="154"/>
        <v>19.770000000000291</v>
      </c>
      <c r="K1980" s="80">
        <f t="shared" si="150"/>
        <v>0.1977000000000029</v>
      </c>
      <c r="L1980">
        <f t="shared" si="151"/>
        <v>1.385162524091641</v>
      </c>
      <c r="M1980">
        <f t="shared" si="152"/>
        <v>38.284384969289739</v>
      </c>
      <c r="N1980" s="80">
        <f t="shared" si="153"/>
        <v>0.1977000000000029</v>
      </c>
    </row>
    <row r="1981" spans="10:14" x14ac:dyDescent="0.3">
      <c r="J1981" s="300">
        <f t="shared" si="154"/>
        <v>19.780000000000292</v>
      </c>
      <c r="K1981" s="80">
        <f t="shared" si="150"/>
        <v>0.19780000000000292</v>
      </c>
      <c r="L1981">
        <f t="shared" si="151"/>
        <v>1.3853574259941794</v>
      </c>
      <c r="M1981">
        <f t="shared" si="152"/>
        <v>38.292431669411599</v>
      </c>
      <c r="N1981" s="80">
        <f t="shared" si="153"/>
        <v>0.19780000000000292</v>
      </c>
    </row>
    <row r="1982" spans="10:14" x14ac:dyDescent="0.3">
      <c r="J1982" s="300">
        <f t="shared" si="154"/>
        <v>19.790000000000294</v>
      </c>
      <c r="K1982" s="80">
        <f t="shared" si="150"/>
        <v>0.19790000000000293</v>
      </c>
      <c r="L1982">
        <f t="shared" si="151"/>
        <v>1.3855523685171729</v>
      </c>
      <c r="M1982">
        <f t="shared" si="152"/>
        <v>38.30047850778849</v>
      </c>
      <c r="N1982" s="80">
        <f t="shared" si="153"/>
        <v>0.19790000000000293</v>
      </c>
    </row>
    <row r="1983" spans="10:14" x14ac:dyDescent="0.3">
      <c r="J1983" s="300">
        <f t="shared" si="154"/>
        <v>19.800000000000296</v>
      </c>
      <c r="K1983" s="80">
        <f t="shared" si="150"/>
        <v>0.19800000000000295</v>
      </c>
      <c r="L1983">
        <f t="shared" si="151"/>
        <v>1.3857473518949104</v>
      </c>
      <c r="M1983">
        <f t="shared" si="152"/>
        <v>38.308525483175359</v>
      </c>
      <c r="N1983" s="80">
        <f t="shared" si="153"/>
        <v>0.19800000000000295</v>
      </c>
    </row>
    <row r="1984" spans="10:14" x14ac:dyDescent="0.3">
      <c r="J1984" s="300">
        <f t="shared" si="154"/>
        <v>19.810000000000297</v>
      </c>
      <c r="K1984" s="80">
        <f t="shared" si="150"/>
        <v>0.19810000000000297</v>
      </c>
      <c r="L1984">
        <f t="shared" si="151"/>
        <v>1.3859423763611627</v>
      </c>
      <c r="M1984">
        <f t="shared" si="152"/>
        <v>38.31657259432869</v>
      </c>
      <c r="N1984" s="80">
        <f t="shared" si="153"/>
        <v>0.19810000000000297</v>
      </c>
    </row>
    <row r="1985" spans="10:14" x14ac:dyDescent="0.3">
      <c r="J1985" s="300">
        <f t="shared" si="154"/>
        <v>19.820000000000299</v>
      </c>
      <c r="K1985" s="80">
        <f t="shared" si="150"/>
        <v>0.19820000000000298</v>
      </c>
      <c r="L1985">
        <f t="shared" si="151"/>
        <v>1.3861374421491863</v>
      </c>
      <c r="M1985">
        <f t="shared" si="152"/>
        <v>38.324619840006477</v>
      </c>
      <c r="N1985" s="80">
        <f t="shared" si="153"/>
        <v>0.19820000000000298</v>
      </c>
    </row>
    <row r="1986" spans="10:14" x14ac:dyDescent="0.3">
      <c r="J1986" s="300">
        <f t="shared" si="154"/>
        <v>19.8300000000003</v>
      </c>
      <c r="K1986" s="80">
        <f t="shared" si="150"/>
        <v>0.198300000000003</v>
      </c>
      <c r="L1986">
        <f t="shared" si="151"/>
        <v>1.3863325494917245</v>
      </c>
      <c r="M1986">
        <f t="shared" si="152"/>
        <v>38.332667218968275</v>
      </c>
      <c r="N1986" s="80">
        <f t="shared" si="153"/>
        <v>0.198300000000003</v>
      </c>
    </row>
    <row r="1987" spans="10:14" x14ac:dyDescent="0.3">
      <c r="J1987" s="300">
        <f t="shared" si="154"/>
        <v>19.840000000000302</v>
      </c>
      <c r="K1987" s="80">
        <f t="shared" si="150"/>
        <v>0.19840000000000302</v>
      </c>
      <c r="L1987">
        <f t="shared" si="151"/>
        <v>1.3865276986210056</v>
      </c>
      <c r="M1987">
        <f t="shared" si="152"/>
        <v>38.340714729975154</v>
      </c>
      <c r="N1987" s="80">
        <f t="shared" si="153"/>
        <v>0.19840000000000302</v>
      </c>
    </row>
    <row r="1988" spans="10:14" x14ac:dyDescent="0.3">
      <c r="J1988" s="300">
        <f t="shared" si="154"/>
        <v>19.850000000000303</v>
      </c>
      <c r="K1988" s="80">
        <f t="shared" ref="K1988:K2051" si="155">J1988/100</f>
        <v>0.19850000000000304</v>
      </c>
      <c r="L1988">
        <f t="shared" ref="L1988:L2051" si="156">-156.2892*K1988^6+539.4067*K1988^5-656.5633*K1988^4+371.7117*K1988^3-102.5706*K1988^2+15.3764*K1988+0.3314</f>
        <v>1.3867228897687434</v>
      </c>
      <c r="M1988">
        <f t="shared" ref="M1988:M2051" si="157">-544.6822*K1988^6+873.7015*K1988^5+93.9294*K1988^4-539.4835*K1988^3+249.8842*K1988^2+36.3299*K1988+25.129</f>
        <v>38.348762371789725</v>
      </c>
      <c r="N1988" s="80">
        <f t="shared" ref="N1988:N2051" si="158">K1988</f>
        <v>0.19850000000000304</v>
      </c>
    </row>
    <row r="1989" spans="10:14" x14ac:dyDescent="0.3">
      <c r="J1989" s="300">
        <f t="shared" si="154"/>
        <v>19.860000000000305</v>
      </c>
      <c r="K1989" s="80">
        <f t="shared" si="155"/>
        <v>0.19860000000000305</v>
      </c>
      <c r="L1989">
        <f t="shared" si="156"/>
        <v>1.3869181231661423</v>
      </c>
      <c r="M1989">
        <f t="shared" si="157"/>
        <v>38.356810143176119</v>
      </c>
      <c r="N1989" s="80">
        <f t="shared" si="158"/>
        <v>0.19860000000000305</v>
      </c>
    </row>
    <row r="1990" spans="10:14" x14ac:dyDescent="0.3">
      <c r="J1990" s="300">
        <f t="shared" ref="J1990:J2053" si="159">J1989+0.01</f>
        <v>19.870000000000307</v>
      </c>
      <c r="K1990" s="80">
        <f t="shared" si="155"/>
        <v>0.19870000000000307</v>
      </c>
      <c r="L1990">
        <f t="shared" si="156"/>
        <v>1.3871133990438924</v>
      </c>
      <c r="M1990">
        <f t="shared" si="157"/>
        <v>38.364858042900032</v>
      </c>
      <c r="N1990" s="80">
        <f t="shared" si="158"/>
        <v>0.19870000000000307</v>
      </c>
    </row>
    <row r="1991" spans="10:14" x14ac:dyDescent="0.3">
      <c r="J1991" s="300">
        <f t="shared" si="159"/>
        <v>19.880000000000308</v>
      </c>
      <c r="K1991" s="80">
        <f t="shared" si="155"/>
        <v>0.19880000000000309</v>
      </c>
      <c r="L1991">
        <f t="shared" si="156"/>
        <v>1.3873087176321692</v>
      </c>
      <c r="M1991">
        <f t="shared" si="157"/>
        <v>38.372906069728657</v>
      </c>
      <c r="N1991" s="80">
        <f t="shared" si="158"/>
        <v>0.19880000000000309</v>
      </c>
    </row>
    <row r="1992" spans="10:14" x14ac:dyDescent="0.3">
      <c r="J1992" s="300">
        <f t="shared" si="159"/>
        <v>19.89000000000031</v>
      </c>
      <c r="K1992" s="80">
        <f t="shared" si="155"/>
        <v>0.1989000000000031</v>
      </c>
      <c r="L1992">
        <f t="shared" si="156"/>
        <v>1.3875040791606383</v>
      </c>
      <c r="M1992">
        <f t="shared" si="157"/>
        <v>38.380954222430752</v>
      </c>
      <c r="N1992" s="80">
        <f t="shared" si="158"/>
        <v>0.1989000000000031</v>
      </c>
    </row>
    <row r="1993" spans="10:14" x14ac:dyDescent="0.3">
      <c r="J1993" s="300">
        <f t="shared" si="159"/>
        <v>19.900000000000311</v>
      </c>
      <c r="K1993" s="80">
        <f t="shared" si="155"/>
        <v>0.19900000000000312</v>
      </c>
      <c r="L1993">
        <f t="shared" si="156"/>
        <v>1.387699483858456</v>
      </c>
      <c r="M1993">
        <f t="shared" si="157"/>
        <v>38.389002499776581</v>
      </c>
      <c r="N1993" s="80">
        <f t="shared" si="158"/>
        <v>0.19900000000000312</v>
      </c>
    </row>
    <row r="1994" spans="10:14" x14ac:dyDescent="0.3">
      <c r="J1994" s="300">
        <f t="shared" si="159"/>
        <v>19.910000000000313</v>
      </c>
      <c r="K1994" s="80">
        <f t="shared" si="155"/>
        <v>0.19910000000000314</v>
      </c>
      <c r="L1994">
        <f t="shared" si="156"/>
        <v>1.3878949319542642</v>
      </c>
      <c r="M1994">
        <f t="shared" si="157"/>
        <v>38.397050900537977</v>
      </c>
      <c r="N1994" s="80">
        <f t="shared" si="158"/>
        <v>0.19910000000000314</v>
      </c>
    </row>
    <row r="1995" spans="10:14" x14ac:dyDescent="0.3">
      <c r="J1995" s="300">
        <f t="shared" si="159"/>
        <v>19.920000000000314</v>
      </c>
      <c r="K1995" s="80">
        <f t="shared" si="155"/>
        <v>0.19920000000000315</v>
      </c>
      <c r="L1995">
        <f t="shared" si="156"/>
        <v>1.3880904236761982</v>
      </c>
      <c r="M1995">
        <f t="shared" si="157"/>
        <v>38.405099423488281</v>
      </c>
      <c r="N1995" s="80">
        <f t="shared" si="158"/>
        <v>0.19920000000000315</v>
      </c>
    </row>
    <row r="1996" spans="10:14" x14ac:dyDescent="0.3">
      <c r="J1996" s="300">
        <f t="shared" si="159"/>
        <v>19.930000000000316</v>
      </c>
      <c r="K1996" s="80">
        <f t="shared" si="155"/>
        <v>0.19930000000000317</v>
      </c>
      <c r="L1996">
        <f t="shared" si="156"/>
        <v>1.3882859592518799</v>
      </c>
      <c r="M1996">
        <f t="shared" si="157"/>
        <v>38.413148067402375</v>
      </c>
      <c r="N1996" s="80">
        <f t="shared" si="158"/>
        <v>0.19930000000000317</v>
      </c>
    </row>
    <row r="1997" spans="10:14" x14ac:dyDescent="0.3">
      <c r="J1997" s="300">
        <f t="shared" si="159"/>
        <v>19.940000000000317</v>
      </c>
      <c r="K1997" s="80">
        <f t="shared" si="155"/>
        <v>0.19940000000000319</v>
      </c>
      <c r="L1997">
        <f t="shared" si="156"/>
        <v>1.3884815389084215</v>
      </c>
      <c r="M1997">
        <f t="shared" si="157"/>
        <v>38.42119683105669</v>
      </c>
      <c r="N1997" s="80">
        <f t="shared" si="158"/>
        <v>0.19940000000000319</v>
      </c>
    </row>
    <row r="1998" spans="10:14" x14ac:dyDescent="0.3">
      <c r="J1998" s="300">
        <f t="shared" si="159"/>
        <v>19.950000000000319</v>
      </c>
      <c r="K1998" s="80">
        <f t="shared" si="155"/>
        <v>0.1995000000000032</v>
      </c>
      <c r="L1998">
        <f t="shared" si="156"/>
        <v>1.3886771628724293</v>
      </c>
      <c r="M1998">
        <f t="shared" si="157"/>
        <v>38.429245713229172</v>
      </c>
      <c r="N1998" s="80">
        <f t="shared" si="158"/>
        <v>0.1995000000000032</v>
      </c>
    </row>
    <row r="1999" spans="10:14" x14ac:dyDescent="0.3">
      <c r="J1999" s="300">
        <f t="shared" si="159"/>
        <v>19.960000000000321</v>
      </c>
      <c r="K1999" s="80">
        <f t="shared" si="155"/>
        <v>0.19960000000000322</v>
      </c>
      <c r="L1999">
        <f t="shared" si="156"/>
        <v>1.388872831369997</v>
      </c>
      <c r="M1999">
        <f t="shared" si="157"/>
        <v>38.43729471269932</v>
      </c>
      <c r="N1999" s="80">
        <f t="shared" si="158"/>
        <v>0.19960000000000322</v>
      </c>
    </row>
    <row r="2000" spans="10:14" x14ac:dyDescent="0.3">
      <c r="J2000" s="300">
        <f t="shared" si="159"/>
        <v>19.970000000000322</v>
      </c>
      <c r="K2000" s="80">
        <f t="shared" si="155"/>
        <v>0.19970000000000321</v>
      </c>
      <c r="L2000">
        <f t="shared" si="156"/>
        <v>1.389068544626713</v>
      </c>
      <c r="M2000">
        <f t="shared" si="157"/>
        <v>38.44534382824817</v>
      </c>
      <c r="N2000" s="80">
        <f t="shared" si="158"/>
        <v>0.19970000000000321</v>
      </c>
    </row>
    <row r="2001" spans="10:14" x14ac:dyDescent="0.3">
      <c r="J2001" s="300">
        <f t="shared" si="159"/>
        <v>19.980000000000324</v>
      </c>
      <c r="K2001" s="80">
        <f t="shared" si="155"/>
        <v>0.19980000000000323</v>
      </c>
      <c r="L2001">
        <f t="shared" si="156"/>
        <v>1.389264302867657</v>
      </c>
      <c r="M2001">
        <f t="shared" si="157"/>
        <v>38.453393058658278</v>
      </c>
      <c r="N2001" s="80">
        <f t="shared" si="158"/>
        <v>0.19980000000000323</v>
      </c>
    </row>
    <row r="2002" spans="10:14" x14ac:dyDescent="0.3">
      <c r="J2002" s="300">
        <f t="shared" si="159"/>
        <v>19.990000000000325</v>
      </c>
      <c r="K2002" s="80">
        <f t="shared" si="155"/>
        <v>0.19990000000000324</v>
      </c>
      <c r="L2002">
        <f t="shared" si="156"/>
        <v>1.3894601063173999</v>
      </c>
      <c r="M2002">
        <f t="shared" si="157"/>
        <v>38.461442402713764</v>
      </c>
      <c r="N2002" s="80">
        <f t="shared" si="158"/>
        <v>0.19990000000000324</v>
      </c>
    </row>
    <row r="2003" spans="10:14" x14ac:dyDescent="0.3">
      <c r="J2003" s="300">
        <f t="shared" si="159"/>
        <v>20.000000000000327</v>
      </c>
      <c r="K2003" s="80">
        <f t="shared" si="155"/>
        <v>0.20000000000000326</v>
      </c>
      <c r="L2003">
        <f t="shared" si="156"/>
        <v>1.3896559552000061</v>
      </c>
      <c r="M2003">
        <f t="shared" si="157"/>
        <v>38.469491859200261</v>
      </c>
      <c r="N2003" s="80">
        <f t="shared" si="158"/>
        <v>0.20000000000000326</v>
      </c>
    </row>
    <row r="2004" spans="10:14" x14ac:dyDescent="0.3">
      <c r="J2004" s="300">
        <f t="shared" si="159"/>
        <v>20.010000000000328</v>
      </c>
      <c r="K2004" s="80">
        <f t="shared" si="155"/>
        <v>0.20010000000000328</v>
      </c>
      <c r="L2004">
        <f t="shared" si="156"/>
        <v>1.3898518497390349</v>
      </c>
      <c r="M2004">
        <f t="shared" si="157"/>
        <v>38.477541426904949</v>
      </c>
      <c r="N2004" s="80">
        <f t="shared" si="158"/>
        <v>0.20010000000000328</v>
      </c>
    </row>
    <row r="2005" spans="10:14" x14ac:dyDescent="0.3">
      <c r="J2005" s="300">
        <f t="shared" si="159"/>
        <v>20.02000000000033</v>
      </c>
      <c r="K2005" s="80">
        <f t="shared" si="155"/>
        <v>0.20020000000000329</v>
      </c>
      <c r="L2005">
        <f t="shared" si="156"/>
        <v>1.3900477901575368</v>
      </c>
      <c r="M2005">
        <f t="shared" si="157"/>
        <v>38.485591104616553</v>
      </c>
      <c r="N2005" s="80">
        <f t="shared" si="158"/>
        <v>0.20020000000000329</v>
      </c>
    </row>
    <row r="2006" spans="10:14" x14ac:dyDescent="0.3">
      <c r="J2006" s="300">
        <f t="shared" si="159"/>
        <v>20.030000000000332</v>
      </c>
      <c r="K2006" s="80">
        <f t="shared" si="155"/>
        <v>0.20030000000000331</v>
      </c>
      <c r="L2006">
        <f t="shared" si="156"/>
        <v>1.3902437766780587</v>
      </c>
      <c r="M2006">
        <f t="shared" si="157"/>
        <v>38.493640891125317</v>
      </c>
      <c r="N2006" s="80">
        <f t="shared" si="158"/>
        <v>0.20030000000000331</v>
      </c>
    </row>
    <row r="2007" spans="10:14" x14ac:dyDescent="0.3">
      <c r="J2007" s="300">
        <f t="shared" si="159"/>
        <v>20.040000000000333</v>
      </c>
      <c r="K2007" s="80">
        <f t="shared" si="155"/>
        <v>0.20040000000000333</v>
      </c>
      <c r="L2007">
        <f t="shared" si="156"/>
        <v>1.3904398095226402</v>
      </c>
      <c r="M2007">
        <f t="shared" si="157"/>
        <v>38.50169078522304</v>
      </c>
      <c r="N2007" s="80">
        <f t="shared" si="158"/>
        <v>0.20040000000000333</v>
      </c>
    </row>
    <row r="2008" spans="10:14" x14ac:dyDescent="0.3">
      <c r="J2008" s="300">
        <f t="shared" si="159"/>
        <v>20.050000000000335</v>
      </c>
      <c r="K2008" s="80">
        <f t="shared" si="155"/>
        <v>0.20050000000000334</v>
      </c>
      <c r="L2008">
        <f t="shared" si="156"/>
        <v>1.3906358889128181</v>
      </c>
      <c r="M2008">
        <f t="shared" si="157"/>
        <v>38.509740785703059</v>
      </c>
      <c r="N2008" s="80">
        <f t="shared" si="158"/>
        <v>0.20050000000000334</v>
      </c>
    </row>
    <row r="2009" spans="10:14" x14ac:dyDescent="0.3">
      <c r="J2009" s="300">
        <f t="shared" si="159"/>
        <v>20.060000000000336</v>
      </c>
      <c r="K2009" s="80">
        <f t="shared" si="155"/>
        <v>0.20060000000000336</v>
      </c>
      <c r="L2009">
        <f t="shared" si="156"/>
        <v>1.3908320150696221</v>
      </c>
      <c r="M2009">
        <f t="shared" si="157"/>
        <v>38.517790891360249</v>
      </c>
      <c r="N2009" s="80">
        <f t="shared" si="158"/>
        <v>0.20060000000000336</v>
      </c>
    </row>
    <row r="2010" spans="10:14" x14ac:dyDescent="0.3">
      <c r="J2010" s="300">
        <f t="shared" si="159"/>
        <v>20.070000000000338</v>
      </c>
      <c r="K2010" s="80">
        <f t="shared" si="155"/>
        <v>0.20070000000000338</v>
      </c>
      <c r="L2010">
        <f t="shared" si="156"/>
        <v>1.3910281882135807</v>
      </c>
      <c r="M2010">
        <f t="shared" si="157"/>
        <v>38.525841100991016</v>
      </c>
      <c r="N2010" s="80">
        <f t="shared" si="158"/>
        <v>0.20070000000000338</v>
      </c>
    </row>
    <row r="2011" spans="10:14" x14ac:dyDescent="0.3">
      <c r="J2011" s="300">
        <f t="shared" si="159"/>
        <v>20.080000000000339</v>
      </c>
      <c r="K2011" s="80">
        <f t="shared" si="155"/>
        <v>0.20080000000000339</v>
      </c>
      <c r="L2011">
        <f t="shared" si="156"/>
        <v>1.3912244085647165</v>
      </c>
      <c r="M2011">
        <f t="shared" si="157"/>
        <v>38.533891413393306</v>
      </c>
      <c r="N2011" s="80">
        <f t="shared" si="158"/>
        <v>0.20080000000000339</v>
      </c>
    </row>
    <row r="2012" spans="10:14" x14ac:dyDescent="0.3">
      <c r="J2012" s="300">
        <f t="shared" si="159"/>
        <v>20.090000000000341</v>
      </c>
      <c r="K2012" s="80">
        <f t="shared" si="155"/>
        <v>0.20090000000000341</v>
      </c>
      <c r="L2012">
        <f t="shared" si="156"/>
        <v>1.3914206763425496</v>
      </c>
      <c r="M2012">
        <f t="shared" si="157"/>
        <v>38.541941827366621</v>
      </c>
      <c r="N2012" s="80">
        <f t="shared" si="158"/>
        <v>0.20090000000000341</v>
      </c>
    </row>
    <row r="2013" spans="10:14" x14ac:dyDescent="0.3">
      <c r="J2013" s="300">
        <f t="shared" si="159"/>
        <v>20.100000000000342</v>
      </c>
      <c r="K2013" s="80">
        <f t="shared" si="155"/>
        <v>0.20100000000000343</v>
      </c>
      <c r="L2013">
        <f t="shared" si="156"/>
        <v>1.3916169917660963</v>
      </c>
      <c r="M2013">
        <f t="shared" si="157"/>
        <v>38.549992341711985</v>
      </c>
      <c r="N2013" s="80">
        <f t="shared" si="158"/>
        <v>0.20100000000000343</v>
      </c>
    </row>
    <row r="2014" spans="10:14" x14ac:dyDescent="0.3">
      <c r="J2014" s="300">
        <f t="shared" si="159"/>
        <v>20.110000000000344</v>
      </c>
      <c r="K2014" s="80">
        <f t="shared" si="155"/>
        <v>0.20110000000000344</v>
      </c>
      <c r="L2014">
        <f t="shared" si="156"/>
        <v>1.391813355053872</v>
      </c>
      <c r="M2014">
        <f t="shared" si="157"/>
        <v>38.558042955231976</v>
      </c>
      <c r="N2014" s="80">
        <f t="shared" si="158"/>
        <v>0.20110000000000344</v>
      </c>
    </row>
    <row r="2015" spans="10:14" x14ac:dyDescent="0.3">
      <c r="J2015" s="300">
        <f t="shared" si="159"/>
        <v>20.120000000000346</v>
      </c>
      <c r="K2015" s="80">
        <f t="shared" si="155"/>
        <v>0.20120000000000346</v>
      </c>
      <c r="L2015">
        <f t="shared" si="156"/>
        <v>1.3920097664238904</v>
      </c>
      <c r="M2015">
        <f t="shared" si="157"/>
        <v>38.566093666730694</v>
      </c>
      <c r="N2015" s="80">
        <f t="shared" si="158"/>
        <v>0.20120000000000346</v>
      </c>
    </row>
    <row r="2016" spans="10:14" x14ac:dyDescent="0.3">
      <c r="J2016" s="300">
        <f t="shared" si="159"/>
        <v>20.130000000000347</v>
      </c>
      <c r="K2016" s="80">
        <f t="shared" si="155"/>
        <v>0.20130000000000348</v>
      </c>
      <c r="L2016">
        <f t="shared" si="156"/>
        <v>1.3922062260936601</v>
      </c>
      <c r="M2016">
        <f t="shared" si="157"/>
        <v>38.57414447501381</v>
      </c>
      <c r="N2016" s="80">
        <f t="shared" si="158"/>
        <v>0.20130000000000348</v>
      </c>
    </row>
    <row r="2017" spans="10:14" x14ac:dyDescent="0.3">
      <c r="J2017" s="300">
        <f t="shared" si="159"/>
        <v>20.140000000000349</v>
      </c>
      <c r="K2017" s="80">
        <f t="shared" si="155"/>
        <v>0.20140000000000349</v>
      </c>
      <c r="L2017">
        <f t="shared" si="156"/>
        <v>1.3924027342801932</v>
      </c>
      <c r="M2017">
        <f t="shared" si="157"/>
        <v>38.5821953788885</v>
      </c>
      <c r="N2017" s="80">
        <f t="shared" si="158"/>
        <v>0.20140000000000349</v>
      </c>
    </row>
    <row r="2018" spans="10:14" x14ac:dyDescent="0.3">
      <c r="J2018" s="300">
        <f t="shared" si="159"/>
        <v>20.15000000000035</v>
      </c>
      <c r="K2018" s="80">
        <f t="shared" si="155"/>
        <v>0.20150000000000351</v>
      </c>
      <c r="L2018">
        <f t="shared" si="156"/>
        <v>1.392599291199998</v>
      </c>
      <c r="M2018">
        <f t="shared" si="157"/>
        <v>38.59024637716351</v>
      </c>
      <c r="N2018" s="80">
        <f t="shared" si="158"/>
        <v>0.20150000000000351</v>
      </c>
    </row>
    <row r="2019" spans="10:14" x14ac:dyDescent="0.3">
      <c r="J2019" s="300">
        <f t="shared" si="159"/>
        <v>20.160000000000352</v>
      </c>
      <c r="K2019" s="80">
        <f t="shared" si="155"/>
        <v>0.20160000000000353</v>
      </c>
      <c r="L2019">
        <f t="shared" si="156"/>
        <v>1.3927958970690835</v>
      </c>
      <c r="M2019">
        <f t="shared" si="157"/>
        <v>38.598297468649115</v>
      </c>
      <c r="N2019" s="80">
        <f t="shared" si="158"/>
        <v>0.20160000000000353</v>
      </c>
    </row>
    <row r="2020" spans="10:14" x14ac:dyDescent="0.3">
      <c r="J2020" s="300">
        <f t="shared" si="159"/>
        <v>20.170000000000353</v>
      </c>
      <c r="K2020" s="80">
        <f t="shared" si="155"/>
        <v>0.20170000000000354</v>
      </c>
      <c r="L2020">
        <f t="shared" si="156"/>
        <v>1.3929925521029576</v>
      </c>
      <c r="M2020">
        <f t="shared" si="157"/>
        <v>38.606348652157138</v>
      </c>
      <c r="N2020" s="80">
        <f t="shared" si="158"/>
        <v>0.20170000000000354</v>
      </c>
    </row>
    <row r="2021" spans="10:14" x14ac:dyDescent="0.3">
      <c r="J2021" s="300">
        <f t="shared" si="159"/>
        <v>20.180000000000355</v>
      </c>
      <c r="K2021" s="80">
        <f t="shared" si="155"/>
        <v>0.20180000000000356</v>
      </c>
      <c r="L2021">
        <f t="shared" si="156"/>
        <v>1.3931892565166315</v>
      </c>
      <c r="M2021">
        <f t="shared" si="157"/>
        <v>38.614399926500923</v>
      </c>
      <c r="N2021" s="80">
        <f t="shared" si="158"/>
        <v>0.20180000000000356</v>
      </c>
    </row>
    <row r="2022" spans="10:14" x14ac:dyDescent="0.3">
      <c r="J2022" s="300">
        <f t="shared" si="159"/>
        <v>20.190000000000357</v>
      </c>
      <c r="K2022" s="80">
        <f t="shared" si="155"/>
        <v>0.20190000000000358</v>
      </c>
      <c r="L2022">
        <f t="shared" si="156"/>
        <v>1.3933860105246145</v>
      </c>
      <c r="M2022">
        <f t="shared" si="157"/>
        <v>38.622451290495391</v>
      </c>
      <c r="N2022" s="80">
        <f t="shared" si="158"/>
        <v>0.20190000000000358</v>
      </c>
    </row>
    <row r="2023" spans="10:14" x14ac:dyDescent="0.3">
      <c r="J2023" s="300">
        <f t="shared" si="159"/>
        <v>20.200000000000358</v>
      </c>
      <c r="K2023" s="80">
        <f t="shared" si="155"/>
        <v>0.20200000000000359</v>
      </c>
      <c r="L2023">
        <f t="shared" si="156"/>
        <v>1.3935828143409195</v>
      </c>
      <c r="M2023">
        <f t="shared" si="157"/>
        <v>38.630502742956992</v>
      </c>
      <c r="N2023" s="80">
        <f t="shared" si="158"/>
        <v>0.20200000000000359</v>
      </c>
    </row>
    <row r="2024" spans="10:14" x14ac:dyDescent="0.3">
      <c r="J2024" s="300">
        <f t="shared" si="159"/>
        <v>20.21000000000036</v>
      </c>
      <c r="K2024" s="80">
        <f t="shared" si="155"/>
        <v>0.20210000000000361</v>
      </c>
      <c r="L2024">
        <f t="shared" si="156"/>
        <v>1.3937796681790569</v>
      </c>
      <c r="M2024">
        <f t="shared" si="157"/>
        <v>38.638554282703694</v>
      </c>
      <c r="N2024" s="80">
        <f t="shared" si="158"/>
        <v>0.20210000000000361</v>
      </c>
    </row>
    <row r="2025" spans="10:14" x14ac:dyDescent="0.3">
      <c r="J2025" s="300">
        <f t="shared" si="159"/>
        <v>20.220000000000361</v>
      </c>
      <c r="K2025" s="80">
        <f t="shared" si="155"/>
        <v>0.2022000000000036</v>
      </c>
      <c r="L2025">
        <f t="shared" si="156"/>
        <v>1.3939765722520461</v>
      </c>
      <c r="M2025">
        <f t="shared" si="157"/>
        <v>38.646605908555046</v>
      </c>
      <c r="N2025" s="80">
        <f t="shared" si="158"/>
        <v>0.2022000000000036</v>
      </c>
    </row>
    <row r="2026" spans="10:14" x14ac:dyDescent="0.3">
      <c r="J2026" s="300">
        <f t="shared" si="159"/>
        <v>20.230000000000363</v>
      </c>
      <c r="K2026" s="80">
        <f t="shared" si="155"/>
        <v>0.20230000000000362</v>
      </c>
      <c r="L2026">
        <f t="shared" si="156"/>
        <v>1.3941735267724025</v>
      </c>
      <c r="M2026">
        <f t="shared" si="157"/>
        <v>38.654657619332113</v>
      </c>
      <c r="N2026" s="80">
        <f t="shared" si="158"/>
        <v>0.20230000000000362</v>
      </c>
    </row>
    <row r="2027" spans="10:14" x14ac:dyDescent="0.3">
      <c r="J2027" s="300">
        <f t="shared" si="159"/>
        <v>20.240000000000364</v>
      </c>
      <c r="K2027" s="80">
        <f t="shared" si="155"/>
        <v>0.20240000000000363</v>
      </c>
      <c r="L2027">
        <f t="shared" si="156"/>
        <v>1.3943705319521489</v>
      </c>
      <c r="M2027">
        <f t="shared" si="157"/>
        <v>38.66270941385752</v>
      </c>
      <c r="N2027" s="80">
        <f t="shared" si="158"/>
        <v>0.20240000000000363</v>
      </c>
    </row>
    <row r="2028" spans="10:14" x14ac:dyDescent="0.3">
      <c r="J2028" s="300">
        <f t="shared" si="159"/>
        <v>20.250000000000366</v>
      </c>
      <c r="K2028" s="80">
        <f t="shared" si="155"/>
        <v>0.20250000000000365</v>
      </c>
      <c r="L2028">
        <f t="shared" si="156"/>
        <v>1.3945675880028094</v>
      </c>
      <c r="M2028">
        <f t="shared" si="157"/>
        <v>38.670761290955433</v>
      </c>
      <c r="N2028" s="80">
        <f t="shared" si="158"/>
        <v>0.20250000000000365</v>
      </c>
    </row>
    <row r="2029" spans="10:14" x14ac:dyDescent="0.3">
      <c r="J2029" s="300">
        <f t="shared" si="159"/>
        <v>20.260000000000367</v>
      </c>
      <c r="K2029" s="80">
        <f t="shared" si="155"/>
        <v>0.20260000000000367</v>
      </c>
      <c r="L2029">
        <f t="shared" si="156"/>
        <v>1.394764695135414</v>
      </c>
      <c r="M2029">
        <f t="shared" si="157"/>
        <v>38.678813249451558</v>
      </c>
      <c r="N2029" s="80">
        <f t="shared" si="158"/>
        <v>0.20260000000000367</v>
      </c>
    </row>
    <row r="2030" spans="10:14" x14ac:dyDescent="0.3">
      <c r="J2030" s="300">
        <f t="shared" si="159"/>
        <v>20.270000000000369</v>
      </c>
      <c r="K2030" s="80">
        <f t="shared" si="155"/>
        <v>0.20270000000000368</v>
      </c>
      <c r="L2030">
        <f t="shared" si="156"/>
        <v>1.3949618535604942</v>
      </c>
      <c r="M2030">
        <f t="shared" si="157"/>
        <v>38.686865288173145</v>
      </c>
      <c r="N2030" s="80">
        <f t="shared" si="158"/>
        <v>0.20270000000000368</v>
      </c>
    </row>
    <row r="2031" spans="10:14" x14ac:dyDescent="0.3">
      <c r="J2031" s="300">
        <f t="shared" si="159"/>
        <v>20.280000000000371</v>
      </c>
      <c r="K2031" s="80">
        <f t="shared" si="155"/>
        <v>0.2028000000000037</v>
      </c>
      <c r="L2031">
        <f t="shared" si="156"/>
        <v>1.3951590634880873</v>
      </c>
      <c r="M2031">
        <f t="shared" si="157"/>
        <v>38.694917405948985</v>
      </c>
      <c r="N2031" s="80">
        <f t="shared" si="158"/>
        <v>0.2028000000000037</v>
      </c>
    </row>
    <row r="2032" spans="10:14" x14ac:dyDescent="0.3">
      <c r="J2032" s="300">
        <f t="shared" si="159"/>
        <v>20.290000000000372</v>
      </c>
      <c r="K2032" s="80">
        <f t="shared" si="155"/>
        <v>0.20290000000000372</v>
      </c>
      <c r="L2032">
        <f t="shared" si="156"/>
        <v>1.3953563251277377</v>
      </c>
      <c r="M2032">
        <f t="shared" si="157"/>
        <v>38.702969601609439</v>
      </c>
      <c r="N2032" s="80">
        <f t="shared" si="158"/>
        <v>0.20290000000000372</v>
      </c>
    </row>
    <row r="2033" spans="10:14" x14ac:dyDescent="0.3">
      <c r="J2033" s="300">
        <f t="shared" si="159"/>
        <v>20.300000000000374</v>
      </c>
      <c r="K2033" s="80">
        <f t="shared" si="155"/>
        <v>0.20300000000000373</v>
      </c>
      <c r="L2033">
        <f t="shared" si="156"/>
        <v>1.3955536386884919</v>
      </c>
      <c r="M2033">
        <f t="shared" si="157"/>
        <v>38.711021873986368</v>
      </c>
      <c r="N2033" s="80">
        <f t="shared" si="158"/>
        <v>0.20300000000000373</v>
      </c>
    </row>
    <row r="2034" spans="10:14" x14ac:dyDescent="0.3">
      <c r="J2034" s="300">
        <f t="shared" si="159"/>
        <v>20.310000000000375</v>
      </c>
      <c r="K2034" s="80">
        <f t="shared" si="155"/>
        <v>0.20310000000000375</v>
      </c>
      <c r="L2034">
        <f t="shared" si="156"/>
        <v>1.395751004378905</v>
      </c>
      <c r="M2034">
        <f t="shared" si="157"/>
        <v>38.719074221913218</v>
      </c>
      <c r="N2034" s="80">
        <f t="shared" si="158"/>
        <v>0.20310000000000375</v>
      </c>
    </row>
    <row r="2035" spans="10:14" x14ac:dyDescent="0.3">
      <c r="J2035" s="300">
        <f t="shared" si="159"/>
        <v>20.320000000000377</v>
      </c>
      <c r="K2035" s="80">
        <f t="shared" si="155"/>
        <v>0.20320000000000377</v>
      </c>
      <c r="L2035">
        <f t="shared" si="156"/>
        <v>1.3959484224070375</v>
      </c>
      <c r="M2035">
        <f t="shared" si="157"/>
        <v>38.727126644224974</v>
      </c>
      <c r="N2035" s="80">
        <f t="shared" si="158"/>
        <v>0.20320000000000377</v>
      </c>
    </row>
    <row r="2036" spans="10:14" x14ac:dyDescent="0.3">
      <c r="J2036" s="300">
        <f t="shared" si="159"/>
        <v>20.330000000000378</v>
      </c>
      <c r="K2036" s="80">
        <f t="shared" si="155"/>
        <v>0.20330000000000378</v>
      </c>
      <c r="L2036">
        <f t="shared" si="156"/>
        <v>1.3961458929804573</v>
      </c>
      <c r="M2036">
        <f t="shared" si="157"/>
        <v>38.735179139758145</v>
      </c>
      <c r="N2036" s="80">
        <f t="shared" si="158"/>
        <v>0.20330000000000378</v>
      </c>
    </row>
    <row r="2037" spans="10:14" x14ac:dyDescent="0.3">
      <c r="J2037" s="300">
        <f t="shared" si="159"/>
        <v>20.34000000000038</v>
      </c>
      <c r="K2037" s="80">
        <f t="shared" si="155"/>
        <v>0.2034000000000038</v>
      </c>
      <c r="L2037">
        <f t="shared" si="156"/>
        <v>1.3963434163062383</v>
      </c>
      <c r="M2037">
        <f t="shared" si="157"/>
        <v>38.743231707350802</v>
      </c>
      <c r="N2037" s="80">
        <f t="shared" si="158"/>
        <v>0.2034000000000038</v>
      </c>
    </row>
    <row r="2038" spans="10:14" x14ac:dyDescent="0.3">
      <c r="J2038" s="300">
        <f t="shared" si="159"/>
        <v>20.350000000000382</v>
      </c>
      <c r="K2038" s="80">
        <f t="shared" si="155"/>
        <v>0.20350000000000382</v>
      </c>
      <c r="L2038">
        <f t="shared" si="156"/>
        <v>1.3965409925909626</v>
      </c>
      <c r="M2038">
        <f t="shared" si="157"/>
        <v>38.751284345842578</v>
      </c>
      <c r="N2038" s="80">
        <f t="shared" si="158"/>
        <v>0.20350000000000382</v>
      </c>
    </row>
    <row r="2039" spans="10:14" x14ac:dyDescent="0.3">
      <c r="J2039" s="300">
        <f t="shared" si="159"/>
        <v>20.360000000000383</v>
      </c>
      <c r="K2039" s="80">
        <f t="shared" si="155"/>
        <v>0.20360000000000383</v>
      </c>
      <c r="L2039">
        <f t="shared" si="156"/>
        <v>1.3967386220407225</v>
      </c>
      <c r="M2039">
        <f t="shared" si="157"/>
        <v>38.759337054074621</v>
      </c>
      <c r="N2039" s="80">
        <f t="shared" si="158"/>
        <v>0.20360000000000383</v>
      </c>
    </row>
    <row r="2040" spans="10:14" x14ac:dyDescent="0.3">
      <c r="J2040" s="300">
        <f t="shared" si="159"/>
        <v>20.370000000000385</v>
      </c>
      <c r="K2040" s="80">
        <f t="shared" si="155"/>
        <v>0.20370000000000385</v>
      </c>
      <c r="L2040">
        <f t="shared" si="156"/>
        <v>1.3969363048611139</v>
      </c>
      <c r="M2040">
        <f t="shared" si="157"/>
        <v>38.767389830889648</v>
      </c>
      <c r="N2040" s="80">
        <f t="shared" si="158"/>
        <v>0.20370000000000385</v>
      </c>
    </row>
    <row r="2041" spans="10:14" x14ac:dyDescent="0.3">
      <c r="J2041" s="300">
        <f t="shared" si="159"/>
        <v>20.380000000000386</v>
      </c>
      <c r="K2041" s="80">
        <f t="shared" si="155"/>
        <v>0.20380000000000387</v>
      </c>
      <c r="L2041">
        <f t="shared" si="156"/>
        <v>1.3971340412572477</v>
      </c>
      <c r="M2041">
        <f t="shared" si="157"/>
        <v>38.775442675131913</v>
      </c>
      <c r="N2041" s="80">
        <f t="shared" si="158"/>
        <v>0.20380000000000387</v>
      </c>
    </row>
    <row r="2042" spans="10:14" x14ac:dyDescent="0.3">
      <c r="J2042" s="300">
        <f t="shared" si="159"/>
        <v>20.390000000000388</v>
      </c>
      <c r="K2042" s="80">
        <f t="shared" si="155"/>
        <v>0.20390000000000388</v>
      </c>
      <c r="L2042">
        <f t="shared" si="156"/>
        <v>1.3973318314337377</v>
      </c>
      <c r="M2042">
        <f t="shared" si="157"/>
        <v>38.783495585647216</v>
      </c>
      <c r="N2042" s="80">
        <f t="shared" si="158"/>
        <v>0.20390000000000388</v>
      </c>
    </row>
    <row r="2043" spans="10:14" x14ac:dyDescent="0.3">
      <c r="J2043" s="300">
        <f t="shared" si="159"/>
        <v>20.400000000000389</v>
      </c>
      <c r="K2043" s="80">
        <f t="shared" si="155"/>
        <v>0.2040000000000039</v>
      </c>
      <c r="L2043">
        <f t="shared" si="156"/>
        <v>1.397529675594714</v>
      </c>
      <c r="M2043">
        <f t="shared" si="157"/>
        <v>38.791548561282923</v>
      </c>
      <c r="N2043" s="80">
        <f t="shared" si="158"/>
        <v>0.2040000000000039</v>
      </c>
    </row>
    <row r="2044" spans="10:14" x14ac:dyDescent="0.3">
      <c r="J2044" s="300">
        <f t="shared" si="159"/>
        <v>20.410000000000391</v>
      </c>
      <c r="K2044" s="80">
        <f t="shared" si="155"/>
        <v>0.20410000000000392</v>
      </c>
      <c r="L2044">
        <f t="shared" si="156"/>
        <v>1.39772757394381</v>
      </c>
      <c r="M2044">
        <f t="shared" si="157"/>
        <v>38.799601600887925</v>
      </c>
      <c r="N2044" s="80">
        <f t="shared" si="158"/>
        <v>0.20410000000000392</v>
      </c>
    </row>
    <row r="2045" spans="10:14" x14ac:dyDescent="0.3">
      <c r="J2045" s="300">
        <f t="shared" si="159"/>
        <v>20.420000000000393</v>
      </c>
      <c r="K2045" s="80">
        <f t="shared" si="155"/>
        <v>0.20420000000000393</v>
      </c>
      <c r="L2045">
        <f t="shared" si="156"/>
        <v>1.3979255266841757</v>
      </c>
      <c r="M2045">
        <f t="shared" si="157"/>
        <v>38.807654703312679</v>
      </c>
      <c r="N2045" s="80">
        <f t="shared" si="158"/>
        <v>0.20420000000000393</v>
      </c>
    </row>
    <row r="2046" spans="10:14" x14ac:dyDescent="0.3">
      <c r="J2046" s="300">
        <f t="shared" si="159"/>
        <v>20.430000000000394</v>
      </c>
      <c r="K2046" s="80">
        <f t="shared" si="155"/>
        <v>0.20430000000000395</v>
      </c>
      <c r="L2046">
        <f t="shared" si="156"/>
        <v>1.3981235340184694</v>
      </c>
      <c r="M2046">
        <f t="shared" si="157"/>
        <v>38.815707867409174</v>
      </c>
      <c r="N2046" s="80">
        <f t="shared" si="158"/>
        <v>0.20430000000000395</v>
      </c>
    </row>
    <row r="2047" spans="10:14" x14ac:dyDescent="0.3">
      <c r="J2047" s="300">
        <f t="shared" si="159"/>
        <v>20.440000000000396</v>
      </c>
      <c r="K2047" s="80">
        <f t="shared" si="155"/>
        <v>0.20440000000000397</v>
      </c>
      <c r="L2047">
        <f t="shared" si="156"/>
        <v>1.3983215961488593</v>
      </c>
      <c r="M2047">
        <f t="shared" si="157"/>
        <v>38.823761092030963</v>
      </c>
      <c r="N2047" s="80">
        <f t="shared" si="158"/>
        <v>0.20440000000000397</v>
      </c>
    </row>
    <row r="2048" spans="10:14" x14ac:dyDescent="0.3">
      <c r="J2048" s="300">
        <f t="shared" si="159"/>
        <v>20.450000000000397</v>
      </c>
      <c r="K2048" s="80">
        <f t="shared" si="155"/>
        <v>0.20450000000000398</v>
      </c>
      <c r="L2048">
        <f t="shared" si="156"/>
        <v>1.3985197132770293</v>
      </c>
      <c r="M2048">
        <f t="shared" si="157"/>
        <v>38.831814376033137</v>
      </c>
      <c r="N2048" s="80">
        <f t="shared" si="158"/>
        <v>0.20450000000000398</v>
      </c>
    </row>
    <row r="2049" spans="10:14" x14ac:dyDescent="0.3">
      <c r="J2049" s="300">
        <f t="shared" si="159"/>
        <v>20.460000000000399</v>
      </c>
      <c r="K2049" s="80">
        <f t="shared" si="155"/>
        <v>0.204600000000004</v>
      </c>
      <c r="L2049">
        <f t="shared" si="156"/>
        <v>1.3987178856041713</v>
      </c>
      <c r="M2049">
        <f t="shared" si="157"/>
        <v>38.839867718272338</v>
      </c>
      <c r="N2049" s="80">
        <f t="shared" si="158"/>
        <v>0.204600000000004</v>
      </c>
    </row>
    <row r="2050" spans="10:14" x14ac:dyDescent="0.3">
      <c r="J2050" s="300">
        <f t="shared" si="159"/>
        <v>20.4700000000004</v>
      </c>
      <c r="K2050" s="80">
        <f t="shared" si="155"/>
        <v>0.20470000000000399</v>
      </c>
      <c r="L2050">
        <f t="shared" si="156"/>
        <v>1.3989161133309942</v>
      </c>
      <c r="M2050">
        <f t="shared" si="157"/>
        <v>38.847921117606759</v>
      </c>
      <c r="N2050" s="80">
        <f t="shared" si="158"/>
        <v>0.20470000000000399</v>
      </c>
    </row>
    <row r="2051" spans="10:14" x14ac:dyDescent="0.3">
      <c r="J2051" s="300">
        <f t="shared" si="159"/>
        <v>20.480000000000402</v>
      </c>
      <c r="K2051" s="80">
        <f t="shared" si="155"/>
        <v>0.20480000000000401</v>
      </c>
      <c r="L2051">
        <f t="shared" si="156"/>
        <v>1.399114396657716</v>
      </c>
      <c r="M2051">
        <f t="shared" si="157"/>
        <v>38.855974572896152</v>
      </c>
      <c r="N2051" s="80">
        <f t="shared" si="158"/>
        <v>0.20480000000000401</v>
      </c>
    </row>
    <row r="2052" spans="10:14" x14ac:dyDescent="0.3">
      <c r="J2052" s="300">
        <f t="shared" si="159"/>
        <v>20.490000000000403</v>
      </c>
      <c r="K2052" s="80">
        <f t="shared" ref="K2052:K2115" si="160">J2052/100</f>
        <v>0.20490000000000402</v>
      </c>
      <c r="L2052">
        <f t="shared" ref="L2052:L2115" si="161">-156.2892*K2052^6+539.4067*K2052^5-656.5633*K2052^4+371.7117*K2052^3-102.5706*K2052^2+15.3764*K2052+0.3314</f>
        <v>1.3993127357840702</v>
      </c>
      <c r="M2052">
        <f t="shared" ref="M2052:M2115" si="162">-544.6822*K2052^6+873.7015*K2052^5+93.9294*K2052^4-539.4835*K2052^3+249.8842*K2052^2+36.3299*K2052+25.129</f>
        <v>38.864028083001806</v>
      </c>
      <c r="N2052" s="80">
        <f t="shared" ref="N2052:N2115" si="163">K2052</f>
        <v>0.20490000000000402</v>
      </c>
    </row>
    <row r="2053" spans="10:14" x14ac:dyDescent="0.3">
      <c r="J2053" s="300">
        <f t="shared" si="159"/>
        <v>20.500000000000405</v>
      </c>
      <c r="K2053" s="80">
        <f t="shared" si="160"/>
        <v>0.20500000000000404</v>
      </c>
      <c r="L2053">
        <f t="shared" si="161"/>
        <v>1.3995111309093025</v>
      </c>
      <c r="M2053">
        <f t="shared" si="162"/>
        <v>38.872081646786562</v>
      </c>
      <c r="N2053" s="80">
        <f t="shared" si="163"/>
        <v>0.20500000000000404</v>
      </c>
    </row>
    <row r="2054" spans="10:14" x14ac:dyDescent="0.3">
      <c r="J2054" s="300">
        <f t="shared" ref="J2054:J2117" si="164">J2053+0.01</f>
        <v>20.510000000000407</v>
      </c>
      <c r="K2054" s="80">
        <f t="shared" si="160"/>
        <v>0.20510000000000406</v>
      </c>
      <c r="L2054">
        <f t="shared" si="161"/>
        <v>1.3997095822321755</v>
      </c>
      <c r="M2054">
        <f t="shared" si="162"/>
        <v>38.880135263114816</v>
      </c>
      <c r="N2054" s="80">
        <f t="shared" si="163"/>
        <v>0.20510000000000406</v>
      </c>
    </row>
    <row r="2055" spans="10:14" x14ac:dyDescent="0.3">
      <c r="J2055" s="300">
        <f t="shared" si="164"/>
        <v>20.520000000000408</v>
      </c>
      <c r="K2055" s="80">
        <f t="shared" si="160"/>
        <v>0.20520000000000407</v>
      </c>
      <c r="L2055">
        <f t="shared" si="161"/>
        <v>1.399908089950967</v>
      </c>
      <c r="M2055">
        <f t="shared" si="162"/>
        <v>38.888188930852515</v>
      </c>
      <c r="N2055" s="80">
        <f t="shared" si="163"/>
        <v>0.20520000000000407</v>
      </c>
    </row>
    <row r="2056" spans="10:14" x14ac:dyDescent="0.3">
      <c r="J2056" s="300">
        <f t="shared" si="164"/>
        <v>20.53000000000041</v>
      </c>
      <c r="K2056" s="80">
        <f t="shared" si="160"/>
        <v>0.20530000000000409</v>
      </c>
      <c r="L2056">
        <f t="shared" si="161"/>
        <v>1.4001066542634661</v>
      </c>
      <c r="M2056">
        <f t="shared" si="162"/>
        <v>38.896242648867151</v>
      </c>
      <c r="N2056" s="80">
        <f t="shared" si="163"/>
        <v>0.20530000000000409</v>
      </c>
    </row>
    <row r="2057" spans="10:14" x14ac:dyDescent="0.3">
      <c r="J2057" s="300">
        <f t="shared" si="164"/>
        <v>20.540000000000411</v>
      </c>
      <c r="K2057" s="80">
        <f t="shared" si="160"/>
        <v>0.20540000000000411</v>
      </c>
      <c r="L2057">
        <f t="shared" si="161"/>
        <v>1.4003052753669807</v>
      </c>
      <c r="M2057">
        <f t="shared" si="162"/>
        <v>38.904296416027776</v>
      </c>
      <c r="N2057" s="80">
        <f t="shared" si="163"/>
        <v>0.20540000000000411</v>
      </c>
    </row>
    <row r="2058" spans="10:14" x14ac:dyDescent="0.3">
      <c r="J2058" s="300">
        <f t="shared" si="164"/>
        <v>20.550000000000413</v>
      </c>
      <c r="K2058" s="80">
        <f t="shared" si="160"/>
        <v>0.20550000000000412</v>
      </c>
      <c r="L2058">
        <f t="shared" si="161"/>
        <v>1.4005039534583323</v>
      </c>
      <c r="M2058">
        <f t="shared" si="162"/>
        <v>38.912350231204982</v>
      </c>
      <c r="N2058" s="80">
        <f t="shared" si="163"/>
        <v>0.20550000000000412</v>
      </c>
    </row>
    <row r="2059" spans="10:14" x14ac:dyDescent="0.3">
      <c r="J2059" s="300">
        <f t="shared" si="164"/>
        <v>20.560000000000414</v>
      </c>
      <c r="K2059" s="80">
        <f t="shared" si="160"/>
        <v>0.20560000000000414</v>
      </c>
      <c r="L2059">
        <f t="shared" si="161"/>
        <v>1.4007026887338614</v>
      </c>
      <c r="M2059">
        <f t="shared" si="162"/>
        <v>38.920404093270925</v>
      </c>
      <c r="N2059" s="80">
        <f t="shared" si="163"/>
        <v>0.20560000000000414</v>
      </c>
    </row>
    <row r="2060" spans="10:14" x14ac:dyDescent="0.3">
      <c r="J2060" s="300">
        <f t="shared" si="164"/>
        <v>20.570000000000416</v>
      </c>
      <c r="K2060" s="80">
        <f t="shared" si="160"/>
        <v>0.20570000000000416</v>
      </c>
      <c r="L2060">
        <f t="shared" si="161"/>
        <v>1.4009014813894236</v>
      </c>
      <c r="M2060">
        <f t="shared" si="162"/>
        <v>38.928458001099301</v>
      </c>
      <c r="N2060" s="80">
        <f t="shared" si="163"/>
        <v>0.20570000000000416</v>
      </c>
    </row>
    <row r="2061" spans="10:14" x14ac:dyDescent="0.3">
      <c r="J2061" s="300">
        <f t="shared" si="164"/>
        <v>20.580000000000418</v>
      </c>
      <c r="K2061" s="80">
        <f t="shared" si="160"/>
        <v>0.20580000000000417</v>
      </c>
      <c r="L2061">
        <f t="shared" si="161"/>
        <v>1.401100331620392</v>
      </c>
      <c r="M2061">
        <f t="shared" si="162"/>
        <v>38.936511953565372</v>
      </c>
      <c r="N2061" s="80">
        <f t="shared" si="163"/>
        <v>0.20580000000000417</v>
      </c>
    </row>
    <row r="2062" spans="10:14" x14ac:dyDescent="0.3">
      <c r="J2062" s="300">
        <f t="shared" si="164"/>
        <v>20.590000000000419</v>
      </c>
      <c r="K2062" s="80">
        <f t="shared" si="160"/>
        <v>0.20590000000000419</v>
      </c>
      <c r="L2062">
        <f t="shared" si="161"/>
        <v>1.4012992396216584</v>
      </c>
      <c r="M2062">
        <f t="shared" si="162"/>
        <v>38.944565949545932</v>
      </c>
      <c r="N2062" s="80">
        <f t="shared" si="163"/>
        <v>0.20590000000000419</v>
      </c>
    </row>
    <row r="2063" spans="10:14" x14ac:dyDescent="0.3">
      <c r="J2063" s="300">
        <f t="shared" si="164"/>
        <v>20.600000000000421</v>
      </c>
      <c r="K2063" s="80">
        <f t="shared" si="160"/>
        <v>0.20600000000000421</v>
      </c>
      <c r="L2063">
        <f t="shared" si="161"/>
        <v>1.4014982055876293</v>
      </c>
      <c r="M2063">
        <f t="shared" si="162"/>
        <v>38.952619987919348</v>
      </c>
      <c r="N2063" s="80">
        <f t="shared" si="163"/>
        <v>0.20600000000000421</v>
      </c>
    </row>
    <row r="2064" spans="10:14" x14ac:dyDescent="0.3">
      <c r="J2064" s="300">
        <f t="shared" si="164"/>
        <v>20.610000000000422</v>
      </c>
      <c r="K2064" s="80">
        <f t="shared" si="160"/>
        <v>0.20610000000000422</v>
      </c>
      <c r="L2064">
        <f t="shared" si="161"/>
        <v>1.401697229712235</v>
      </c>
      <c r="M2064">
        <f t="shared" si="162"/>
        <v>38.960674067565535</v>
      </c>
      <c r="N2064" s="80">
        <f t="shared" si="163"/>
        <v>0.20610000000000422</v>
      </c>
    </row>
    <row r="2065" spans="10:14" x14ac:dyDescent="0.3">
      <c r="J2065" s="300">
        <f t="shared" si="164"/>
        <v>20.620000000000424</v>
      </c>
      <c r="K2065" s="80">
        <f t="shared" si="160"/>
        <v>0.20620000000000424</v>
      </c>
      <c r="L2065">
        <f t="shared" si="161"/>
        <v>1.401896312188923</v>
      </c>
      <c r="M2065">
        <f t="shared" si="162"/>
        <v>38.968728187365947</v>
      </c>
      <c r="N2065" s="80">
        <f t="shared" si="163"/>
        <v>0.20620000000000424</v>
      </c>
    </row>
    <row r="2066" spans="10:14" x14ac:dyDescent="0.3">
      <c r="J2066" s="300">
        <f t="shared" si="164"/>
        <v>20.630000000000425</v>
      </c>
      <c r="K2066" s="80">
        <f t="shared" si="160"/>
        <v>0.20630000000000426</v>
      </c>
      <c r="L2066">
        <f t="shared" si="161"/>
        <v>1.4020954532106549</v>
      </c>
      <c r="M2066">
        <f t="shared" si="162"/>
        <v>38.976782346203613</v>
      </c>
      <c r="N2066" s="80">
        <f t="shared" si="163"/>
        <v>0.20630000000000426</v>
      </c>
    </row>
    <row r="2067" spans="10:14" x14ac:dyDescent="0.3">
      <c r="J2067" s="300">
        <f t="shared" si="164"/>
        <v>20.640000000000427</v>
      </c>
      <c r="K2067" s="80">
        <f t="shared" si="160"/>
        <v>0.20640000000000427</v>
      </c>
      <c r="L2067">
        <f t="shared" si="161"/>
        <v>1.4022946529699185</v>
      </c>
      <c r="M2067">
        <f t="shared" si="162"/>
        <v>38.984836542963102</v>
      </c>
      <c r="N2067" s="80">
        <f t="shared" si="163"/>
        <v>0.20640000000000427</v>
      </c>
    </row>
    <row r="2068" spans="10:14" x14ac:dyDescent="0.3">
      <c r="J2068" s="300">
        <f t="shared" si="164"/>
        <v>20.650000000000428</v>
      </c>
      <c r="K2068" s="80">
        <f t="shared" si="160"/>
        <v>0.20650000000000429</v>
      </c>
      <c r="L2068">
        <f t="shared" si="161"/>
        <v>1.4024939116587181</v>
      </c>
      <c r="M2068">
        <f t="shared" si="162"/>
        <v>38.992890776530544</v>
      </c>
      <c r="N2068" s="80">
        <f t="shared" si="163"/>
        <v>0.20650000000000429</v>
      </c>
    </row>
    <row r="2069" spans="10:14" x14ac:dyDescent="0.3">
      <c r="J2069" s="300">
        <f t="shared" si="164"/>
        <v>20.66000000000043</v>
      </c>
      <c r="K2069" s="80">
        <f t="shared" si="160"/>
        <v>0.20660000000000431</v>
      </c>
      <c r="L2069">
        <f t="shared" si="161"/>
        <v>1.4026932294685825</v>
      </c>
      <c r="M2069">
        <f t="shared" si="162"/>
        <v>39.0009450457936</v>
      </c>
      <c r="N2069" s="80">
        <f t="shared" si="163"/>
        <v>0.20660000000000431</v>
      </c>
    </row>
    <row r="2070" spans="10:14" x14ac:dyDescent="0.3">
      <c r="J2070" s="300">
        <f t="shared" si="164"/>
        <v>20.670000000000432</v>
      </c>
      <c r="K2070" s="80">
        <f t="shared" si="160"/>
        <v>0.20670000000000432</v>
      </c>
      <c r="L2070">
        <f t="shared" si="161"/>
        <v>1.402892606590556</v>
      </c>
      <c r="M2070">
        <f t="shared" si="162"/>
        <v>39.008999349641527</v>
      </c>
      <c r="N2070" s="80">
        <f t="shared" si="163"/>
        <v>0.20670000000000432</v>
      </c>
    </row>
    <row r="2071" spans="10:14" x14ac:dyDescent="0.3">
      <c r="J2071" s="300">
        <f t="shared" si="164"/>
        <v>20.680000000000433</v>
      </c>
      <c r="K2071" s="80">
        <f t="shared" si="160"/>
        <v>0.20680000000000434</v>
      </c>
      <c r="L2071">
        <f t="shared" si="161"/>
        <v>1.4030920432152088</v>
      </c>
      <c r="M2071">
        <f t="shared" si="162"/>
        <v>39.017053686965106</v>
      </c>
      <c r="N2071" s="80">
        <f t="shared" si="163"/>
        <v>0.20680000000000434</v>
      </c>
    </row>
    <row r="2072" spans="10:14" x14ac:dyDescent="0.3">
      <c r="J2072" s="300">
        <f t="shared" si="164"/>
        <v>20.690000000000435</v>
      </c>
      <c r="K2072" s="80">
        <f t="shared" si="160"/>
        <v>0.20690000000000436</v>
      </c>
      <c r="L2072">
        <f t="shared" si="161"/>
        <v>1.4032915395326295</v>
      </c>
      <c r="M2072">
        <f t="shared" si="162"/>
        <v>39.025108056656677</v>
      </c>
      <c r="N2072" s="80">
        <f t="shared" si="163"/>
        <v>0.20690000000000436</v>
      </c>
    </row>
    <row r="2073" spans="10:14" x14ac:dyDescent="0.3">
      <c r="J2073" s="300">
        <f t="shared" si="164"/>
        <v>20.700000000000436</v>
      </c>
      <c r="K2073" s="80">
        <f t="shared" si="160"/>
        <v>0.20700000000000437</v>
      </c>
      <c r="L2073">
        <f t="shared" si="161"/>
        <v>1.4034910957324329</v>
      </c>
      <c r="M2073">
        <f t="shared" si="162"/>
        <v>39.033162457610146</v>
      </c>
      <c r="N2073" s="80">
        <f t="shared" si="163"/>
        <v>0.20700000000000437</v>
      </c>
    </row>
    <row r="2074" spans="10:14" x14ac:dyDescent="0.3">
      <c r="J2074" s="300">
        <f t="shared" si="164"/>
        <v>20.710000000000438</v>
      </c>
      <c r="K2074" s="80">
        <f t="shared" si="160"/>
        <v>0.20710000000000439</v>
      </c>
      <c r="L2074">
        <f t="shared" si="161"/>
        <v>1.4036907120037525</v>
      </c>
      <c r="M2074">
        <f t="shared" si="162"/>
        <v>39.041216888720953</v>
      </c>
      <c r="N2074" s="80">
        <f t="shared" si="163"/>
        <v>0.20710000000000439</v>
      </c>
    </row>
    <row r="2075" spans="10:14" x14ac:dyDescent="0.3">
      <c r="J2075" s="300">
        <f t="shared" si="164"/>
        <v>20.720000000000439</v>
      </c>
      <c r="K2075" s="80">
        <f t="shared" si="160"/>
        <v>0.20720000000000438</v>
      </c>
      <c r="L2075">
        <f t="shared" si="161"/>
        <v>1.4038903885352476</v>
      </c>
      <c r="M2075">
        <f t="shared" si="162"/>
        <v>39.049271348886116</v>
      </c>
      <c r="N2075" s="80">
        <f t="shared" si="163"/>
        <v>0.20720000000000438</v>
      </c>
    </row>
    <row r="2076" spans="10:14" x14ac:dyDescent="0.3">
      <c r="J2076" s="300">
        <f t="shared" si="164"/>
        <v>20.730000000000441</v>
      </c>
      <c r="K2076" s="80">
        <f t="shared" si="160"/>
        <v>0.2073000000000044</v>
      </c>
      <c r="L2076">
        <f t="shared" si="161"/>
        <v>1.4040901255150984</v>
      </c>
      <c r="M2076">
        <f t="shared" si="162"/>
        <v>39.0573258370042</v>
      </c>
      <c r="N2076" s="80">
        <f t="shared" si="163"/>
        <v>0.2073000000000044</v>
      </c>
    </row>
    <row r="2077" spans="10:14" x14ac:dyDescent="0.3">
      <c r="J2077" s="300">
        <f t="shared" si="164"/>
        <v>20.740000000000443</v>
      </c>
      <c r="K2077" s="80">
        <f t="shared" si="160"/>
        <v>0.20740000000000441</v>
      </c>
      <c r="L2077">
        <f t="shared" si="161"/>
        <v>1.4042899231310115</v>
      </c>
      <c r="M2077">
        <f t="shared" si="162"/>
        <v>39.065380351975335</v>
      </c>
      <c r="N2077" s="80">
        <f t="shared" si="163"/>
        <v>0.20740000000000441</v>
      </c>
    </row>
    <row r="2078" spans="10:14" x14ac:dyDescent="0.3">
      <c r="J2078" s="300">
        <f t="shared" si="164"/>
        <v>20.750000000000444</v>
      </c>
      <c r="K2078" s="80">
        <f t="shared" si="160"/>
        <v>0.20750000000000443</v>
      </c>
      <c r="L2078">
        <f t="shared" si="161"/>
        <v>1.4044897815702173</v>
      </c>
      <c r="M2078">
        <f t="shared" si="162"/>
        <v>39.073434892701179</v>
      </c>
      <c r="N2078" s="80">
        <f t="shared" si="163"/>
        <v>0.20750000000000443</v>
      </c>
    </row>
    <row r="2079" spans="10:14" x14ac:dyDescent="0.3">
      <c r="J2079" s="300">
        <f t="shared" si="164"/>
        <v>20.760000000000446</v>
      </c>
      <c r="K2079" s="80">
        <f t="shared" si="160"/>
        <v>0.20760000000000445</v>
      </c>
      <c r="L2079">
        <f t="shared" si="161"/>
        <v>1.4046897010194699</v>
      </c>
      <c r="M2079">
        <f t="shared" si="162"/>
        <v>39.081489458084981</v>
      </c>
      <c r="N2079" s="80">
        <f t="shared" si="163"/>
        <v>0.20760000000000445</v>
      </c>
    </row>
    <row r="2080" spans="10:14" x14ac:dyDescent="0.3">
      <c r="J2080" s="300">
        <f t="shared" si="164"/>
        <v>20.770000000000447</v>
      </c>
      <c r="K2080" s="80">
        <f t="shared" si="160"/>
        <v>0.20770000000000446</v>
      </c>
      <c r="L2080">
        <f t="shared" si="161"/>
        <v>1.4048896816650474</v>
      </c>
      <c r="M2080">
        <f t="shared" si="162"/>
        <v>39.089544047031524</v>
      </c>
      <c r="N2080" s="80">
        <f t="shared" si="163"/>
        <v>0.20770000000000446</v>
      </c>
    </row>
    <row r="2081" spans="10:14" x14ac:dyDescent="0.3">
      <c r="J2081" s="300">
        <f t="shared" si="164"/>
        <v>20.780000000000449</v>
      </c>
      <c r="K2081" s="80">
        <f t="shared" si="160"/>
        <v>0.20780000000000448</v>
      </c>
      <c r="L2081">
        <f t="shared" si="161"/>
        <v>1.4050897236927562</v>
      </c>
      <c r="M2081">
        <f t="shared" si="162"/>
        <v>39.097598658447154</v>
      </c>
      <c r="N2081" s="80">
        <f t="shared" si="163"/>
        <v>0.20780000000000448</v>
      </c>
    </row>
    <row r="2082" spans="10:14" x14ac:dyDescent="0.3">
      <c r="J2082" s="300">
        <f t="shared" si="164"/>
        <v>20.79000000000045</v>
      </c>
      <c r="K2082" s="80">
        <f t="shared" si="160"/>
        <v>0.2079000000000045</v>
      </c>
      <c r="L2082">
        <f t="shared" si="161"/>
        <v>1.4052898272879277</v>
      </c>
      <c r="M2082">
        <f t="shared" si="162"/>
        <v>39.105653291239776</v>
      </c>
      <c r="N2082" s="80">
        <f t="shared" si="163"/>
        <v>0.2079000000000045</v>
      </c>
    </row>
    <row r="2083" spans="10:14" x14ac:dyDescent="0.3">
      <c r="J2083" s="300">
        <f t="shared" si="164"/>
        <v>20.800000000000452</v>
      </c>
      <c r="K2083" s="80">
        <f t="shared" si="160"/>
        <v>0.20800000000000451</v>
      </c>
      <c r="L2083">
        <f t="shared" si="161"/>
        <v>1.4054899926354207</v>
      </c>
      <c r="M2083">
        <f t="shared" si="162"/>
        <v>39.113707944318861</v>
      </c>
      <c r="N2083" s="80">
        <f t="shared" si="163"/>
        <v>0.20800000000000451</v>
      </c>
    </row>
    <row r="2084" spans="10:14" x14ac:dyDescent="0.3">
      <c r="J2084" s="300">
        <f t="shared" si="164"/>
        <v>20.810000000000453</v>
      </c>
      <c r="K2084" s="80">
        <f t="shared" si="160"/>
        <v>0.20810000000000453</v>
      </c>
      <c r="L2084">
        <f t="shared" si="161"/>
        <v>1.4056902199196171</v>
      </c>
      <c r="M2084">
        <f t="shared" si="162"/>
        <v>39.121762616595419</v>
      </c>
      <c r="N2084" s="80">
        <f t="shared" si="163"/>
        <v>0.20810000000000453</v>
      </c>
    </row>
    <row r="2085" spans="10:14" x14ac:dyDescent="0.3">
      <c r="J2085" s="300">
        <f t="shared" si="164"/>
        <v>20.820000000000455</v>
      </c>
      <c r="K2085" s="80">
        <f t="shared" si="160"/>
        <v>0.20820000000000455</v>
      </c>
      <c r="L2085">
        <f t="shared" si="161"/>
        <v>1.4058905093244292</v>
      </c>
      <c r="M2085">
        <f t="shared" si="162"/>
        <v>39.129817306982034</v>
      </c>
      <c r="N2085" s="80">
        <f t="shared" si="163"/>
        <v>0.20820000000000455</v>
      </c>
    </row>
    <row r="2086" spans="10:14" x14ac:dyDescent="0.3">
      <c r="J2086" s="300">
        <f t="shared" si="164"/>
        <v>20.830000000000457</v>
      </c>
      <c r="K2086" s="80">
        <f t="shared" si="160"/>
        <v>0.20830000000000456</v>
      </c>
      <c r="L2086">
        <f t="shared" si="161"/>
        <v>1.4060908610332961</v>
      </c>
      <c r="M2086">
        <f t="shared" si="162"/>
        <v>39.137872014392826</v>
      </c>
      <c r="N2086" s="80">
        <f t="shared" si="163"/>
        <v>0.20830000000000456</v>
      </c>
    </row>
    <row r="2087" spans="10:14" x14ac:dyDescent="0.3">
      <c r="J2087" s="300">
        <f t="shared" si="164"/>
        <v>20.840000000000458</v>
      </c>
      <c r="K2087" s="80">
        <f t="shared" si="160"/>
        <v>0.20840000000000458</v>
      </c>
      <c r="L2087">
        <f t="shared" si="161"/>
        <v>1.4062912752291852</v>
      </c>
      <c r="M2087">
        <f t="shared" si="162"/>
        <v>39.145926737743508</v>
      </c>
      <c r="N2087" s="80">
        <f t="shared" si="163"/>
        <v>0.20840000000000458</v>
      </c>
    </row>
    <row r="2088" spans="10:14" x14ac:dyDescent="0.3">
      <c r="J2088" s="300">
        <f t="shared" si="164"/>
        <v>20.85000000000046</v>
      </c>
      <c r="K2088" s="80">
        <f t="shared" si="160"/>
        <v>0.2085000000000046</v>
      </c>
      <c r="L2088">
        <f t="shared" si="161"/>
        <v>1.4064917520945914</v>
      </c>
      <c r="M2088">
        <f t="shared" si="162"/>
        <v>39.153981475951326</v>
      </c>
      <c r="N2088" s="80">
        <f t="shared" si="163"/>
        <v>0.2085000000000046</v>
      </c>
    </row>
    <row r="2089" spans="10:14" x14ac:dyDescent="0.3">
      <c r="J2089" s="300">
        <f t="shared" si="164"/>
        <v>20.860000000000461</v>
      </c>
      <c r="K2089" s="80">
        <f t="shared" si="160"/>
        <v>0.20860000000000462</v>
      </c>
      <c r="L2089">
        <f t="shared" si="161"/>
        <v>1.4066922918115385</v>
      </c>
      <c r="M2089">
        <f t="shared" si="162"/>
        <v>39.162036227935083</v>
      </c>
      <c r="N2089" s="80">
        <f t="shared" si="163"/>
        <v>0.20860000000000462</v>
      </c>
    </row>
    <row r="2090" spans="10:14" x14ac:dyDescent="0.3">
      <c r="J2090" s="300">
        <f t="shared" si="164"/>
        <v>20.870000000000463</v>
      </c>
      <c r="K2090" s="80">
        <f t="shared" si="160"/>
        <v>0.20870000000000463</v>
      </c>
      <c r="L2090">
        <f t="shared" si="161"/>
        <v>1.4068928945615826</v>
      </c>
      <c r="M2090">
        <f t="shared" si="162"/>
        <v>39.170090992615151</v>
      </c>
      <c r="N2090" s="80">
        <f t="shared" si="163"/>
        <v>0.20870000000000463</v>
      </c>
    </row>
    <row r="2091" spans="10:14" x14ac:dyDescent="0.3">
      <c r="J2091" s="300">
        <f t="shared" si="164"/>
        <v>20.880000000000464</v>
      </c>
      <c r="K2091" s="80">
        <f t="shared" si="160"/>
        <v>0.20880000000000465</v>
      </c>
      <c r="L2091">
        <f t="shared" si="161"/>
        <v>1.4070935605258033</v>
      </c>
      <c r="M2091">
        <f t="shared" si="162"/>
        <v>39.178145768913467</v>
      </c>
      <c r="N2091" s="80">
        <f t="shared" si="163"/>
        <v>0.20880000000000465</v>
      </c>
    </row>
    <row r="2092" spans="10:14" x14ac:dyDescent="0.3">
      <c r="J2092" s="300">
        <f t="shared" si="164"/>
        <v>20.890000000000466</v>
      </c>
      <c r="K2092" s="80">
        <f t="shared" si="160"/>
        <v>0.20890000000000467</v>
      </c>
      <c r="L2092">
        <f t="shared" si="161"/>
        <v>1.4072942898848173</v>
      </c>
      <c r="M2092">
        <f t="shared" si="162"/>
        <v>39.186200555753516</v>
      </c>
      <c r="N2092" s="80">
        <f t="shared" si="163"/>
        <v>0.20890000000000467</v>
      </c>
    </row>
    <row r="2093" spans="10:14" x14ac:dyDescent="0.3">
      <c r="J2093" s="300">
        <f t="shared" si="164"/>
        <v>20.900000000000468</v>
      </c>
      <c r="K2093" s="80">
        <f t="shared" si="160"/>
        <v>0.20900000000000468</v>
      </c>
      <c r="L2093">
        <f t="shared" si="161"/>
        <v>1.4074950828187669</v>
      </c>
      <c r="M2093">
        <f t="shared" si="162"/>
        <v>39.194255352060338</v>
      </c>
      <c r="N2093" s="80">
        <f t="shared" si="163"/>
        <v>0.20900000000000468</v>
      </c>
    </row>
    <row r="2094" spans="10:14" x14ac:dyDescent="0.3">
      <c r="J2094" s="300">
        <f t="shared" si="164"/>
        <v>20.910000000000469</v>
      </c>
      <c r="K2094" s="80">
        <f t="shared" si="160"/>
        <v>0.2091000000000047</v>
      </c>
      <c r="L2094">
        <f t="shared" si="161"/>
        <v>1.407695939507327</v>
      </c>
      <c r="M2094">
        <f t="shared" si="162"/>
        <v>39.202310156760561</v>
      </c>
      <c r="N2094" s="80">
        <f t="shared" si="163"/>
        <v>0.2091000000000047</v>
      </c>
    </row>
    <row r="2095" spans="10:14" x14ac:dyDescent="0.3">
      <c r="J2095" s="300">
        <f t="shared" si="164"/>
        <v>20.920000000000471</v>
      </c>
      <c r="K2095" s="80">
        <f t="shared" si="160"/>
        <v>0.20920000000000472</v>
      </c>
      <c r="L2095">
        <f t="shared" si="161"/>
        <v>1.4078968601297026</v>
      </c>
      <c r="M2095">
        <f t="shared" si="162"/>
        <v>39.210364968782329</v>
      </c>
      <c r="N2095" s="80">
        <f t="shared" si="163"/>
        <v>0.20920000000000472</v>
      </c>
    </row>
    <row r="2096" spans="10:14" x14ac:dyDescent="0.3">
      <c r="J2096" s="300">
        <f t="shared" si="164"/>
        <v>20.930000000000472</v>
      </c>
      <c r="K2096" s="80">
        <f t="shared" si="160"/>
        <v>0.20930000000000473</v>
      </c>
      <c r="L2096">
        <f t="shared" si="161"/>
        <v>1.4080978448646322</v>
      </c>
      <c r="M2096">
        <f t="shared" si="162"/>
        <v>39.218419787055389</v>
      </c>
      <c r="N2096" s="80">
        <f t="shared" si="163"/>
        <v>0.20930000000000473</v>
      </c>
    </row>
    <row r="2097" spans="10:14" x14ac:dyDescent="0.3">
      <c r="J2097" s="300">
        <f t="shared" si="164"/>
        <v>20.940000000000474</v>
      </c>
      <c r="K2097" s="80">
        <f t="shared" si="160"/>
        <v>0.20940000000000475</v>
      </c>
      <c r="L2097">
        <f t="shared" si="161"/>
        <v>1.4082988938903878</v>
      </c>
      <c r="M2097">
        <f t="shared" si="162"/>
        <v>39.226474610511019</v>
      </c>
      <c r="N2097" s="80">
        <f t="shared" si="163"/>
        <v>0.20940000000000475</v>
      </c>
    </row>
    <row r="2098" spans="10:14" x14ac:dyDescent="0.3">
      <c r="J2098" s="300">
        <f t="shared" si="164"/>
        <v>20.950000000000475</v>
      </c>
      <c r="K2098" s="80">
        <f t="shared" si="160"/>
        <v>0.20950000000000477</v>
      </c>
      <c r="L2098">
        <f t="shared" si="161"/>
        <v>1.408500007384768</v>
      </c>
      <c r="M2098">
        <f t="shared" si="162"/>
        <v>39.234529438082085</v>
      </c>
      <c r="N2098" s="80">
        <f t="shared" si="163"/>
        <v>0.20950000000000477</v>
      </c>
    </row>
    <row r="2099" spans="10:14" x14ac:dyDescent="0.3">
      <c r="J2099" s="300">
        <f t="shared" si="164"/>
        <v>20.960000000000477</v>
      </c>
      <c r="K2099" s="80">
        <f t="shared" si="160"/>
        <v>0.20960000000000478</v>
      </c>
      <c r="L2099">
        <f t="shared" si="161"/>
        <v>1.4087011855251119</v>
      </c>
      <c r="M2099">
        <f t="shared" si="162"/>
        <v>39.242584268702977</v>
      </c>
      <c r="N2099" s="80">
        <f t="shared" si="163"/>
        <v>0.20960000000000478</v>
      </c>
    </row>
    <row r="2100" spans="10:14" x14ac:dyDescent="0.3">
      <c r="J2100" s="300">
        <f t="shared" si="164"/>
        <v>20.970000000000478</v>
      </c>
      <c r="K2100" s="80">
        <f t="shared" si="160"/>
        <v>0.20970000000000477</v>
      </c>
      <c r="L2100">
        <f t="shared" si="161"/>
        <v>1.4089024284882852</v>
      </c>
      <c r="M2100">
        <f t="shared" si="162"/>
        <v>39.25063910130968</v>
      </c>
      <c r="N2100" s="80">
        <f t="shared" si="163"/>
        <v>0.20970000000000477</v>
      </c>
    </row>
    <row r="2101" spans="10:14" x14ac:dyDescent="0.3">
      <c r="J2101" s="300">
        <f t="shared" si="164"/>
        <v>20.98000000000048</v>
      </c>
      <c r="K2101" s="80">
        <f t="shared" si="160"/>
        <v>0.20980000000000479</v>
      </c>
      <c r="L2101">
        <f t="shared" si="161"/>
        <v>1.409103736450692</v>
      </c>
      <c r="M2101">
        <f t="shared" si="162"/>
        <v>39.258693934839727</v>
      </c>
      <c r="N2101" s="80">
        <f t="shared" si="163"/>
        <v>0.20980000000000479</v>
      </c>
    </row>
    <row r="2102" spans="10:14" x14ac:dyDescent="0.3">
      <c r="J2102" s="300">
        <f t="shared" si="164"/>
        <v>20.990000000000482</v>
      </c>
      <c r="K2102" s="80">
        <f t="shared" si="160"/>
        <v>0.2099000000000048</v>
      </c>
      <c r="L2102">
        <f t="shared" si="161"/>
        <v>1.4093051095882689</v>
      </c>
      <c r="M2102">
        <f t="shared" si="162"/>
        <v>39.266748768232212</v>
      </c>
      <c r="N2102" s="80">
        <f t="shared" si="163"/>
        <v>0.2099000000000048</v>
      </c>
    </row>
    <row r="2103" spans="10:14" x14ac:dyDescent="0.3">
      <c r="J2103" s="300">
        <f t="shared" si="164"/>
        <v>21.000000000000483</v>
      </c>
      <c r="K2103" s="80">
        <f t="shared" si="160"/>
        <v>0.21000000000000482</v>
      </c>
      <c r="L2103">
        <f t="shared" si="161"/>
        <v>1.4095065480764868</v>
      </c>
      <c r="M2103">
        <f t="shared" si="162"/>
        <v>39.274803600427795</v>
      </c>
      <c r="N2103" s="80">
        <f t="shared" si="163"/>
        <v>0.21000000000000482</v>
      </c>
    </row>
    <row r="2104" spans="10:14" x14ac:dyDescent="0.3">
      <c r="J2104" s="300">
        <f t="shared" si="164"/>
        <v>21.010000000000485</v>
      </c>
      <c r="K2104" s="80">
        <f t="shared" si="160"/>
        <v>0.21010000000000484</v>
      </c>
      <c r="L2104">
        <f t="shared" si="161"/>
        <v>1.4097080520903527</v>
      </c>
      <c r="M2104">
        <f t="shared" si="162"/>
        <v>39.282858430368691</v>
      </c>
      <c r="N2104" s="80">
        <f t="shared" si="163"/>
        <v>0.21010000000000484</v>
      </c>
    </row>
    <row r="2105" spans="10:14" x14ac:dyDescent="0.3">
      <c r="J2105" s="300">
        <f t="shared" si="164"/>
        <v>21.020000000000486</v>
      </c>
      <c r="K2105" s="80">
        <f t="shared" si="160"/>
        <v>0.21020000000000486</v>
      </c>
      <c r="L2105">
        <f t="shared" si="161"/>
        <v>1.4099096218044078</v>
      </c>
      <c r="M2105">
        <f t="shared" si="162"/>
        <v>39.290913256998692</v>
      </c>
      <c r="N2105" s="80">
        <f t="shared" si="163"/>
        <v>0.21020000000000486</v>
      </c>
    </row>
    <row r="2106" spans="10:14" x14ac:dyDescent="0.3">
      <c r="J2106" s="300">
        <f t="shared" si="164"/>
        <v>21.030000000000488</v>
      </c>
      <c r="K2106" s="80">
        <f t="shared" si="160"/>
        <v>0.21030000000000487</v>
      </c>
      <c r="L2106">
        <f t="shared" si="161"/>
        <v>1.4101112573927304</v>
      </c>
      <c r="M2106">
        <f t="shared" si="162"/>
        <v>39.298968079263133</v>
      </c>
      <c r="N2106" s="80">
        <f t="shared" si="163"/>
        <v>0.21030000000000487</v>
      </c>
    </row>
    <row r="2107" spans="10:14" x14ac:dyDescent="0.3">
      <c r="J2107" s="300">
        <f t="shared" si="164"/>
        <v>21.040000000000489</v>
      </c>
      <c r="K2107" s="80">
        <f t="shared" si="160"/>
        <v>0.21040000000000489</v>
      </c>
      <c r="L2107">
        <f t="shared" si="161"/>
        <v>1.4103129590289338</v>
      </c>
      <c r="M2107">
        <f t="shared" si="162"/>
        <v>39.307022896108926</v>
      </c>
      <c r="N2107" s="80">
        <f t="shared" si="163"/>
        <v>0.21040000000000489</v>
      </c>
    </row>
    <row r="2108" spans="10:14" x14ac:dyDescent="0.3">
      <c r="J2108" s="300">
        <f t="shared" si="164"/>
        <v>21.050000000000491</v>
      </c>
      <c r="K2108" s="80">
        <f t="shared" si="160"/>
        <v>0.21050000000000491</v>
      </c>
      <c r="L2108">
        <f t="shared" si="161"/>
        <v>1.4105147268861691</v>
      </c>
      <c r="M2108">
        <f t="shared" si="162"/>
        <v>39.315077706484537</v>
      </c>
      <c r="N2108" s="80">
        <f t="shared" si="163"/>
        <v>0.21050000000000491</v>
      </c>
    </row>
    <row r="2109" spans="10:14" x14ac:dyDescent="0.3">
      <c r="J2109" s="300">
        <f t="shared" si="164"/>
        <v>21.060000000000493</v>
      </c>
      <c r="K2109" s="80">
        <f t="shared" si="160"/>
        <v>0.21060000000000492</v>
      </c>
      <c r="L2109">
        <f t="shared" si="161"/>
        <v>1.4107165611371228</v>
      </c>
      <c r="M2109">
        <f t="shared" si="162"/>
        <v>39.323132509340013</v>
      </c>
      <c r="N2109" s="80">
        <f t="shared" si="163"/>
        <v>0.21060000000000492</v>
      </c>
    </row>
    <row r="2110" spans="10:14" x14ac:dyDescent="0.3">
      <c r="J2110" s="300">
        <f t="shared" si="164"/>
        <v>21.070000000000494</v>
      </c>
      <c r="K2110" s="80">
        <f t="shared" si="160"/>
        <v>0.21070000000000494</v>
      </c>
      <c r="L2110">
        <f t="shared" si="161"/>
        <v>1.4109184619540223</v>
      </c>
      <c r="M2110">
        <f t="shared" si="162"/>
        <v>39.33118730362694</v>
      </c>
      <c r="N2110" s="80">
        <f t="shared" si="163"/>
        <v>0.21070000000000494</v>
      </c>
    </row>
    <row r="2111" spans="10:14" x14ac:dyDescent="0.3">
      <c r="J2111" s="300">
        <f t="shared" si="164"/>
        <v>21.080000000000496</v>
      </c>
      <c r="K2111" s="80">
        <f t="shared" si="160"/>
        <v>0.21080000000000496</v>
      </c>
      <c r="L2111">
        <f t="shared" si="161"/>
        <v>1.4111204295086281</v>
      </c>
      <c r="M2111">
        <f t="shared" si="162"/>
        <v>39.339242088298484</v>
      </c>
      <c r="N2111" s="80">
        <f t="shared" si="163"/>
        <v>0.21080000000000496</v>
      </c>
    </row>
    <row r="2112" spans="10:14" x14ac:dyDescent="0.3">
      <c r="J2112" s="300">
        <f t="shared" si="164"/>
        <v>21.090000000000497</v>
      </c>
      <c r="K2112" s="80">
        <f t="shared" si="160"/>
        <v>0.21090000000000497</v>
      </c>
      <c r="L2112">
        <f t="shared" si="161"/>
        <v>1.411322463972243</v>
      </c>
      <c r="M2112">
        <f t="shared" si="162"/>
        <v>39.347296862309371</v>
      </c>
      <c r="N2112" s="80">
        <f t="shared" si="163"/>
        <v>0.21090000000000497</v>
      </c>
    </row>
    <row r="2113" spans="10:14" x14ac:dyDescent="0.3">
      <c r="J2113" s="300">
        <f t="shared" si="164"/>
        <v>21.100000000000499</v>
      </c>
      <c r="K2113" s="80">
        <f t="shared" si="160"/>
        <v>0.21100000000000499</v>
      </c>
      <c r="L2113">
        <f t="shared" si="161"/>
        <v>1.4115245655157054</v>
      </c>
      <c r="M2113">
        <f t="shared" si="162"/>
        <v>39.355351624615892</v>
      </c>
      <c r="N2113" s="80">
        <f t="shared" si="163"/>
        <v>0.21100000000000499</v>
      </c>
    </row>
    <row r="2114" spans="10:14" x14ac:dyDescent="0.3">
      <c r="J2114" s="300">
        <f t="shared" si="164"/>
        <v>21.1100000000005</v>
      </c>
      <c r="K2114" s="80">
        <f t="shared" si="160"/>
        <v>0.21110000000000501</v>
      </c>
      <c r="L2114">
        <f t="shared" si="161"/>
        <v>1.4117267343093962</v>
      </c>
      <c r="M2114">
        <f t="shared" si="162"/>
        <v>39.363406374175895</v>
      </c>
      <c r="N2114" s="80">
        <f t="shared" si="163"/>
        <v>0.21110000000000501</v>
      </c>
    </row>
    <row r="2115" spans="10:14" x14ac:dyDescent="0.3">
      <c r="J2115" s="300">
        <f t="shared" si="164"/>
        <v>21.120000000000502</v>
      </c>
      <c r="K2115" s="80">
        <f t="shared" si="160"/>
        <v>0.21120000000000502</v>
      </c>
      <c r="L2115">
        <f t="shared" si="161"/>
        <v>1.4119289705232339</v>
      </c>
      <c r="M2115">
        <f t="shared" si="162"/>
        <v>39.371461109948811</v>
      </c>
      <c r="N2115" s="80">
        <f t="shared" si="163"/>
        <v>0.21120000000000502</v>
      </c>
    </row>
    <row r="2116" spans="10:14" x14ac:dyDescent="0.3">
      <c r="J2116" s="300">
        <f t="shared" si="164"/>
        <v>21.130000000000503</v>
      </c>
      <c r="K2116" s="80">
        <f t="shared" ref="K2116:K2179" si="165">J2116/100</f>
        <v>0.21130000000000504</v>
      </c>
      <c r="L2116">
        <f t="shared" ref="L2116:L2179" si="166">-156.2892*K2116^6+539.4067*K2116^5-656.5633*K2116^4+371.7117*K2116^3-102.5706*K2116^2+15.3764*K2116+0.3314</f>
        <v>1.4121312743266756</v>
      </c>
      <c r="M2116">
        <f t="shared" ref="M2116:M2179" si="167">-544.6822*K2116^6+873.7015*K2116^5+93.9294*K2116^4-539.4835*K2116^3+249.8842*K2116^2+36.3299*K2116+25.129</f>
        <v>39.379515830895606</v>
      </c>
      <c r="N2116" s="80">
        <f t="shared" ref="N2116:N2179" si="168">K2116</f>
        <v>0.21130000000000504</v>
      </c>
    </row>
    <row r="2117" spans="10:14" x14ac:dyDescent="0.3">
      <c r="J2117" s="300">
        <f t="shared" si="164"/>
        <v>21.140000000000505</v>
      </c>
      <c r="K2117" s="80">
        <f t="shared" si="165"/>
        <v>0.21140000000000506</v>
      </c>
      <c r="L2117">
        <f t="shared" si="166"/>
        <v>1.4123336458887219</v>
      </c>
      <c r="M2117">
        <f t="shared" si="167"/>
        <v>39.387570535978838</v>
      </c>
      <c r="N2117" s="80">
        <f t="shared" si="168"/>
        <v>0.21140000000000506</v>
      </c>
    </row>
    <row r="2118" spans="10:14" x14ac:dyDescent="0.3">
      <c r="J2118" s="300">
        <f t="shared" ref="J2118:J2181" si="169">J2117+0.01</f>
        <v>21.150000000000507</v>
      </c>
      <c r="K2118" s="80">
        <f t="shared" si="165"/>
        <v>0.21150000000000507</v>
      </c>
      <c r="L2118">
        <f t="shared" si="166"/>
        <v>1.4125360853779116</v>
      </c>
      <c r="M2118">
        <f t="shared" si="167"/>
        <v>39.395625224162629</v>
      </c>
      <c r="N2118" s="80">
        <f t="shared" si="168"/>
        <v>0.21150000000000507</v>
      </c>
    </row>
    <row r="2119" spans="10:14" x14ac:dyDescent="0.3">
      <c r="J2119" s="300">
        <f t="shared" si="169"/>
        <v>21.160000000000508</v>
      </c>
      <c r="K2119" s="80">
        <f t="shared" si="165"/>
        <v>0.21160000000000509</v>
      </c>
      <c r="L2119">
        <f t="shared" si="166"/>
        <v>1.4127385929623255</v>
      </c>
      <c r="M2119">
        <f t="shared" si="167"/>
        <v>39.403679894412647</v>
      </c>
      <c r="N2119" s="80">
        <f t="shared" si="168"/>
        <v>0.21160000000000509</v>
      </c>
    </row>
    <row r="2120" spans="10:14" x14ac:dyDescent="0.3">
      <c r="J2120" s="300">
        <f t="shared" si="169"/>
        <v>21.17000000000051</v>
      </c>
      <c r="K2120" s="80">
        <f t="shared" si="165"/>
        <v>0.21170000000000511</v>
      </c>
      <c r="L2120">
        <f t="shared" si="166"/>
        <v>1.4129411688095881</v>
      </c>
      <c r="M2120">
        <f t="shared" si="167"/>
        <v>39.411734545696149</v>
      </c>
      <c r="N2120" s="80">
        <f t="shared" si="168"/>
        <v>0.21170000000000511</v>
      </c>
    </row>
    <row r="2121" spans="10:14" x14ac:dyDescent="0.3">
      <c r="J2121" s="300">
        <f t="shared" si="169"/>
        <v>21.180000000000511</v>
      </c>
      <c r="K2121" s="80">
        <f t="shared" si="165"/>
        <v>0.21180000000000512</v>
      </c>
      <c r="L2121">
        <f t="shared" si="166"/>
        <v>1.4131438130868608</v>
      </c>
      <c r="M2121">
        <f t="shared" si="167"/>
        <v>39.419789176981936</v>
      </c>
      <c r="N2121" s="80">
        <f t="shared" si="168"/>
        <v>0.21180000000000512</v>
      </c>
    </row>
    <row r="2122" spans="10:14" x14ac:dyDescent="0.3">
      <c r="J2122" s="300">
        <f t="shared" si="169"/>
        <v>21.190000000000513</v>
      </c>
      <c r="K2122" s="80">
        <f t="shared" si="165"/>
        <v>0.21190000000000514</v>
      </c>
      <c r="L2122">
        <f t="shared" si="166"/>
        <v>1.4133465259608529</v>
      </c>
      <c r="M2122">
        <f t="shared" si="167"/>
        <v>39.427843787240391</v>
      </c>
      <c r="N2122" s="80">
        <f t="shared" si="168"/>
        <v>0.21190000000000514</v>
      </c>
    </row>
    <row r="2123" spans="10:14" x14ac:dyDescent="0.3">
      <c r="J2123" s="300">
        <f t="shared" si="169"/>
        <v>21.200000000000514</v>
      </c>
      <c r="K2123" s="80">
        <f t="shared" si="165"/>
        <v>0.21200000000000516</v>
      </c>
      <c r="L2123">
        <f t="shared" si="166"/>
        <v>1.4135493075978114</v>
      </c>
      <c r="M2123">
        <f t="shared" si="167"/>
        <v>39.43589837544345</v>
      </c>
      <c r="N2123" s="80">
        <f t="shared" si="168"/>
        <v>0.21200000000000516</v>
      </c>
    </row>
    <row r="2124" spans="10:14" x14ac:dyDescent="0.3">
      <c r="J2124" s="300">
        <f t="shared" si="169"/>
        <v>21.210000000000516</v>
      </c>
      <c r="K2124" s="80">
        <f t="shared" si="165"/>
        <v>0.21210000000000517</v>
      </c>
      <c r="L2124">
        <f t="shared" si="166"/>
        <v>1.4137521581635322</v>
      </c>
      <c r="M2124">
        <f t="shared" si="167"/>
        <v>39.443952940564628</v>
      </c>
      <c r="N2124" s="80">
        <f t="shared" si="168"/>
        <v>0.21210000000000517</v>
      </c>
    </row>
    <row r="2125" spans="10:14" x14ac:dyDescent="0.3">
      <c r="J2125" s="300">
        <f t="shared" si="169"/>
        <v>21.220000000000518</v>
      </c>
      <c r="K2125" s="80">
        <f t="shared" si="165"/>
        <v>0.21220000000000516</v>
      </c>
      <c r="L2125">
        <f t="shared" si="166"/>
        <v>1.4139550778233496</v>
      </c>
      <c r="M2125">
        <f t="shared" si="167"/>
        <v>39.45200748157901</v>
      </c>
      <c r="N2125" s="80">
        <f t="shared" si="168"/>
        <v>0.21220000000000516</v>
      </c>
    </row>
    <row r="2126" spans="10:14" x14ac:dyDescent="0.3">
      <c r="J2126" s="300">
        <f t="shared" si="169"/>
        <v>21.230000000000519</v>
      </c>
      <c r="K2126" s="80">
        <f t="shared" si="165"/>
        <v>0.21230000000000518</v>
      </c>
      <c r="L2126">
        <f t="shared" si="166"/>
        <v>1.4141580667421456</v>
      </c>
      <c r="M2126">
        <f t="shared" si="167"/>
        <v>39.460061997463235</v>
      </c>
      <c r="N2126" s="80">
        <f t="shared" si="168"/>
        <v>0.21230000000000518</v>
      </c>
    </row>
    <row r="2127" spans="10:14" x14ac:dyDescent="0.3">
      <c r="J2127" s="300">
        <f t="shared" si="169"/>
        <v>21.240000000000521</v>
      </c>
      <c r="K2127" s="80">
        <f t="shared" si="165"/>
        <v>0.2124000000000052</v>
      </c>
      <c r="L2127">
        <f t="shared" si="166"/>
        <v>1.4143611250843446</v>
      </c>
      <c r="M2127">
        <f t="shared" si="167"/>
        <v>39.468116487195516</v>
      </c>
      <c r="N2127" s="80">
        <f t="shared" si="168"/>
        <v>0.2124000000000052</v>
      </c>
    </row>
    <row r="2128" spans="10:14" x14ac:dyDescent="0.3">
      <c r="J2128" s="300">
        <f t="shared" si="169"/>
        <v>21.250000000000522</v>
      </c>
      <c r="K2128" s="80">
        <f t="shared" si="165"/>
        <v>0.21250000000000521</v>
      </c>
      <c r="L2128">
        <f t="shared" si="166"/>
        <v>1.414564253013916</v>
      </c>
      <c r="M2128">
        <f t="shared" si="167"/>
        <v>39.476170949755627</v>
      </c>
      <c r="N2128" s="80">
        <f t="shared" si="168"/>
        <v>0.21250000000000521</v>
      </c>
    </row>
    <row r="2129" spans="10:14" x14ac:dyDescent="0.3">
      <c r="J2129" s="300">
        <f t="shared" si="169"/>
        <v>21.260000000000524</v>
      </c>
      <c r="K2129" s="80">
        <f t="shared" si="165"/>
        <v>0.21260000000000523</v>
      </c>
      <c r="L2129">
        <f t="shared" si="166"/>
        <v>1.4147674506943759</v>
      </c>
      <c r="M2129">
        <f t="shared" si="167"/>
        <v>39.484225384124919</v>
      </c>
      <c r="N2129" s="80">
        <f t="shared" si="168"/>
        <v>0.21260000000000523</v>
      </c>
    </row>
    <row r="2130" spans="10:14" x14ac:dyDescent="0.3">
      <c r="J2130" s="300">
        <f t="shared" si="169"/>
        <v>21.270000000000525</v>
      </c>
      <c r="K2130" s="80">
        <f t="shared" si="165"/>
        <v>0.21270000000000525</v>
      </c>
      <c r="L2130">
        <f t="shared" si="166"/>
        <v>1.4149707182887838</v>
      </c>
      <c r="M2130">
        <f t="shared" si="167"/>
        <v>39.492279789286307</v>
      </c>
      <c r="N2130" s="80">
        <f t="shared" si="168"/>
        <v>0.21270000000000525</v>
      </c>
    </row>
    <row r="2131" spans="10:14" x14ac:dyDescent="0.3">
      <c r="J2131" s="300">
        <f t="shared" si="169"/>
        <v>21.280000000000527</v>
      </c>
      <c r="K2131" s="80">
        <f t="shared" si="165"/>
        <v>0.21280000000000526</v>
      </c>
      <c r="L2131">
        <f t="shared" si="166"/>
        <v>1.415174055959747</v>
      </c>
      <c r="M2131">
        <f t="shared" si="167"/>
        <v>39.50033416422427</v>
      </c>
      <c r="N2131" s="80">
        <f t="shared" si="168"/>
        <v>0.21280000000000526</v>
      </c>
    </row>
    <row r="2132" spans="10:14" x14ac:dyDescent="0.3">
      <c r="J2132" s="300">
        <f t="shared" si="169"/>
        <v>21.290000000000529</v>
      </c>
      <c r="K2132" s="80">
        <f t="shared" si="165"/>
        <v>0.21290000000000528</v>
      </c>
      <c r="L2132">
        <f t="shared" si="166"/>
        <v>1.4153774638694196</v>
      </c>
      <c r="M2132">
        <f t="shared" si="167"/>
        <v>39.50838850792487</v>
      </c>
      <c r="N2132" s="80">
        <f t="shared" si="168"/>
        <v>0.21290000000000528</v>
      </c>
    </row>
    <row r="2133" spans="10:14" x14ac:dyDescent="0.3">
      <c r="J2133" s="300">
        <f t="shared" si="169"/>
        <v>21.30000000000053</v>
      </c>
      <c r="K2133" s="80">
        <f t="shared" si="165"/>
        <v>0.2130000000000053</v>
      </c>
      <c r="L2133">
        <f t="shared" si="166"/>
        <v>1.4155809421795005</v>
      </c>
      <c r="M2133">
        <f t="shared" si="167"/>
        <v>39.516442819375719</v>
      </c>
      <c r="N2133" s="80">
        <f t="shared" si="168"/>
        <v>0.2130000000000053</v>
      </c>
    </row>
    <row r="2134" spans="10:14" x14ac:dyDescent="0.3">
      <c r="J2134" s="300">
        <f t="shared" si="169"/>
        <v>21.310000000000532</v>
      </c>
      <c r="K2134" s="80">
        <f t="shared" si="165"/>
        <v>0.21310000000000531</v>
      </c>
      <c r="L2134">
        <f t="shared" si="166"/>
        <v>1.4157844910512383</v>
      </c>
      <c r="M2134">
        <f t="shared" si="167"/>
        <v>39.524497097566005</v>
      </c>
      <c r="N2134" s="80">
        <f t="shared" si="168"/>
        <v>0.21310000000000531</v>
      </c>
    </row>
    <row r="2135" spans="10:14" x14ac:dyDescent="0.3">
      <c r="J2135" s="300">
        <f t="shared" si="169"/>
        <v>21.320000000000533</v>
      </c>
      <c r="K2135" s="80">
        <f t="shared" si="165"/>
        <v>0.21320000000000533</v>
      </c>
      <c r="L2135">
        <f t="shared" si="166"/>
        <v>1.4159881106454271</v>
      </c>
      <c r="M2135">
        <f t="shared" si="167"/>
        <v>39.532551341486489</v>
      </c>
      <c r="N2135" s="80">
        <f t="shared" si="168"/>
        <v>0.21320000000000533</v>
      </c>
    </row>
    <row r="2136" spans="10:14" x14ac:dyDescent="0.3">
      <c r="J2136" s="300">
        <f t="shared" si="169"/>
        <v>21.330000000000535</v>
      </c>
      <c r="K2136" s="80">
        <f t="shared" si="165"/>
        <v>0.21330000000000535</v>
      </c>
      <c r="L2136">
        <f t="shared" si="166"/>
        <v>1.4161918011224119</v>
      </c>
      <c r="M2136">
        <f t="shared" si="167"/>
        <v>39.540605550129492</v>
      </c>
      <c r="N2136" s="80">
        <f t="shared" si="168"/>
        <v>0.21330000000000535</v>
      </c>
    </row>
    <row r="2137" spans="10:14" x14ac:dyDescent="0.3">
      <c r="J2137" s="300">
        <f t="shared" si="169"/>
        <v>21.340000000000536</v>
      </c>
      <c r="K2137" s="80">
        <f t="shared" si="165"/>
        <v>0.21340000000000536</v>
      </c>
      <c r="L2137">
        <f t="shared" si="166"/>
        <v>1.4163955626420828</v>
      </c>
      <c r="M2137">
        <f t="shared" si="167"/>
        <v>39.548659722488921</v>
      </c>
      <c r="N2137" s="80">
        <f t="shared" si="168"/>
        <v>0.21340000000000536</v>
      </c>
    </row>
    <row r="2138" spans="10:14" x14ac:dyDescent="0.3">
      <c r="J2138" s="300">
        <f t="shared" si="169"/>
        <v>21.350000000000538</v>
      </c>
      <c r="K2138" s="80">
        <f t="shared" si="165"/>
        <v>0.21350000000000538</v>
      </c>
      <c r="L2138">
        <f t="shared" si="166"/>
        <v>1.4165993953638831</v>
      </c>
      <c r="M2138">
        <f t="shared" si="167"/>
        <v>39.556713857560233</v>
      </c>
      <c r="N2138" s="80">
        <f t="shared" si="168"/>
        <v>0.21350000000000538</v>
      </c>
    </row>
    <row r="2139" spans="10:14" x14ac:dyDescent="0.3">
      <c r="J2139" s="300">
        <f t="shared" si="169"/>
        <v>21.360000000000539</v>
      </c>
      <c r="K2139" s="80">
        <f t="shared" si="165"/>
        <v>0.2136000000000054</v>
      </c>
      <c r="L2139">
        <f t="shared" si="166"/>
        <v>1.4168032994467992</v>
      </c>
      <c r="M2139">
        <f t="shared" si="167"/>
        <v>39.564767954340468</v>
      </c>
      <c r="N2139" s="80">
        <f t="shared" si="168"/>
        <v>0.2136000000000054</v>
      </c>
    </row>
    <row r="2140" spans="10:14" x14ac:dyDescent="0.3">
      <c r="J2140" s="300">
        <f t="shared" si="169"/>
        <v>21.370000000000541</v>
      </c>
      <c r="K2140" s="80">
        <f t="shared" si="165"/>
        <v>0.21370000000000541</v>
      </c>
      <c r="L2140">
        <f t="shared" si="166"/>
        <v>1.4170072750493747</v>
      </c>
      <c r="M2140">
        <f t="shared" si="167"/>
        <v>39.572822011828222</v>
      </c>
      <c r="N2140" s="80">
        <f t="shared" si="168"/>
        <v>0.21370000000000541</v>
      </c>
    </row>
    <row r="2141" spans="10:14" x14ac:dyDescent="0.3">
      <c r="J2141" s="300">
        <f t="shared" si="169"/>
        <v>21.380000000000543</v>
      </c>
      <c r="K2141" s="80">
        <f t="shared" si="165"/>
        <v>0.21380000000000543</v>
      </c>
      <c r="L2141">
        <f t="shared" si="166"/>
        <v>1.4172113223296967</v>
      </c>
      <c r="M2141">
        <f t="shared" si="167"/>
        <v>39.580876029023692</v>
      </c>
      <c r="N2141" s="80">
        <f t="shared" si="168"/>
        <v>0.21380000000000543</v>
      </c>
    </row>
    <row r="2142" spans="10:14" x14ac:dyDescent="0.3">
      <c r="J2142" s="300">
        <f t="shared" si="169"/>
        <v>21.390000000000544</v>
      </c>
      <c r="K2142" s="80">
        <f t="shared" si="165"/>
        <v>0.21390000000000545</v>
      </c>
      <c r="L2142">
        <f t="shared" si="166"/>
        <v>1.4174154414454074</v>
      </c>
      <c r="M2142">
        <f t="shared" si="167"/>
        <v>39.588930004928606</v>
      </c>
      <c r="N2142" s="80">
        <f t="shared" si="168"/>
        <v>0.21390000000000545</v>
      </c>
    </row>
    <row r="2143" spans="10:14" x14ac:dyDescent="0.3">
      <c r="J2143" s="300">
        <f t="shared" si="169"/>
        <v>21.400000000000546</v>
      </c>
      <c r="K2143" s="80">
        <f t="shared" si="165"/>
        <v>0.21400000000000546</v>
      </c>
      <c r="L2143">
        <f t="shared" si="166"/>
        <v>1.4176196325536981</v>
      </c>
      <c r="M2143">
        <f t="shared" si="167"/>
        <v>39.596983938546288</v>
      </c>
      <c r="N2143" s="80">
        <f t="shared" si="168"/>
        <v>0.21400000000000546</v>
      </c>
    </row>
    <row r="2144" spans="10:14" x14ac:dyDescent="0.3">
      <c r="J2144" s="300">
        <f t="shared" si="169"/>
        <v>21.410000000000547</v>
      </c>
      <c r="K2144" s="80">
        <f t="shared" si="165"/>
        <v>0.21410000000000548</v>
      </c>
      <c r="L2144">
        <f t="shared" si="166"/>
        <v>1.4178238958113112</v>
      </c>
      <c r="M2144">
        <f t="shared" si="167"/>
        <v>39.605037828881628</v>
      </c>
      <c r="N2144" s="80">
        <f t="shared" si="168"/>
        <v>0.21410000000000548</v>
      </c>
    </row>
    <row r="2145" spans="10:14" x14ac:dyDescent="0.3">
      <c r="J2145" s="300">
        <f t="shared" si="169"/>
        <v>21.420000000000549</v>
      </c>
      <c r="K2145" s="80">
        <f t="shared" si="165"/>
        <v>0.2142000000000055</v>
      </c>
      <c r="L2145">
        <f t="shared" si="166"/>
        <v>1.4180282313745418</v>
      </c>
      <c r="M2145">
        <f t="shared" si="167"/>
        <v>39.613091674941082</v>
      </c>
      <c r="N2145" s="80">
        <f t="shared" si="168"/>
        <v>0.2142000000000055</v>
      </c>
    </row>
    <row r="2146" spans="10:14" x14ac:dyDescent="0.3">
      <c r="J2146" s="300">
        <f t="shared" si="169"/>
        <v>21.43000000000055</v>
      </c>
      <c r="K2146" s="80">
        <f t="shared" si="165"/>
        <v>0.21430000000000551</v>
      </c>
      <c r="L2146">
        <f t="shared" si="166"/>
        <v>1.4182326393992364</v>
      </c>
      <c r="M2146">
        <f t="shared" si="167"/>
        <v>39.621145475732682</v>
      </c>
      <c r="N2146" s="80">
        <f t="shared" si="168"/>
        <v>0.21430000000000551</v>
      </c>
    </row>
    <row r="2147" spans="10:14" x14ac:dyDescent="0.3">
      <c r="J2147" s="300">
        <f t="shared" si="169"/>
        <v>21.440000000000552</v>
      </c>
      <c r="K2147" s="80">
        <f t="shared" si="165"/>
        <v>0.21440000000000553</v>
      </c>
      <c r="L2147">
        <f t="shared" si="166"/>
        <v>1.418437120040795</v>
      </c>
      <c r="M2147">
        <f t="shared" si="167"/>
        <v>39.629199230266025</v>
      </c>
      <c r="N2147" s="80">
        <f t="shared" si="168"/>
        <v>0.21440000000000553</v>
      </c>
    </row>
    <row r="2148" spans="10:14" x14ac:dyDescent="0.3">
      <c r="J2148" s="300">
        <f t="shared" si="169"/>
        <v>21.450000000000554</v>
      </c>
      <c r="K2148" s="80">
        <f t="shared" si="165"/>
        <v>0.21450000000000555</v>
      </c>
      <c r="L2148">
        <f t="shared" si="166"/>
        <v>1.4186416734541702</v>
      </c>
      <c r="M2148">
        <f t="shared" si="167"/>
        <v>39.637252937552297</v>
      </c>
      <c r="N2148" s="80">
        <f t="shared" si="168"/>
        <v>0.21450000000000555</v>
      </c>
    </row>
    <row r="2149" spans="10:14" x14ac:dyDescent="0.3">
      <c r="J2149" s="300">
        <f t="shared" si="169"/>
        <v>21.460000000000555</v>
      </c>
      <c r="K2149" s="80">
        <f t="shared" si="165"/>
        <v>0.21460000000000556</v>
      </c>
      <c r="L2149">
        <f t="shared" si="166"/>
        <v>1.4188462997938665</v>
      </c>
      <c r="M2149">
        <f t="shared" si="167"/>
        <v>39.645306596604229</v>
      </c>
      <c r="N2149" s="80">
        <f t="shared" si="168"/>
        <v>0.21460000000000556</v>
      </c>
    </row>
    <row r="2150" spans="10:14" x14ac:dyDescent="0.3">
      <c r="J2150" s="300">
        <f t="shared" si="169"/>
        <v>21.470000000000557</v>
      </c>
      <c r="K2150" s="80">
        <f t="shared" si="165"/>
        <v>0.21470000000000555</v>
      </c>
      <c r="L2150">
        <f t="shared" si="166"/>
        <v>1.4190509992139462</v>
      </c>
      <c r="M2150">
        <f t="shared" si="167"/>
        <v>39.653360206436147</v>
      </c>
      <c r="N2150" s="80">
        <f t="shared" si="168"/>
        <v>0.21470000000000555</v>
      </c>
    </row>
    <row r="2151" spans="10:14" x14ac:dyDescent="0.3">
      <c r="J2151" s="300">
        <f t="shared" si="169"/>
        <v>21.480000000000558</v>
      </c>
      <c r="K2151" s="80">
        <f t="shared" si="165"/>
        <v>0.21480000000000557</v>
      </c>
      <c r="L2151">
        <f t="shared" si="166"/>
        <v>1.4192557718680199</v>
      </c>
      <c r="M2151">
        <f t="shared" si="167"/>
        <v>39.661413766063944</v>
      </c>
      <c r="N2151" s="80">
        <f t="shared" si="168"/>
        <v>0.21480000000000557</v>
      </c>
    </row>
    <row r="2152" spans="10:14" x14ac:dyDescent="0.3">
      <c r="J2152" s="300">
        <f t="shared" si="169"/>
        <v>21.49000000000056</v>
      </c>
      <c r="K2152" s="80">
        <f t="shared" si="165"/>
        <v>0.21490000000000559</v>
      </c>
      <c r="L2152">
        <f t="shared" si="166"/>
        <v>1.4194606179092584</v>
      </c>
      <c r="M2152">
        <f t="shared" si="167"/>
        <v>39.669467274505081</v>
      </c>
      <c r="N2152" s="80">
        <f t="shared" si="168"/>
        <v>0.21490000000000559</v>
      </c>
    </row>
    <row r="2153" spans="10:14" x14ac:dyDescent="0.3">
      <c r="J2153" s="300">
        <f t="shared" si="169"/>
        <v>21.500000000000561</v>
      </c>
      <c r="K2153" s="80">
        <f t="shared" si="165"/>
        <v>0.2150000000000056</v>
      </c>
      <c r="L2153">
        <f t="shared" si="166"/>
        <v>1.4196655374903839</v>
      </c>
      <c r="M2153">
        <f t="shared" si="167"/>
        <v>39.677520730778596</v>
      </c>
      <c r="N2153" s="80">
        <f t="shared" si="168"/>
        <v>0.2150000000000056</v>
      </c>
    </row>
    <row r="2154" spans="10:14" x14ac:dyDescent="0.3">
      <c r="J2154" s="300">
        <f t="shared" si="169"/>
        <v>21.510000000000563</v>
      </c>
      <c r="K2154" s="80">
        <f t="shared" si="165"/>
        <v>0.21510000000000562</v>
      </c>
      <c r="L2154">
        <f t="shared" si="166"/>
        <v>1.4198705307636761</v>
      </c>
      <c r="M2154">
        <f t="shared" si="167"/>
        <v>39.685574133905085</v>
      </c>
      <c r="N2154" s="80">
        <f t="shared" si="168"/>
        <v>0.21510000000000562</v>
      </c>
    </row>
    <row r="2155" spans="10:14" x14ac:dyDescent="0.3">
      <c r="J2155" s="300">
        <f t="shared" si="169"/>
        <v>21.520000000000564</v>
      </c>
      <c r="K2155" s="80">
        <f t="shared" si="165"/>
        <v>0.21520000000000564</v>
      </c>
      <c r="L2155">
        <f t="shared" si="166"/>
        <v>1.4200755978809707</v>
      </c>
      <c r="M2155">
        <f t="shared" si="167"/>
        <v>39.693627482906734</v>
      </c>
      <c r="N2155" s="80">
        <f t="shared" si="168"/>
        <v>0.21520000000000564</v>
      </c>
    </row>
    <row r="2156" spans="10:14" x14ac:dyDescent="0.3">
      <c r="J2156" s="300">
        <f t="shared" si="169"/>
        <v>21.530000000000566</v>
      </c>
      <c r="K2156" s="80">
        <f t="shared" si="165"/>
        <v>0.21530000000000565</v>
      </c>
      <c r="L2156">
        <f t="shared" si="166"/>
        <v>1.4202807389936565</v>
      </c>
      <c r="M2156">
        <f t="shared" si="167"/>
        <v>39.701680776807308</v>
      </c>
      <c r="N2156" s="80">
        <f t="shared" si="168"/>
        <v>0.21530000000000565</v>
      </c>
    </row>
    <row r="2157" spans="10:14" x14ac:dyDescent="0.3">
      <c r="J2157" s="300">
        <f t="shared" si="169"/>
        <v>21.540000000000568</v>
      </c>
      <c r="K2157" s="80">
        <f t="shared" si="165"/>
        <v>0.21540000000000567</v>
      </c>
      <c r="L2157">
        <f t="shared" si="166"/>
        <v>1.4204859542526838</v>
      </c>
      <c r="M2157">
        <f t="shared" si="167"/>
        <v>39.709734014632133</v>
      </c>
      <c r="N2157" s="80">
        <f t="shared" si="168"/>
        <v>0.21540000000000567</v>
      </c>
    </row>
    <row r="2158" spans="10:14" x14ac:dyDescent="0.3">
      <c r="J2158" s="300">
        <f t="shared" si="169"/>
        <v>21.550000000000569</v>
      </c>
      <c r="K2158" s="80">
        <f t="shared" si="165"/>
        <v>0.21550000000000569</v>
      </c>
      <c r="L2158">
        <f t="shared" si="166"/>
        <v>1.4206912438085544</v>
      </c>
      <c r="M2158">
        <f t="shared" si="167"/>
        <v>39.717787195408107</v>
      </c>
      <c r="N2158" s="80">
        <f t="shared" si="168"/>
        <v>0.21550000000000569</v>
      </c>
    </row>
    <row r="2159" spans="10:14" x14ac:dyDescent="0.3">
      <c r="J2159" s="300">
        <f t="shared" si="169"/>
        <v>21.560000000000571</v>
      </c>
      <c r="K2159" s="80">
        <f t="shared" si="165"/>
        <v>0.2156000000000057</v>
      </c>
      <c r="L2159">
        <f t="shared" si="166"/>
        <v>1.4208966078113328</v>
      </c>
      <c r="M2159">
        <f t="shared" si="167"/>
        <v>39.725840318163712</v>
      </c>
      <c r="N2159" s="80">
        <f t="shared" si="168"/>
        <v>0.2156000000000057</v>
      </c>
    </row>
    <row r="2160" spans="10:14" x14ac:dyDescent="0.3">
      <c r="J2160" s="300">
        <f t="shared" si="169"/>
        <v>21.570000000000572</v>
      </c>
      <c r="K2160" s="80">
        <f t="shared" si="165"/>
        <v>0.21570000000000572</v>
      </c>
      <c r="L2160">
        <f t="shared" si="166"/>
        <v>1.4211020464106379</v>
      </c>
      <c r="M2160">
        <f t="shared" si="167"/>
        <v>39.733893381928993</v>
      </c>
      <c r="N2160" s="80">
        <f t="shared" si="168"/>
        <v>0.21570000000000572</v>
      </c>
    </row>
    <row r="2161" spans="10:14" x14ac:dyDescent="0.3">
      <c r="J2161" s="300">
        <f t="shared" si="169"/>
        <v>21.580000000000574</v>
      </c>
      <c r="K2161" s="80">
        <f t="shared" si="165"/>
        <v>0.21580000000000574</v>
      </c>
      <c r="L2161">
        <f t="shared" si="166"/>
        <v>1.4213075597556482</v>
      </c>
      <c r="M2161">
        <f t="shared" si="167"/>
        <v>39.741946385735574</v>
      </c>
      <c r="N2161" s="80">
        <f t="shared" si="168"/>
        <v>0.21580000000000574</v>
      </c>
    </row>
    <row r="2162" spans="10:14" x14ac:dyDescent="0.3">
      <c r="J2162" s="300">
        <f t="shared" si="169"/>
        <v>21.590000000000575</v>
      </c>
      <c r="K2162" s="80">
        <f t="shared" si="165"/>
        <v>0.21590000000000575</v>
      </c>
      <c r="L2162">
        <f t="shared" si="166"/>
        <v>1.4215131479951015</v>
      </c>
      <c r="M2162">
        <f t="shared" si="167"/>
        <v>39.749999328616653</v>
      </c>
      <c r="N2162" s="80">
        <f t="shared" si="168"/>
        <v>0.21590000000000575</v>
      </c>
    </row>
    <row r="2163" spans="10:14" x14ac:dyDescent="0.3">
      <c r="J2163" s="300">
        <f t="shared" si="169"/>
        <v>21.600000000000577</v>
      </c>
      <c r="K2163" s="80">
        <f t="shared" si="165"/>
        <v>0.21600000000000577</v>
      </c>
      <c r="L2163">
        <f t="shared" si="166"/>
        <v>1.4217188112772918</v>
      </c>
      <c r="M2163">
        <f t="shared" si="167"/>
        <v>39.758052209607015</v>
      </c>
      <c r="N2163" s="80">
        <f t="shared" si="168"/>
        <v>0.21600000000000577</v>
      </c>
    </row>
    <row r="2164" spans="10:14" x14ac:dyDescent="0.3">
      <c r="J2164" s="300">
        <f t="shared" si="169"/>
        <v>21.610000000000579</v>
      </c>
      <c r="K2164" s="80">
        <f t="shared" si="165"/>
        <v>0.21610000000000579</v>
      </c>
      <c r="L2164">
        <f t="shared" si="166"/>
        <v>1.4219245497500781</v>
      </c>
      <c r="M2164">
        <f t="shared" si="167"/>
        <v>39.766105027743002</v>
      </c>
      <c r="N2164" s="80">
        <f t="shared" si="168"/>
        <v>0.21610000000000579</v>
      </c>
    </row>
    <row r="2165" spans="10:14" x14ac:dyDescent="0.3">
      <c r="J2165" s="300">
        <f t="shared" si="169"/>
        <v>21.62000000000058</v>
      </c>
      <c r="K2165" s="80">
        <f t="shared" si="165"/>
        <v>0.2162000000000058</v>
      </c>
      <c r="L2165">
        <f t="shared" si="166"/>
        <v>1.4221303635608726</v>
      </c>
      <c r="M2165">
        <f t="shared" si="167"/>
        <v>39.774157782062545</v>
      </c>
      <c r="N2165" s="80">
        <f t="shared" si="168"/>
        <v>0.2162000000000058</v>
      </c>
    </row>
    <row r="2166" spans="10:14" x14ac:dyDescent="0.3">
      <c r="J2166" s="300">
        <f t="shared" si="169"/>
        <v>21.630000000000582</v>
      </c>
      <c r="K2166" s="80">
        <f t="shared" si="165"/>
        <v>0.21630000000000582</v>
      </c>
      <c r="L2166">
        <f t="shared" si="166"/>
        <v>1.4223362528566534</v>
      </c>
      <c r="M2166">
        <f t="shared" si="167"/>
        <v>39.782210471605126</v>
      </c>
      <c r="N2166" s="80">
        <f t="shared" si="168"/>
        <v>0.21630000000000582</v>
      </c>
    </row>
    <row r="2167" spans="10:14" x14ac:dyDescent="0.3">
      <c r="J2167" s="300">
        <f t="shared" si="169"/>
        <v>21.640000000000583</v>
      </c>
      <c r="K2167" s="80">
        <f t="shared" si="165"/>
        <v>0.21640000000000584</v>
      </c>
      <c r="L2167">
        <f t="shared" si="166"/>
        <v>1.4225422177839544</v>
      </c>
      <c r="M2167">
        <f t="shared" si="167"/>
        <v>39.790263095411845</v>
      </c>
      <c r="N2167" s="80">
        <f t="shared" si="168"/>
        <v>0.21640000000000584</v>
      </c>
    </row>
    <row r="2168" spans="10:14" x14ac:dyDescent="0.3">
      <c r="J2168" s="300">
        <f t="shared" si="169"/>
        <v>21.650000000000585</v>
      </c>
      <c r="K2168" s="80">
        <f t="shared" si="165"/>
        <v>0.21650000000000585</v>
      </c>
      <c r="L2168">
        <f t="shared" si="166"/>
        <v>1.4227482584888751</v>
      </c>
      <c r="M2168">
        <f t="shared" si="167"/>
        <v>39.798315652525346</v>
      </c>
      <c r="N2168" s="80">
        <f t="shared" si="168"/>
        <v>0.21650000000000585</v>
      </c>
    </row>
    <row r="2169" spans="10:14" x14ac:dyDescent="0.3">
      <c r="J2169" s="300">
        <f t="shared" si="169"/>
        <v>21.660000000000586</v>
      </c>
      <c r="K2169" s="80">
        <f t="shared" si="165"/>
        <v>0.21660000000000587</v>
      </c>
      <c r="L2169">
        <f t="shared" si="166"/>
        <v>1.4229543751170732</v>
      </c>
      <c r="M2169">
        <f t="shared" si="167"/>
        <v>39.806368141989843</v>
      </c>
      <c r="N2169" s="80">
        <f t="shared" si="168"/>
        <v>0.21660000000000587</v>
      </c>
    </row>
    <row r="2170" spans="10:14" x14ac:dyDescent="0.3">
      <c r="J2170" s="300">
        <f t="shared" si="169"/>
        <v>21.670000000000588</v>
      </c>
      <c r="K2170" s="80">
        <f t="shared" si="165"/>
        <v>0.21670000000000589</v>
      </c>
      <c r="L2170">
        <f t="shared" si="166"/>
        <v>1.4231605678137713</v>
      </c>
      <c r="M2170">
        <f t="shared" si="167"/>
        <v>39.814420562851154</v>
      </c>
      <c r="N2170" s="80">
        <f t="shared" si="168"/>
        <v>0.21670000000000589</v>
      </c>
    </row>
    <row r="2171" spans="10:14" x14ac:dyDescent="0.3">
      <c r="J2171" s="300">
        <f t="shared" si="169"/>
        <v>21.680000000000589</v>
      </c>
      <c r="K2171" s="80">
        <f t="shared" si="165"/>
        <v>0.2168000000000059</v>
      </c>
      <c r="L2171">
        <f t="shared" si="166"/>
        <v>1.4233668367237504</v>
      </c>
      <c r="M2171">
        <f t="shared" si="167"/>
        <v>39.822472914156656</v>
      </c>
      <c r="N2171" s="80">
        <f t="shared" si="168"/>
        <v>0.2168000000000059</v>
      </c>
    </row>
    <row r="2172" spans="10:14" x14ac:dyDescent="0.3">
      <c r="J2172" s="300">
        <f t="shared" si="169"/>
        <v>21.690000000000591</v>
      </c>
      <c r="K2172" s="80">
        <f t="shared" si="165"/>
        <v>0.21690000000000592</v>
      </c>
      <c r="L2172">
        <f t="shared" si="166"/>
        <v>1.4235731819913591</v>
      </c>
      <c r="M2172">
        <f t="shared" si="167"/>
        <v>39.8305251949553</v>
      </c>
      <c r="N2172" s="80">
        <f t="shared" si="168"/>
        <v>0.21690000000000592</v>
      </c>
    </row>
    <row r="2173" spans="10:14" x14ac:dyDescent="0.3">
      <c r="J2173" s="300">
        <f t="shared" si="169"/>
        <v>21.700000000000593</v>
      </c>
      <c r="K2173" s="80">
        <f t="shared" si="165"/>
        <v>0.21700000000000594</v>
      </c>
      <c r="L2173">
        <f t="shared" si="166"/>
        <v>1.4237796037605035</v>
      </c>
      <c r="M2173">
        <f t="shared" si="167"/>
        <v>39.838577404297631</v>
      </c>
      <c r="N2173" s="80">
        <f t="shared" si="168"/>
        <v>0.21700000000000594</v>
      </c>
    </row>
    <row r="2174" spans="10:14" x14ac:dyDescent="0.3">
      <c r="J2174" s="300">
        <f t="shared" si="169"/>
        <v>21.710000000000594</v>
      </c>
      <c r="K2174" s="80">
        <f t="shared" si="165"/>
        <v>0.21710000000000595</v>
      </c>
      <c r="L2174">
        <f t="shared" si="166"/>
        <v>1.4239861021746587</v>
      </c>
      <c r="M2174">
        <f t="shared" si="167"/>
        <v>39.84662954123575</v>
      </c>
      <c r="N2174" s="80">
        <f t="shared" si="168"/>
        <v>0.21710000000000595</v>
      </c>
    </row>
    <row r="2175" spans="10:14" x14ac:dyDescent="0.3">
      <c r="J2175" s="300">
        <f t="shared" si="169"/>
        <v>21.720000000000596</v>
      </c>
      <c r="K2175" s="80">
        <f t="shared" si="165"/>
        <v>0.21720000000000594</v>
      </c>
      <c r="L2175">
        <f t="shared" si="166"/>
        <v>1.4241926773768587</v>
      </c>
      <c r="M2175">
        <f t="shared" si="167"/>
        <v>39.854681604823348</v>
      </c>
      <c r="N2175" s="80">
        <f t="shared" si="168"/>
        <v>0.21720000000000594</v>
      </c>
    </row>
    <row r="2176" spans="10:14" x14ac:dyDescent="0.3">
      <c r="J2176" s="300">
        <f t="shared" si="169"/>
        <v>21.730000000000597</v>
      </c>
      <c r="K2176" s="80">
        <f t="shared" si="165"/>
        <v>0.21730000000000596</v>
      </c>
      <c r="L2176">
        <f t="shared" si="166"/>
        <v>1.4243993295097068</v>
      </c>
      <c r="M2176">
        <f t="shared" si="167"/>
        <v>39.862733594115689</v>
      </c>
      <c r="N2176" s="80">
        <f t="shared" si="168"/>
        <v>0.21730000000000596</v>
      </c>
    </row>
    <row r="2177" spans="10:14" x14ac:dyDescent="0.3">
      <c r="J2177" s="300">
        <f t="shared" si="169"/>
        <v>21.740000000000599</v>
      </c>
      <c r="K2177" s="80">
        <f t="shared" si="165"/>
        <v>0.21740000000000598</v>
      </c>
      <c r="L2177">
        <f t="shared" si="166"/>
        <v>1.4246060587153684</v>
      </c>
      <c r="M2177">
        <f t="shared" si="167"/>
        <v>39.870785508169618</v>
      </c>
      <c r="N2177" s="80">
        <f t="shared" si="168"/>
        <v>0.21740000000000598</v>
      </c>
    </row>
    <row r="2178" spans="10:14" x14ac:dyDescent="0.3">
      <c r="J2178" s="300">
        <f t="shared" si="169"/>
        <v>21.7500000000006</v>
      </c>
      <c r="K2178" s="80">
        <f t="shared" si="165"/>
        <v>0.21750000000000599</v>
      </c>
      <c r="L2178">
        <f t="shared" si="166"/>
        <v>1.4248128651355714</v>
      </c>
      <c r="M2178">
        <f t="shared" si="167"/>
        <v>39.878837346043554</v>
      </c>
      <c r="N2178" s="80">
        <f t="shared" si="168"/>
        <v>0.21750000000000599</v>
      </c>
    </row>
    <row r="2179" spans="10:14" x14ac:dyDescent="0.3">
      <c r="J2179" s="300">
        <f t="shared" si="169"/>
        <v>21.760000000000602</v>
      </c>
      <c r="K2179" s="80">
        <f t="shared" si="165"/>
        <v>0.21760000000000601</v>
      </c>
      <c r="L2179">
        <f t="shared" si="166"/>
        <v>1.4250197489116152</v>
      </c>
      <c r="M2179">
        <f t="shared" si="167"/>
        <v>39.88688910679749</v>
      </c>
      <c r="N2179" s="80">
        <f t="shared" si="168"/>
        <v>0.21760000000000601</v>
      </c>
    </row>
    <row r="2180" spans="10:14" x14ac:dyDescent="0.3">
      <c r="J2180" s="300">
        <f t="shared" si="169"/>
        <v>21.770000000000604</v>
      </c>
      <c r="K2180" s="80">
        <f t="shared" ref="K2180:K2243" si="170">J2180/100</f>
        <v>0.21770000000000603</v>
      </c>
      <c r="L2180">
        <f t="shared" ref="L2180:L2243" si="171">-156.2892*K2180^6+539.4067*K2180^5-656.5633*K2180^4+371.7117*K2180^3-102.5706*K2180^2+15.3764*K2180+0.3314</f>
        <v>1.4252267101843588</v>
      </c>
      <c r="M2180">
        <f t="shared" ref="M2180:M2243" si="172">-544.6822*K2180^6+873.7015*K2180^5+93.9294*K2180^4-539.4835*K2180^3+249.8842*K2180^2+36.3299*K2180+25.129</f>
        <v>39.89494078949302</v>
      </c>
      <c r="N2180" s="80">
        <f t="shared" ref="N2180:N2243" si="173">K2180</f>
        <v>0.21770000000000603</v>
      </c>
    </row>
    <row r="2181" spans="10:14" x14ac:dyDescent="0.3">
      <c r="J2181" s="300">
        <f t="shared" si="169"/>
        <v>21.780000000000605</v>
      </c>
      <c r="K2181" s="80">
        <f t="shared" si="170"/>
        <v>0.21780000000000604</v>
      </c>
      <c r="L2181">
        <f t="shared" si="171"/>
        <v>1.4254337490942346</v>
      </c>
      <c r="M2181">
        <f t="shared" si="172"/>
        <v>39.902992393193273</v>
      </c>
      <c r="N2181" s="80">
        <f t="shared" si="173"/>
        <v>0.21780000000000604</v>
      </c>
    </row>
    <row r="2182" spans="10:14" x14ac:dyDescent="0.3">
      <c r="J2182" s="300">
        <f t="shared" ref="J2182:J2245" si="174">J2181+0.01</f>
        <v>21.790000000000607</v>
      </c>
      <c r="K2182" s="80">
        <f t="shared" si="170"/>
        <v>0.21790000000000606</v>
      </c>
      <c r="L2182">
        <f t="shared" si="171"/>
        <v>1.4256408657812343</v>
      </c>
      <c r="M2182">
        <f t="shared" si="172"/>
        <v>39.91104391696301</v>
      </c>
      <c r="N2182" s="80">
        <f t="shared" si="173"/>
        <v>0.21790000000000606</v>
      </c>
    </row>
    <row r="2183" spans="10:14" x14ac:dyDescent="0.3">
      <c r="J2183" s="300">
        <f t="shared" si="174"/>
        <v>21.800000000000608</v>
      </c>
      <c r="K2183" s="80">
        <f t="shared" si="170"/>
        <v>0.21800000000000608</v>
      </c>
      <c r="L2183">
        <f t="shared" si="171"/>
        <v>1.4258480603849222</v>
      </c>
      <c r="M2183">
        <f t="shared" si="172"/>
        <v>39.919095359868521</v>
      </c>
      <c r="N2183" s="80">
        <f t="shared" si="173"/>
        <v>0.21800000000000608</v>
      </c>
    </row>
    <row r="2184" spans="10:14" x14ac:dyDescent="0.3">
      <c r="J2184" s="300">
        <f t="shared" si="174"/>
        <v>21.81000000000061</v>
      </c>
      <c r="K2184" s="80">
        <f t="shared" si="170"/>
        <v>0.21810000000000609</v>
      </c>
      <c r="L2184">
        <f t="shared" si="171"/>
        <v>1.4260553330444274</v>
      </c>
      <c r="M2184">
        <f t="shared" si="172"/>
        <v>39.927146720977717</v>
      </c>
      <c r="N2184" s="80">
        <f t="shared" si="173"/>
        <v>0.21810000000000609</v>
      </c>
    </row>
    <row r="2185" spans="10:14" x14ac:dyDescent="0.3">
      <c r="J2185" s="300">
        <f t="shared" si="174"/>
        <v>21.820000000000611</v>
      </c>
      <c r="K2185" s="80">
        <f t="shared" si="170"/>
        <v>0.21820000000000611</v>
      </c>
      <c r="L2185">
        <f t="shared" si="171"/>
        <v>1.4262626838984485</v>
      </c>
      <c r="M2185">
        <f t="shared" si="172"/>
        <v>39.935197999360057</v>
      </c>
      <c r="N2185" s="80">
        <f t="shared" si="173"/>
        <v>0.21820000000000611</v>
      </c>
    </row>
    <row r="2186" spans="10:14" x14ac:dyDescent="0.3">
      <c r="J2186" s="300">
        <f t="shared" si="174"/>
        <v>21.830000000000613</v>
      </c>
      <c r="K2186" s="80">
        <f t="shared" si="170"/>
        <v>0.21830000000000613</v>
      </c>
      <c r="L2186">
        <f t="shared" si="171"/>
        <v>1.4264701130852493</v>
      </c>
      <c r="M2186">
        <f t="shared" si="172"/>
        <v>39.94324919408659</v>
      </c>
      <c r="N2186" s="80">
        <f t="shared" si="173"/>
        <v>0.21830000000000613</v>
      </c>
    </row>
    <row r="2187" spans="10:14" x14ac:dyDescent="0.3">
      <c r="J2187" s="300">
        <f t="shared" si="174"/>
        <v>21.840000000000614</v>
      </c>
      <c r="K2187" s="80">
        <f t="shared" si="170"/>
        <v>0.21840000000000614</v>
      </c>
      <c r="L2187">
        <f t="shared" si="171"/>
        <v>1.4266776207426681</v>
      </c>
      <c r="M2187">
        <f t="shared" si="172"/>
        <v>39.951300304229946</v>
      </c>
      <c r="N2187" s="80">
        <f t="shared" si="173"/>
        <v>0.21840000000000614</v>
      </c>
    </row>
    <row r="2188" spans="10:14" x14ac:dyDescent="0.3">
      <c r="J2188" s="300">
        <f t="shared" si="174"/>
        <v>21.850000000000616</v>
      </c>
      <c r="K2188" s="80">
        <f t="shared" si="170"/>
        <v>0.21850000000000616</v>
      </c>
      <c r="L2188">
        <f t="shared" si="171"/>
        <v>1.4268852070081079</v>
      </c>
      <c r="M2188">
        <f t="shared" si="172"/>
        <v>39.959351328864336</v>
      </c>
      <c r="N2188" s="80">
        <f t="shared" si="173"/>
        <v>0.21850000000000616</v>
      </c>
    </row>
    <row r="2189" spans="10:14" x14ac:dyDescent="0.3">
      <c r="J2189" s="300">
        <f t="shared" si="174"/>
        <v>21.860000000000618</v>
      </c>
      <c r="K2189" s="80">
        <f t="shared" si="170"/>
        <v>0.21860000000000618</v>
      </c>
      <c r="L2189">
        <f t="shared" si="171"/>
        <v>1.427092872018541</v>
      </c>
      <c r="M2189">
        <f t="shared" si="172"/>
        <v>39.967402267065552</v>
      </c>
      <c r="N2189" s="80">
        <f t="shared" si="173"/>
        <v>0.21860000000000618</v>
      </c>
    </row>
    <row r="2190" spans="10:14" x14ac:dyDescent="0.3">
      <c r="J2190" s="300">
        <f t="shared" si="174"/>
        <v>21.870000000000619</v>
      </c>
      <c r="K2190" s="80">
        <f t="shared" si="170"/>
        <v>0.2187000000000062</v>
      </c>
      <c r="L2190">
        <f t="shared" si="171"/>
        <v>1.4273006159105122</v>
      </c>
      <c r="M2190">
        <f t="shared" si="172"/>
        <v>39.975453117910959</v>
      </c>
      <c r="N2190" s="80">
        <f t="shared" si="173"/>
        <v>0.2187000000000062</v>
      </c>
    </row>
    <row r="2191" spans="10:14" x14ac:dyDescent="0.3">
      <c r="J2191" s="300">
        <f t="shared" si="174"/>
        <v>21.880000000000621</v>
      </c>
      <c r="K2191" s="80">
        <f t="shared" si="170"/>
        <v>0.21880000000000621</v>
      </c>
      <c r="L2191">
        <f t="shared" si="171"/>
        <v>1.4275084388201345</v>
      </c>
      <c r="M2191">
        <f t="shared" si="172"/>
        <v>39.98350388047951</v>
      </c>
      <c r="N2191" s="80">
        <f t="shared" si="173"/>
        <v>0.21880000000000621</v>
      </c>
    </row>
    <row r="2192" spans="10:14" x14ac:dyDescent="0.3">
      <c r="J2192" s="300">
        <f t="shared" si="174"/>
        <v>21.890000000000622</v>
      </c>
      <c r="K2192" s="80">
        <f t="shared" si="170"/>
        <v>0.21890000000000623</v>
      </c>
      <c r="L2192">
        <f t="shared" si="171"/>
        <v>1.427716340883094</v>
      </c>
      <c r="M2192">
        <f t="shared" si="172"/>
        <v>39.991554553851728</v>
      </c>
      <c r="N2192" s="80">
        <f t="shared" si="173"/>
        <v>0.21890000000000623</v>
      </c>
    </row>
    <row r="2193" spans="10:14" x14ac:dyDescent="0.3">
      <c r="J2193" s="300">
        <f t="shared" si="174"/>
        <v>21.900000000000624</v>
      </c>
      <c r="K2193" s="80">
        <f t="shared" si="170"/>
        <v>0.21900000000000625</v>
      </c>
      <c r="L2193">
        <f t="shared" si="171"/>
        <v>1.4279243222346452</v>
      </c>
      <c r="M2193">
        <f t="shared" si="172"/>
        <v>39.999605137109739</v>
      </c>
      <c r="N2193" s="80">
        <f t="shared" si="173"/>
        <v>0.21900000000000625</v>
      </c>
    </row>
    <row r="2194" spans="10:14" x14ac:dyDescent="0.3">
      <c r="J2194" s="300">
        <f t="shared" si="174"/>
        <v>21.910000000000625</v>
      </c>
      <c r="K2194" s="80">
        <f t="shared" si="170"/>
        <v>0.21910000000000626</v>
      </c>
      <c r="L2194">
        <f t="shared" si="171"/>
        <v>1.4281323830096175</v>
      </c>
      <c r="M2194">
        <f t="shared" si="172"/>
        <v>40.007655629337222</v>
      </c>
      <c r="N2194" s="80">
        <f t="shared" si="173"/>
        <v>0.21910000000000626</v>
      </c>
    </row>
    <row r="2195" spans="10:14" x14ac:dyDescent="0.3">
      <c r="J2195" s="300">
        <f t="shared" si="174"/>
        <v>21.920000000000627</v>
      </c>
      <c r="K2195" s="80">
        <f t="shared" si="170"/>
        <v>0.21920000000000628</v>
      </c>
      <c r="L2195">
        <f t="shared" si="171"/>
        <v>1.4283405233424085</v>
      </c>
      <c r="M2195">
        <f t="shared" si="172"/>
        <v>40.015706029619452</v>
      </c>
      <c r="N2195" s="80">
        <f t="shared" si="173"/>
        <v>0.21920000000000628</v>
      </c>
    </row>
    <row r="2196" spans="10:14" x14ac:dyDescent="0.3">
      <c r="J2196" s="300">
        <f t="shared" si="174"/>
        <v>21.930000000000629</v>
      </c>
      <c r="K2196" s="80">
        <f t="shared" si="170"/>
        <v>0.2193000000000063</v>
      </c>
      <c r="L2196">
        <f t="shared" si="171"/>
        <v>1.4285487433669899</v>
      </c>
      <c r="M2196">
        <f t="shared" si="172"/>
        <v>40.023756337043281</v>
      </c>
      <c r="N2196" s="80">
        <f t="shared" si="173"/>
        <v>0.2193000000000063</v>
      </c>
    </row>
    <row r="2197" spans="10:14" x14ac:dyDescent="0.3">
      <c r="J2197" s="300">
        <f t="shared" si="174"/>
        <v>21.94000000000063</v>
      </c>
      <c r="K2197" s="80">
        <f t="shared" si="170"/>
        <v>0.21940000000000631</v>
      </c>
      <c r="L2197">
        <f t="shared" si="171"/>
        <v>1.4287570432169066</v>
      </c>
      <c r="M2197">
        <f t="shared" si="172"/>
        <v>40.031806550697141</v>
      </c>
      <c r="N2197" s="80">
        <f t="shared" si="173"/>
        <v>0.21940000000000631</v>
      </c>
    </row>
    <row r="2198" spans="10:14" x14ac:dyDescent="0.3">
      <c r="J2198" s="300">
        <f t="shared" si="174"/>
        <v>21.950000000000632</v>
      </c>
      <c r="K2198" s="80">
        <f t="shared" si="170"/>
        <v>0.21950000000000633</v>
      </c>
      <c r="L2198">
        <f t="shared" si="171"/>
        <v>1.4289654230252773</v>
      </c>
      <c r="M2198">
        <f t="shared" si="172"/>
        <v>40.039856669671067</v>
      </c>
      <c r="N2198" s="80">
        <f t="shared" si="173"/>
        <v>0.21950000000000633</v>
      </c>
    </row>
    <row r="2199" spans="10:14" x14ac:dyDescent="0.3">
      <c r="J2199" s="300">
        <f t="shared" si="174"/>
        <v>21.960000000000633</v>
      </c>
      <c r="K2199" s="80">
        <f t="shared" si="170"/>
        <v>0.21960000000000635</v>
      </c>
      <c r="L2199">
        <f t="shared" si="171"/>
        <v>1.4291738829247911</v>
      </c>
      <c r="M2199">
        <f t="shared" si="172"/>
        <v>40.047906693056632</v>
      </c>
      <c r="N2199" s="80">
        <f t="shared" si="173"/>
        <v>0.21960000000000635</v>
      </c>
    </row>
    <row r="2200" spans="10:14" x14ac:dyDescent="0.3">
      <c r="J2200" s="300">
        <f t="shared" si="174"/>
        <v>21.970000000000635</v>
      </c>
      <c r="K2200" s="80">
        <f t="shared" si="170"/>
        <v>0.21970000000000633</v>
      </c>
      <c r="L2200">
        <f t="shared" si="171"/>
        <v>1.4293824230477163</v>
      </c>
      <c r="M2200">
        <f t="shared" si="172"/>
        <v>40.05595661994704</v>
      </c>
      <c r="N2200" s="80">
        <f t="shared" si="173"/>
        <v>0.21970000000000633</v>
      </c>
    </row>
    <row r="2201" spans="10:14" x14ac:dyDescent="0.3">
      <c r="J2201" s="300">
        <f t="shared" si="174"/>
        <v>21.980000000000636</v>
      </c>
      <c r="K2201" s="80">
        <f t="shared" si="170"/>
        <v>0.21980000000000635</v>
      </c>
      <c r="L2201">
        <f t="shared" si="171"/>
        <v>1.4295910435258898</v>
      </c>
      <c r="M2201">
        <f t="shared" si="172"/>
        <v>40.064006449437045</v>
      </c>
      <c r="N2201" s="80">
        <f t="shared" si="173"/>
        <v>0.21980000000000635</v>
      </c>
    </row>
    <row r="2202" spans="10:14" x14ac:dyDescent="0.3">
      <c r="J2202" s="300">
        <f t="shared" si="174"/>
        <v>21.990000000000638</v>
      </c>
      <c r="K2202" s="80">
        <f t="shared" si="170"/>
        <v>0.21990000000000637</v>
      </c>
      <c r="L2202">
        <f t="shared" si="171"/>
        <v>1.4297997444907264</v>
      </c>
      <c r="M2202">
        <f t="shared" si="172"/>
        <v>40.072056180622994</v>
      </c>
      <c r="N2202" s="80">
        <f t="shared" si="173"/>
        <v>0.21990000000000637</v>
      </c>
    </row>
    <row r="2203" spans="10:14" x14ac:dyDescent="0.3">
      <c r="J2203" s="300">
        <f t="shared" si="174"/>
        <v>22.000000000000639</v>
      </c>
      <c r="K2203" s="80">
        <f t="shared" si="170"/>
        <v>0.22000000000000638</v>
      </c>
      <c r="L2203">
        <f t="shared" si="171"/>
        <v>1.4300085260732174</v>
      </c>
      <c r="M2203">
        <f t="shared" si="172"/>
        <v>40.08010581260281</v>
      </c>
      <c r="N2203" s="80">
        <f t="shared" si="173"/>
        <v>0.22000000000000638</v>
      </c>
    </row>
    <row r="2204" spans="10:14" x14ac:dyDescent="0.3">
      <c r="J2204" s="300">
        <f t="shared" si="174"/>
        <v>22.010000000000641</v>
      </c>
      <c r="K2204" s="80">
        <f t="shared" si="170"/>
        <v>0.2201000000000064</v>
      </c>
      <c r="L2204">
        <f t="shared" si="171"/>
        <v>1.4302173884039258</v>
      </c>
      <c r="M2204">
        <f t="shared" si="172"/>
        <v>40.088155344476007</v>
      </c>
      <c r="N2204" s="80">
        <f t="shared" si="173"/>
        <v>0.2201000000000064</v>
      </c>
    </row>
    <row r="2205" spans="10:14" x14ac:dyDescent="0.3">
      <c r="J2205" s="300">
        <f t="shared" si="174"/>
        <v>22.020000000000643</v>
      </c>
      <c r="K2205" s="80">
        <f t="shared" si="170"/>
        <v>0.22020000000000642</v>
      </c>
      <c r="L2205">
        <f t="shared" si="171"/>
        <v>1.4304263316129919</v>
      </c>
      <c r="M2205">
        <f t="shared" si="172"/>
        <v>40.096204775343679</v>
      </c>
      <c r="N2205" s="80">
        <f t="shared" si="173"/>
        <v>0.22020000000000642</v>
      </c>
    </row>
    <row r="2206" spans="10:14" x14ac:dyDescent="0.3">
      <c r="J2206" s="300">
        <f t="shared" si="174"/>
        <v>22.030000000000644</v>
      </c>
      <c r="K2206" s="80">
        <f t="shared" si="170"/>
        <v>0.22030000000000644</v>
      </c>
      <c r="L2206">
        <f t="shared" si="171"/>
        <v>1.4306353558301352</v>
      </c>
      <c r="M2206">
        <f t="shared" si="172"/>
        <v>40.104254104308502</v>
      </c>
      <c r="N2206" s="80">
        <f t="shared" si="173"/>
        <v>0.22030000000000644</v>
      </c>
    </row>
    <row r="2207" spans="10:14" x14ac:dyDescent="0.3">
      <c r="J2207" s="300">
        <f t="shared" si="174"/>
        <v>22.040000000000646</v>
      </c>
      <c r="K2207" s="80">
        <f t="shared" si="170"/>
        <v>0.22040000000000645</v>
      </c>
      <c r="L2207">
        <f t="shared" si="171"/>
        <v>1.4308444611846496</v>
      </c>
      <c r="M2207">
        <f t="shared" si="172"/>
        <v>40.112303330474738</v>
      </c>
      <c r="N2207" s="80">
        <f t="shared" si="173"/>
        <v>0.22040000000000645</v>
      </c>
    </row>
    <row r="2208" spans="10:14" x14ac:dyDescent="0.3">
      <c r="J2208" s="300">
        <f t="shared" si="174"/>
        <v>22.050000000000647</v>
      </c>
      <c r="K2208" s="80">
        <f t="shared" si="170"/>
        <v>0.22050000000000647</v>
      </c>
      <c r="L2208">
        <f t="shared" si="171"/>
        <v>1.4310536478054061</v>
      </c>
      <c r="M2208">
        <f t="shared" si="172"/>
        <v>40.120352452948225</v>
      </c>
      <c r="N2208" s="80">
        <f t="shared" si="173"/>
        <v>0.22050000000000647</v>
      </c>
    </row>
    <row r="2209" spans="10:14" x14ac:dyDescent="0.3">
      <c r="J2209" s="300">
        <f t="shared" si="174"/>
        <v>22.060000000000649</v>
      </c>
      <c r="K2209" s="80">
        <f t="shared" si="170"/>
        <v>0.22060000000000649</v>
      </c>
      <c r="L2209">
        <f t="shared" si="171"/>
        <v>1.4312629158208532</v>
      </c>
      <c r="M2209">
        <f t="shared" si="172"/>
        <v>40.128401470836401</v>
      </c>
      <c r="N2209" s="80">
        <f t="shared" si="173"/>
        <v>0.22060000000000649</v>
      </c>
    </row>
    <row r="2210" spans="10:14" x14ac:dyDescent="0.3">
      <c r="J2210" s="300">
        <f t="shared" si="174"/>
        <v>22.07000000000065</v>
      </c>
      <c r="K2210" s="80">
        <f t="shared" si="170"/>
        <v>0.2207000000000065</v>
      </c>
      <c r="L2210">
        <f t="shared" si="171"/>
        <v>1.4314722653590182</v>
      </c>
      <c r="M2210">
        <f t="shared" si="172"/>
        <v>40.136450383248274</v>
      </c>
      <c r="N2210" s="80">
        <f t="shared" si="173"/>
        <v>0.2207000000000065</v>
      </c>
    </row>
    <row r="2211" spans="10:14" x14ac:dyDescent="0.3">
      <c r="J2211" s="300">
        <f t="shared" si="174"/>
        <v>22.080000000000652</v>
      </c>
      <c r="K2211" s="80">
        <f t="shared" si="170"/>
        <v>0.22080000000000652</v>
      </c>
      <c r="L2211">
        <f t="shared" si="171"/>
        <v>1.4316816965475052</v>
      </c>
      <c r="M2211">
        <f t="shared" si="172"/>
        <v>40.144499189294436</v>
      </c>
      <c r="N2211" s="80">
        <f t="shared" si="173"/>
        <v>0.22080000000000652</v>
      </c>
    </row>
    <row r="2212" spans="10:14" x14ac:dyDescent="0.3">
      <c r="J2212" s="300">
        <f t="shared" si="174"/>
        <v>22.090000000000654</v>
      </c>
      <c r="K2212" s="80">
        <f t="shared" si="170"/>
        <v>0.22090000000000654</v>
      </c>
      <c r="L2212">
        <f t="shared" si="171"/>
        <v>1.4318912095134997</v>
      </c>
      <c r="M2212">
        <f t="shared" si="172"/>
        <v>40.152547888087064</v>
      </c>
      <c r="N2212" s="80">
        <f t="shared" si="173"/>
        <v>0.22090000000000654</v>
      </c>
    </row>
    <row r="2213" spans="10:14" x14ac:dyDescent="0.3">
      <c r="J2213" s="300">
        <f t="shared" si="174"/>
        <v>22.100000000000655</v>
      </c>
      <c r="K2213" s="80">
        <f t="shared" si="170"/>
        <v>0.22100000000000655</v>
      </c>
      <c r="L2213">
        <f t="shared" si="171"/>
        <v>1.4321008043837651</v>
      </c>
      <c r="M2213">
        <f t="shared" si="172"/>
        <v>40.160596478739926</v>
      </c>
      <c r="N2213" s="80">
        <f t="shared" si="173"/>
        <v>0.22100000000000655</v>
      </c>
    </row>
    <row r="2214" spans="10:14" x14ac:dyDescent="0.3">
      <c r="J2214" s="300">
        <f t="shared" si="174"/>
        <v>22.110000000000657</v>
      </c>
      <c r="K2214" s="80">
        <f t="shared" si="170"/>
        <v>0.22110000000000657</v>
      </c>
      <c r="L2214">
        <f t="shared" si="171"/>
        <v>1.4323104812846417</v>
      </c>
      <c r="M2214">
        <f t="shared" si="172"/>
        <v>40.168644960368368</v>
      </c>
      <c r="N2214" s="80">
        <f t="shared" si="173"/>
        <v>0.22110000000000657</v>
      </c>
    </row>
    <row r="2215" spans="10:14" x14ac:dyDescent="0.3">
      <c r="J2215" s="300">
        <f t="shared" si="174"/>
        <v>22.120000000000658</v>
      </c>
      <c r="K2215" s="80">
        <f t="shared" si="170"/>
        <v>0.22120000000000659</v>
      </c>
      <c r="L2215">
        <f t="shared" si="171"/>
        <v>1.4325202403420536</v>
      </c>
      <c r="M2215">
        <f t="shared" si="172"/>
        <v>40.176693332089329</v>
      </c>
      <c r="N2215" s="80">
        <f t="shared" si="173"/>
        <v>0.22120000000000659</v>
      </c>
    </row>
    <row r="2216" spans="10:14" x14ac:dyDescent="0.3">
      <c r="J2216" s="300">
        <f t="shared" si="174"/>
        <v>22.13000000000066</v>
      </c>
      <c r="K2216" s="80">
        <f t="shared" si="170"/>
        <v>0.2213000000000066</v>
      </c>
      <c r="L2216">
        <f t="shared" si="171"/>
        <v>1.432730081681505</v>
      </c>
      <c r="M2216">
        <f t="shared" si="172"/>
        <v>40.184741593021329</v>
      </c>
      <c r="N2216" s="80">
        <f t="shared" si="173"/>
        <v>0.2213000000000066</v>
      </c>
    </row>
    <row r="2217" spans="10:14" x14ac:dyDescent="0.3">
      <c r="J2217" s="300">
        <f t="shared" si="174"/>
        <v>22.140000000000661</v>
      </c>
      <c r="K2217" s="80">
        <f t="shared" si="170"/>
        <v>0.22140000000000662</v>
      </c>
      <c r="L2217">
        <f t="shared" si="171"/>
        <v>1.4329400054280774</v>
      </c>
      <c r="M2217">
        <f t="shared" si="172"/>
        <v>40.192789742284461</v>
      </c>
      <c r="N2217" s="80">
        <f t="shared" si="173"/>
        <v>0.22140000000000662</v>
      </c>
    </row>
    <row r="2218" spans="10:14" x14ac:dyDescent="0.3">
      <c r="J2218" s="300">
        <f t="shared" si="174"/>
        <v>22.150000000000663</v>
      </c>
      <c r="K2218" s="80">
        <f t="shared" si="170"/>
        <v>0.22150000000000664</v>
      </c>
      <c r="L2218">
        <f t="shared" si="171"/>
        <v>1.4331500117064362</v>
      </c>
      <c r="M2218">
        <f t="shared" si="172"/>
        <v>40.200837779000416</v>
      </c>
      <c r="N2218" s="80">
        <f t="shared" si="173"/>
        <v>0.22150000000000664</v>
      </c>
    </row>
    <row r="2219" spans="10:14" x14ac:dyDescent="0.3">
      <c r="J2219" s="300">
        <f t="shared" si="174"/>
        <v>22.160000000000664</v>
      </c>
      <c r="K2219" s="80">
        <f t="shared" si="170"/>
        <v>0.22160000000000665</v>
      </c>
      <c r="L2219">
        <f t="shared" si="171"/>
        <v>1.433360100640829</v>
      </c>
      <c r="M2219">
        <f t="shared" si="172"/>
        <v>40.208885702292477</v>
      </c>
      <c r="N2219" s="80">
        <f t="shared" si="173"/>
        <v>0.22160000000000665</v>
      </c>
    </row>
    <row r="2220" spans="10:14" x14ac:dyDescent="0.3">
      <c r="J2220" s="300">
        <f t="shared" si="174"/>
        <v>22.170000000000666</v>
      </c>
      <c r="K2220" s="80">
        <f t="shared" si="170"/>
        <v>0.22170000000000667</v>
      </c>
      <c r="L2220">
        <f t="shared" si="171"/>
        <v>1.4335702723550829</v>
      </c>
      <c r="M2220">
        <f t="shared" si="172"/>
        <v>40.21693351128549</v>
      </c>
      <c r="N2220" s="80">
        <f t="shared" si="173"/>
        <v>0.22170000000000667</v>
      </c>
    </row>
    <row r="2221" spans="10:14" x14ac:dyDescent="0.3">
      <c r="J2221" s="300">
        <f t="shared" si="174"/>
        <v>22.180000000000668</v>
      </c>
      <c r="K2221" s="80">
        <f t="shared" si="170"/>
        <v>0.22180000000000669</v>
      </c>
      <c r="L2221">
        <f t="shared" si="171"/>
        <v>1.4337805269726096</v>
      </c>
      <c r="M2221">
        <f t="shared" si="172"/>
        <v>40.224981205105919</v>
      </c>
      <c r="N2221" s="80">
        <f t="shared" si="173"/>
        <v>0.22180000000000669</v>
      </c>
    </row>
    <row r="2222" spans="10:14" x14ac:dyDescent="0.3">
      <c r="J2222" s="300">
        <f t="shared" si="174"/>
        <v>22.190000000000669</v>
      </c>
      <c r="K2222" s="80">
        <f t="shared" si="170"/>
        <v>0.2219000000000067</v>
      </c>
      <c r="L2222">
        <f t="shared" si="171"/>
        <v>1.4339908646164012</v>
      </c>
      <c r="M2222">
        <f t="shared" si="172"/>
        <v>40.233028782881782</v>
      </c>
      <c r="N2222" s="80">
        <f t="shared" si="173"/>
        <v>0.2219000000000067</v>
      </c>
    </row>
    <row r="2223" spans="10:14" x14ac:dyDescent="0.3">
      <c r="J2223" s="300">
        <f t="shared" si="174"/>
        <v>22.200000000000671</v>
      </c>
      <c r="K2223" s="80">
        <f t="shared" si="170"/>
        <v>0.22200000000000672</v>
      </c>
      <c r="L2223">
        <f t="shared" si="171"/>
        <v>1.4342012854090358</v>
      </c>
      <c r="M2223">
        <f t="shared" si="172"/>
        <v>40.241076243742704</v>
      </c>
      <c r="N2223" s="80">
        <f t="shared" si="173"/>
        <v>0.22200000000000672</v>
      </c>
    </row>
    <row r="2224" spans="10:14" x14ac:dyDescent="0.3">
      <c r="J2224" s="300">
        <f t="shared" si="174"/>
        <v>22.210000000000672</v>
      </c>
      <c r="K2224" s="80">
        <f t="shared" si="170"/>
        <v>0.22210000000000674</v>
      </c>
      <c r="L2224">
        <f t="shared" si="171"/>
        <v>1.4344117894726724</v>
      </c>
      <c r="M2224">
        <f t="shared" si="172"/>
        <v>40.249123586819891</v>
      </c>
      <c r="N2224" s="80">
        <f t="shared" si="173"/>
        <v>0.22210000000000674</v>
      </c>
    </row>
    <row r="2225" spans="10:14" x14ac:dyDescent="0.3">
      <c r="J2225" s="300">
        <f t="shared" si="174"/>
        <v>22.220000000000674</v>
      </c>
      <c r="K2225" s="80">
        <f t="shared" si="170"/>
        <v>0.22220000000000673</v>
      </c>
      <c r="L2225">
        <f t="shared" si="171"/>
        <v>1.4346223769290569</v>
      </c>
      <c r="M2225">
        <f t="shared" si="172"/>
        <v>40.25717081124612</v>
      </c>
      <c r="N2225" s="80">
        <f t="shared" si="173"/>
        <v>0.22220000000000673</v>
      </c>
    </row>
    <row r="2226" spans="10:14" x14ac:dyDescent="0.3">
      <c r="J2226" s="300">
        <f t="shared" si="174"/>
        <v>22.230000000000675</v>
      </c>
      <c r="K2226" s="80">
        <f t="shared" si="170"/>
        <v>0.22230000000000674</v>
      </c>
      <c r="L2226">
        <f t="shared" si="171"/>
        <v>1.4348330478995157</v>
      </c>
      <c r="M2226">
        <f t="shared" si="172"/>
        <v>40.265217916155784</v>
      </c>
      <c r="N2226" s="80">
        <f t="shared" si="173"/>
        <v>0.22230000000000674</v>
      </c>
    </row>
    <row r="2227" spans="10:14" x14ac:dyDescent="0.3">
      <c r="J2227" s="300">
        <f t="shared" si="174"/>
        <v>22.240000000000677</v>
      </c>
      <c r="K2227" s="80">
        <f t="shared" si="170"/>
        <v>0.22240000000000676</v>
      </c>
      <c r="L2227">
        <f t="shared" si="171"/>
        <v>1.4350438025049628</v>
      </c>
      <c r="M2227">
        <f t="shared" si="172"/>
        <v>40.27326490068485</v>
      </c>
      <c r="N2227" s="80">
        <f t="shared" si="173"/>
        <v>0.22240000000000676</v>
      </c>
    </row>
    <row r="2228" spans="10:14" x14ac:dyDescent="0.3">
      <c r="J2228" s="300">
        <f t="shared" si="174"/>
        <v>22.250000000000679</v>
      </c>
      <c r="K2228" s="80">
        <f t="shared" si="170"/>
        <v>0.22250000000000678</v>
      </c>
      <c r="L2228">
        <f t="shared" si="171"/>
        <v>1.4352546408658973</v>
      </c>
      <c r="M2228">
        <f t="shared" si="172"/>
        <v>40.281311763970848</v>
      </c>
      <c r="N2228" s="80">
        <f t="shared" si="173"/>
        <v>0.22250000000000678</v>
      </c>
    </row>
    <row r="2229" spans="10:14" x14ac:dyDescent="0.3">
      <c r="J2229" s="300">
        <f t="shared" si="174"/>
        <v>22.26000000000068</v>
      </c>
      <c r="K2229" s="80">
        <f t="shared" si="170"/>
        <v>0.22260000000000679</v>
      </c>
      <c r="L2229">
        <f t="shared" si="171"/>
        <v>1.4354655631024</v>
      </c>
      <c r="M2229">
        <f t="shared" si="172"/>
        <v>40.289358505152947</v>
      </c>
      <c r="N2229" s="80">
        <f t="shared" si="173"/>
        <v>0.22260000000000679</v>
      </c>
    </row>
    <row r="2230" spans="10:14" x14ac:dyDescent="0.3">
      <c r="J2230" s="300">
        <f t="shared" si="174"/>
        <v>22.270000000000682</v>
      </c>
      <c r="K2230" s="80">
        <f t="shared" si="170"/>
        <v>0.22270000000000681</v>
      </c>
      <c r="L2230">
        <f t="shared" si="171"/>
        <v>1.4356765693341447</v>
      </c>
      <c r="M2230">
        <f t="shared" si="172"/>
        <v>40.297405123371853</v>
      </c>
      <c r="N2230" s="80">
        <f t="shared" si="173"/>
        <v>0.22270000000000681</v>
      </c>
    </row>
    <row r="2231" spans="10:14" x14ac:dyDescent="0.3">
      <c r="J2231" s="300">
        <f t="shared" si="174"/>
        <v>22.280000000000683</v>
      </c>
      <c r="K2231" s="80">
        <f t="shared" si="170"/>
        <v>0.22280000000000683</v>
      </c>
      <c r="L2231">
        <f t="shared" si="171"/>
        <v>1.4358876596803829</v>
      </c>
      <c r="M2231">
        <f t="shared" si="172"/>
        <v>40.30545161776989</v>
      </c>
      <c r="N2231" s="80">
        <f t="shared" si="173"/>
        <v>0.22280000000000683</v>
      </c>
    </row>
    <row r="2232" spans="10:14" x14ac:dyDescent="0.3">
      <c r="J2232" s="300">
        <f t="shared" si="174"/>
        <v>22.290000000000685</v>
      </c>
      <c r="K2232" s="80">
        <f t="shared" si="170"/>
        <v>0.22290000000000684</v>
      </c>
      <c r="L2232">
        <f t="shared" si="171"/>
        <v>1.4360988342599614</v>
      </c>
      <c r="M2232">
        <f t="shared" si="172"/>
        <v>40.313497987490955</v>
      </c>
      <c r="N2232" s="80">
        <f t="shared" si="173"/>
        <v>0.22290000000000684</v>
      </c>
    </row>
    <row r="2233" spans="10:14" x14ac:dyDescent="0.3">
      <c r="J2233" s="300">
        <f t="shared" si="174"/>
        <v>22.300000000000686</v>
      </c>
      <c r="K2233" s="80">
        <f t="shared" si="170"/>
        <v>0.22300000000000686</v>
      </c>
      <c r="L2233">
        <f t="shared" si="171"/>
        <v>1.4363100931913086</v>
      </c>
      <c r="M2233">
        <f t="shared" si="172"/>
        <v>40.321544231680541</v>
      </c>
      <c r="N2233" s="80">
        <f t="shared" si="173"/>
        <v>0.22300000000000686</v>
      </c>
    </row>
    <row r="2234" spans="10:14" x14ac:dyDescent="0.3">
      <c r="J2234" s="300">
        <f t="shared" si="174"/>
        <v>22.310000000000688</v>
      </c>
      <c r="K2234" s="80">
        <f t="shared" si="170"/>
        <v>0.22310000000000688</v>
      </c>
      <c r="L2234">
        <f t="shared" si="171"/>
        <v>1.4365214365924412</v>
      </c>
      <c r="M2234">
        <f t="shared" si="172"/>
        <v>40.329590349485727</v>
      </c>
      <c r="N2234" s="80">
        <f t="shared" si="173"/>
        <v>0.22310000000000688</v>
      </c>
    </row>
    <row r="2235" spans="10:14" x14ac:dyDescent="0.3">
      <c r="J2235" s="300">
        <f t="shared" si="174"/>
        <v>22.32000000000069</v>
      </c>
      <c r="K2235" s="80">
        <f t="shared" si="170"/>
        <v>0.22320000000000689</v>
      </c>
      <c r="L2235">
        <f t="shared" si="171"/>
        <v>1.4367328645809652</v>
      </c>
      <c r="M2235">
        <f t="shared" si="172"/>
        <v>40.33763634005517</v>
      </c>
      <c r="N2235" s="80">
        <f t="shared" si="173"/>
        <v>0.22320000000000689</v>
      </c>
    </row>
    <row r="2236" spans="10:14" x14ac:dyDescent="0.3">
      <c r="J2236" s="300">
        <f t="shared" si="174"/>
        <v>22.330000000000691</v>
      </c>
      <c r="K2236" s="80">
        <f t="shared" si="170"/>
        <v>0.22330000000000691</v>
      </c>
      <c r="L2236">
        <f t="shared" si="171"/>
        <v>1.4369443772740742</v>
      </c>
      <c r="M2236">
        <f t="shared" si="172"/>
        <v>40.345682202539138</v>
      </c>
      <c r="N2236" s="80">
        <f t="shared" si="173"/>
        <v>0.22330000000000691</v>
      </c>
    </row>
    <row r="2237" spans="10:14" x14ac:dyDescent="0.3">
      <c r="J2237" s="300">
        <f t="shared" si="174"/>
        <v>22.340000000000693</v>
      </c>
      <c r="K2237" s="80">
        <f t="shared" si="170"/>
        <v>0.22340000000000693</v>
      </c>
      <c r="L2237">
        <f t="shared" si="171"/>
        <v>1.4371559747885505</v>
      </c>
      <c r="M2237">
        <f t="shared" si="172"/>
        <v>40.35372793608947</v>
      </c>
      <c r="N2237" s="80">
        <f t="shared" si="173"/>
        <v>0.22340000000000693</v>
      </c>
    </row>
    <row r="2238" spans="10:14" x14ac:dyDescent="0.3">
      <c r="J2238" s="300">
        <f t="shared" si="174"/>
        <v>22.350000000000694</v>
      </c>
      <c r="K2238" s="80">
        <f t="shared" si="170"/>
        <v>0.22350000000000694</v>
      </c>
      <c r="L2238">
        <f t="shared" si="171"/>
        <v>1.4373676572407641</v>
      </c>
      <c r="M2238">
        <f t="shared" si="172"/>
        <v>40.361773539859605</v>
      </c>
      <c r="N2238" s="80">
        <f t="shared" si="173"/>
        <v>0.22350000000000694</v>
      </c>
    </row>
    <row r="2239" spans="10:14" x14ac:dyDescent="0.3">
      <c r="J2239" s="300">
        <f t="shared" si="174"/>
        <v>22.360000000000696</v>
      </c>
      <c r="K2239" s="80">
        <f t="shared" si="170"/>
        <v>0.22360000000000696</v>
      </c>
      <c r="L2239">
        <f t="shared" si="171"/>
        <v>1.4375794247466782</v>
      </c>
      <c r="M2239">
        <f t="shared" si="172"/>
        <v>40.369819013004552</v>
      </c>
      <c r="N2239" s="80">
        <f t="shared" si="173"/>
        <v>0.22360000000000696</v>
      </c>
    </row>
    <row r="2240" spans="10:14" x14ac:dyDescent="0.3">
      <c r="J2240" s="300">
        <f t="shared" si="174"/>
        <v>22.370000000000697</v>
      </c>
      <c r="K2240" s="80">
        <f t="shared" si="170"/>
        <v>0.22370000000000698</v>
      </c>
      <c r="L2240">
        <f t="shared" si="171"/>
        <v>1.4377912774218418</v>
      </c>
      <c r="M2240">
        <f t="shared" si="172"/>
        <v>40.377864354680931</v>
      </c>
      <c r="N2240" s="80">
        <f t="shared" si="173"/>
        <v>0.22370000000000698</v>
      </c>
    </row>
    <row r="2241" spans="10:14" x14ac:dyDescent="0.3">
      <c r="J2241" s="300">
        <f t="shared" si="174"/>
        <v>22.380000000000699</v>
      </c>
      <c r="K2241" s="80">
        <f t="shared" si="170"/>
        <v>0.22380000000000699</v>
      </c>
      <c r="L2241">
        <f t="shared" si="171"/>
        <v>1.4380032153813951</v>
      </c>
      <c r="M2241">
        <f t="shared" si="172"/>
        <v>40.385909564046941</v>
      </c>
      <c r="N2241" s="80">
        <f t="shared" si="173"/>
        <v>0.22380000000000699</v>
      </c>
    </row>
    <row r="2242" spans="10:14" x14ac:dyDescent="0.3">
      <c r="J2242" s="300">
        <f t="shared" si="174"/>
        <v>22.3900000000007</v>
      </c>
      <c r="K2242" s="80">
        <f t="shared" si="170"/>
        <v>0.22390000000000701</v>
      </c>
      <c r="L2242">
        <f t="shared" si="171"/>
        <v>1.438215238740074</v>
      </c>
      <c r="M2242">
        <f t="shared" si="172"/>
        <v>40.393954640262365</v>
      </c>
      <c r="N2242" s="80">
        <f t="shared" si="173"/>
        <v>0.22390000000000701</v>
      </c>
    </row>
    <row r="2243" spans="10:14" x14ac:dyDescent="0.3">
      <c r="J2243" s="300">
        <f t="shared" si="174"/>
        <v>22.400000000000702</v>
      </c>
      <c r="K2243" s="80">
        <f t="shared" si="170"/>
        <v>0.22400000000000703</v>
      </c>
      <c r="L2243">
        <f t="shared" si="171"/>
        <v>1.4384273476121963</v>
      </c>
      <c r="M2243">
        <f t="shared" si="172"/>
        <v>40.4019995824886</v>
      </c>
      <c r="N2243" s="80">
        <f t="shared" si="173"/>
        <v>0.22400000000000703</v>
      </c>
    </row>
    <row r="2244" spans="10:14" x14ac:dyDescent="0.3">
      <c r="J2244" s="300">
        <f t="shared" si="174"/>
        <v>22.410000000000704</v>
      </c>
      <c r="K2244" s="80">
        <f t="shared" ref="K2244:K2307" si="175">J2244/100</f>
        <v>0.22410000000000704</v>
      </c>
      <c r="L2244">
        <f t="shared" ref="L2244:L2307" si="176">-156.2892*K2244^6+539.4067*K2244^5-656.5633*K2244^4+371.7117*K2244^3-102.5706*K2244^2+15.3764*K2244+0.3314</f>
        <v>1.4386395421116784</v>
      </c>
      <c r="M2244">
        <f t="shared" ref="M2244:M2307" si="177">-544.6822*K2244^6+873.7015*K2244^5+93.9294*K2244^4-539.4835*K2244^3+249.8842*K2244^2+36.3299*K2244+25.129</f>
        <v>40.410044389888597</v>
      </c>
      <c r="N2244" s="80">
        <f t="shared" ref="N2244:N2307" si="178">K2244</f>
        <v>0.22410000000000704</v>
      </c>
    </row>
    <row r="2245" spans="10:14" x14ac:dyDescent="0.3">
      <c r="J2245" s="300">
        <f t="shared" si="174"/>
        <v>22.420000000000705</v>
      </c>
      <c r="K2245" s="80">
        <f t="shared" si="175"/>
        <v>0.22420000000000706</v>
      </c>
      <c r="L2245">
        <f t="shared" si="176"/>
        <v>1.4388518223520266</v>
      </c>
      <c r="M2245">
        <f t="shared" si="177"/>
        <v>40.418089061626922</v>
      </c>
      <c r="N2245" s="80">
        <f t="shared" si="178"/>
        <v>0.22420000000000706</v>
      </c>
    </row>
    <row r="2246" spans="10:14" x14ac:dyDescent="0.3">
      <c r="J2246" s="300">
        <f t="shared" ref="J2246:J2309" si="179">J2245+0.01</f>
        <v>22.430000000000707</v>
      </c>
      <c r="K2246" s="80">
        <f t="shared" si="175"/>
        <v>0.22430000000000708</v>
      </c>
      <c r="L2246">
        <f t="shared" si="176"/>
        <v>1.4390641884463391</v>
      </c>
      <c r="M2246">
        <f t="shared" si="177"/>
        <v>40.426133596869732</v>
      </c>
      <c r="N2246" s="80">
        <f t="shared" si="178"/>
        <v>0.22430000000000708</v>
      </c>
    </row>
    <row r="2247" spans="10:14" x14ac:dyDescent="0.3">
      <c r="J2247" s="300">
        <f t="shared" si="179"/>
        <v>22.440000000000708</v>
      </c>
      <c r="K2247" s="80">
        <f t="shared" si="175"/>
        <v>0.22440000000000709</v>
      </c>
      <c r="L2247">
        <f t="shared" si="176"/>
        <v>1.4392766405073063</v>
      </c>
      <c r="M2247">
        <f t="shared" si="177"/>
        <v>40.434177994784754</v>
      </c>
      <c r="N2247" s="80">
        <f t="shared" si="178"/>
        <v>0.22440000000000709</v>
      </c>
    </row>
    <row r="2248" spans="10:14" x14ac:dyDescent="0.3">
      <c r="J2248" s="300">
        <f t="shared" si="179"/>
        <v>22.45000000000071</v>
      </c>
      <c r="K2248" s="80">
        <f t="shared" si="175"/>
        <v>0.22450000000000711</v>
      </c>
      <c r="L2248">
        <f t="shared" si="176"/>
        <v>1.439489178647213</v>
      </c>
      <c r="M2248">
        <f t="shared" si="177"/>
        <v>40.442222254541335</v>
      </c>
      <c r="N2248" s="80">
        <f t="shared" si="178"/>
        <v>0.22450000000000711</v>
      </c>
    </row>
    <row r="2249" spans="10:14" x14ac:dyDescent="0.3">
      <c r="J2249" s="300">
        <f t="shared" si="179"/>
        <v>22.460000000000711</v>
      </c>
      <c r="K2249" s="80">
        <f t="shared" si="175"/>
        <v>0.22460000000000713</v>
      </c>
      <c r="L2249">
        <f t="shared" si="176"/>
        <v>1.4397018029779369</v>
      </c>
      <c r="M2249">
        <f t="shared" si="177"/>
        <v>40.450266375310377</v>
      </c>
      <c r="N2249" s="80">
        <f t="shared" si="178"/>
        <v>0.22460000000000713</v>
      </c>
    </row>
    <row r="2250" spans="10:14" x14ac:dyDescent="0.3">
      <c r="J2250" s="300">
        <f t="shared" si="179"/>
        <v>22.470000000000713</v>
      </c>
      <c r="K2250" s="80">
        <f t="shared" si="175"/>
        <v>0.22470000000000712</v>
      </c>
      <c r="L2250">
        <f t="shared" si="176"/>
        <v>1.4399145136109475</v>
      </c>
      <c r="M2250">
        <f t="shared" si="177"/>
        <v>40.458310356264406</v>
      </c>
      <c r="N2250" s="80">
        <f t="shared" si="178"/>
        <v>0.22470000000000712</v>
      </c>
    </row>
    <row r="2251" spans="10:14" x14ac:dyDescent="0.3">
      <c r="J2251" s="300">
        <f t="shared" si="179"/>
        <v>22.480000000000715</v>
      </c>
      <c r="K2251" s="80">
        <f t="shared" si="175"/>
        <v>0.22480000000000713</v>
      </c>
      <c r="L2251">
        <f t="shared" si="176"/>
        <v>1.4401273106573136</v>
      </c>
      <c r="M2251">
        <f t="shared" si="177"/>
        <v>40.466354196577527</v>
      </c>
      <c r="N2251" s="80">
        <f t="shared" si="178"/>
        <v>0.22480000000000713</v>
      </c>
    </row>
    <row r="2252" spans="10:14" x14ac:dyDescent="0.3">
      <c r="J2252" s="300">
        <f t="shared" si="179"/>
        <v>22.490000000000716</v>
      </c>
      <c r="K2252" s="80">
        <f t="shared" si="175"/>
        <v>0.22490000000000715</v>
      </c>
      <c r="L2252">
        <f t="shared" si="176"/>
        <v>1.4403401942276912</v>
      </c>
      <c r="M2252">
        <f t="shared" si="177"/>
        <v>40.474397895425426</v>
      </c>
      <c r="N2252" s="80">
        <f t="shared" si="178"/>
        <v>0.22490000000000715</v>
      </c>
    </row>
    <row r="2253" spans="10:14" x14ac:dyDescent="0.3">
      <c r="J2253" s="300">
        <f t="shared" si="179"/>
        <v>22.500000000000718</v>
      </c>
      <c r="K2253" s="80">
        <f t="shared" si="175"/>
        <v>0.22500000000000717</v>
      </c>
      <c r="L2253">
        <f t="shared" si="176"/>
        <v>1.4405531644323388</v>
      </c>
      <c r="M2253">
        <f t="shared" si="177"/>
        <v>40.482441451985395</v>
      </c>
      <c r="N2253" s="80">
        <f t="shared" si="178"/>
        <v>0.22500000000000717</v>
      </c>
    </row>
    <row r="2254" spans="10:14" x14ac:dyDescent="0.3">
      <c r="J2254" s="300">
        <f t="shared" si="179"/>
        <v>22.510000000000719</v>
      </c>
      <c r="K2254" s="80">
        <f t="shared" si="175"/>
        <v>0.22510000000000718</v>
      </c>
      <c r="L2254">
        <f t="shared" si="176"/>
        <v>1.4407662213811063</v>
      </c>
      <c r="M2254">
        <f t="shared" si="177"/>
        <v>40.490484865436308</v>
      </c>
      <c r="N2254" s="80">
        <f t="shared" si="178"/>
        <v>0.22510000000000718</v>
      </c>
    </row>
    <row r="2255" spans="10:14" x14ac:dyDescent="0.3">
      <c r="J2255" s="300">
        <f t="shared" si="179"/>
        <v>22.520000000000721</v>
      </c>
      <c r="K2255" s="80">
        <f t="shared" si="175"/>
        <v>0.2252000000000072</v>
      </c>
      <c r="L2255">
        <f t="shared" si="176"/>
        <v>1.4409793651834399</v>
      </c>
      <c r="M2255">
        <f t="shared" si="177"/>
        <v>40.498528134958633</v>
      </c>
      <c r="N2255" s="80">
        <f t="shared" si="178"/>
        <v>0.2252000000000072</v>
      </c>
    </row>
    <row r="2256" spans="10:14" x14ac:dyDescent="0.3">
      <c r="J2256" s="300">
        <f t="shared" si="179"/>
        <v>22.530000000000722</v>
      </c>
      <c r="K2256" s="80">
        <f t="shared" si="175"/>
        <v>0.22530000000000722</v>
      </c>
      <c r="L2256">
        <f t="shared" si="176"/>
        <v>1.4411925959483827</v>
      </c>
      <c r="M2256">
        <f t="shared" si="177"/>
        <v>40.506571259734443</v>
      </c>
      <c r="N2256" s="80">
        <f t="shared" si="178"/>
        <v>0.22530000000000722</v>
      </c>
    </row>
    <row r="2257" spans="10:14" x14ac:dyDescent="0.3">
      <c r="J2257" s="300">
        <f t="shared" si="179"/>
        <v>22.540000000000724</v>
      </c>
      <c r="K2257" s="80">
        <f t="shared" si="175"/>
        <v>0.22540000000000723</v>
      </c>
      <c r="L2257">
        <f t="shared" si="176"/>
        <v>1.4414059137845729</v>
      </c>
      <c r="M2257">
        <f t="shared" si="177"/>
        <v>40.514614238947381</v>
      </c>
      <c r="N2257" s="80">
        <f t="shared" si="178"/>
        <v>0.22540000000000723</v>
      </c>
    </row>
    <row r="2258" spans="10:14" x14ac:dyDescent="0.3">
      <c r="J2258" s="300">
        <f t="shared" si="179"/>
        <v>22.550000000000725</v>
      </c>
      <c r="K2258" s="80">
        <f t="shared" si="175"/>
        <v>0.22550000000000725</v>
      </c>
      <c r="L2258">
        <f t="shared" si="176"/>
        <v>1.4416193188002473</v>
      </c>
      <c r="M2258">
        <f t="shared" si="177"/>
        <v>40.522657071782696</v>
      </c>
      <c r="N2258" s="80">
        <f t="shared" si="178"/>
        <v>0.22550000000000725</v>
      </c>
    </row>
    <row r="2259" spans="10:14" x14ac:dyDescent="0.3">
      <c r="J2259" s="300">
        <f t="shared" si="179"/>
        <v>22.560000000000727</v>
      </c>
      <c r="K2259" s="80">
        <f t="shared" si="175"/>
        <v>0.22560000000000727</v>
      </c>
      <c r="L2259">
        <f t="shared" si="176"/>
        <v>1.4418328111032386</v>
      </c>
      <c r="M2259">
        <f t="shared" si="177"/>
        <v>40.530699757427222</v>
      </c>
      <c r="N2259" s="80">
        <f t="shared" si="178"/>
        <v>0.22560000000000727</v>
      </c>
    </row>
    <row r="2260" spans="10:14" x14ac:dyDescent="0.3">
      <c r="J2260" s="300">
        <f t="shared" si="179"/>
        <v>22.570000000000729</v>
      </c>
      <c r="K2260" s="80">
        <f t="shared" si="175"/>
        <v>0.22570000000000728</v>
      </c>
      <c r="L2260">
        <f t="shared" si="176"/>
        <v>1.4420463908009804</v>
      </c>
      <c r="M2260">
        <f t="shared" si="177"/>
        <v>40.538742295069397</v>
      </c>
      <c r="N2260" s="80">
        <f t="shared" si="178"/>
        <v>0.22570000000000728</v>
      </c>
    </row>
    <row r="2261" spans="10:14" x14ac:dyDescent="0.3">
      <c r="J2261" s="300">
        <f t="shared" si="179"/>
        <v>22.58000000000073</v>
      </c>
      <c r="K2261" s="80">
        <f t="shared" si="175"/>
        <v>0.2258000000000073</v>
      </c>
      <c r="L2261">
        <f t="shared" si="176"/>
        <v>1.4422600580005001</v>
      </c>
      <c r="M2261">
        <f t="shared" si="177"/>
        <v>40.54678468389924</v>
      </c>
      <c r="N2261" s="80">
        <f t="shared" si="178"/>
        <v>0.2258000000000073</v>
      </c>
    </row>
    <row r="2262" spans="10:14" x14ac:dyDescent="0.3">
      <c r="J2262" s="300">
        <f t="shared" si="179"/>
        <v>22.590000000000732</v>
      </c>
      <c r="K2262" s="80">
        <f t="shared" si="175"/>
        <v>0.22590000000000732</v>
      </c>
      <c r="L2262">
        <f t="shared" si="176"/>
        <v>1.442473812808426</v>
      </c>
      <c r="M2262">
        <f t="shared" si="177"/>
        <v>40.554826923108365</v>
      </c>
      <c r="N2262" s="80">
        <f t="shared" si="178"/>
        <v>0.22590000000000732</v>
      </c>
    </row>
    <row r="2263" spans="10:14" x14ac:dyDescent="0.3">
      <c r="J2263" s="300">
        <f t="shared" si="179"/>
        <v>22.600000000000733</v>
      </c>
      <c r="K2263" s="80">
        <f t="shared" si="175"/>
        <v>0.22600000000000733</v>
      </c>
      <c r="L2263">
        <f t="shared" si="176"/>
        <v>1.4426876553309866</v>
      </c>
      <c r="M2263">
        <f t="shared" si="177"/>
        <v>40.562869011889987</v>
      </c>
      <c r="N2263" s="80">
        <f t="shared" si="178"/>
        <v>0.22600000000000733</v>
      </c>
    </row>
    <row r="2264" spans="10:14" x14ac:dyDescent="0.3">
      <c r="J2264" s="300">
        <f t="shared" si="179"/>
        <v>22.610000000000735</v>
      </c>
      <c r="K2264" s="80">
        <f t="shared" si="175"/>
        <v>0.22610000000000735</v>
      </c>
      <c r="L2264">
        <f t="shared" si="176"/>
        <v>1.4429015856740075</v>
      </c>
      <c r="M2264">
        <f t="shared" si="177"/>
        <v>40.570910949438904</v>
      </c>
      <c r="N2264" s="80">
        <f t="shared" si="178"/>
        <v>0.22610000000000735</v>
      </c>
    </row>
    <row r="2265" spans="10:14" x14ac:dyDescent="0.3">
      <c r="J2265" s="300">
        <f t="shared" si="179"/>
        <v>22.620000000000736</v>
      </c>
      <c r="K2265" s="80">
        <f t="shared" si="175"/>
        <v>0.22620000000000737</v>
      </c>
      <c r="L2265">
        <f t="shared" si="176"/>
        <v>1.4431156039429149</v>
      </c>
      <c r="M2265">
        <f t="shared" si="177"/>
        <v>40.578952734951514</v>
      </c>
      <c r="N2265" s="80">
        <f t="shared" si="178"/>
        <v>0.22620000000000737</v>
      </c>
    </row>
    <row r="2266" spans="10:14" x14ac:dyDescent="0.3">
      <c r="J2266" s="300">
        <f t="shared" si="179"/>
        <v>22.630000000000738</v>
      </c>
      <c r="K2266" s="80">
        <f t="shared" si="175"/>
        <v>0.22630000000000738</v>
      </c>
      <c r="L2266">
        <f t="shared" si="176"/>
        <v>1.4433297102427347</v>
      </c>
      <c r="M2266">
        <f t="shared" si="177"/>
        <v>40.586994367625806</v>
      </c>
      <c r="N2266" s="80">
        <f t="shared" si="178"/>
        <v>0.22630000000000738</v>
      </c>
    </row>
    <row r="2267" spans="10:14" x14ac:dyDescent="0.3">
      <c r="J2267" s="300">
        <f t="shared" si="179"/>
        <v>22.64000000000074</v>
      </c>
      <c r="K2267" s="80">
        <f t="shared" si="175"/>
        <v>0.2264000000000074</v>
      </c>
      <c r="L2267">
        <f t="shared" si="176"/>
        <v>1.4435439046780956</v>
      </c>
      <c r="M2267">
        <f t="shared" si="177"/>
        <v>40.595035846661361</v>
      </c>
      <c r="N2267" s="80">
        <f t="shared" si="178"/>
        <v>0.2264000000000074</v>
      </c>
    </row>
    <row r="2268" spans="10:14" x14ac:dyDescent="0.3">
      <c r="J2268" s="300">
        <f t="shared" si="179"/>
        <v>22.650000000000741</v>
      </c>
      <c r="K2268" s="80">
        <f t="shared" si="175"/>
        <v>0.22650000000000742</v>
      </c>
      <c r="L2268">
        <f t="shared" si="176"/>
        <v>1.4437581873532221</v>
      </c>
      <c r="M2268">
        <f t="shared" si="177"/>
        <v>40.603077171259365</v>
      </c>
      <c r="N2268" s="80">
        <f t="shared" si="178"/>
        <v>0.22650000000000742</v>
      </c>
    </row>
    <row r="2269" spans="10:14" x14ac:dyDescent="0.3">
      <c r="J2269" s="300">
        <f t="shared" si="179"/>
        <v>22.660000000000743</v>
      </c>
      <c r="K2269" s="80">
        <f t="shared" si="175"/>
        <v>0.22660000000000743</v>
      </c>
      <c r="L2269">
        <f t="shared" si="176"/>
        <v>1.4439725583719478</v>
      </c>
      <c r="M2269">
        <f t="shared" si="177"/>
        <v>40.611118340622575</v>
      </c>
      <c r="N2269" s="80">
        <f t="shared" si="178"/>
        <v>0.22660000000000743</v>
      </c>
    </row>
    <row r="2270" spans="10:14" x14ac:dyDescent="0.3">
      <c r="J2270" s="300">
        <f t="shared" si="179"/>
        <v>22.670000000000744</v>
      </c>
      <c r="K2270" s="80">
        <f t="shared" si="175"/>
        <v>0.22670000000000745</v>
      </c>
      <c r="L2270">
        <f t="shared" si="176"/>
        <v>1.4441870178376983</v>
      </c>
      <c r="M2270">
        <f t="shared" si="177"/>
        <v>40.619159353955368</v>
      </c>
      <c r="N2270" s="80">
        <f t="shared" si="178"/>
        <v>0.22670000000000745</v>
      </c>
    </row>
    <row r="2271" spans="10:14" x14ac:dyDescent="0.3">
      <c r="J2271" s="300">
        <f t="shared" si="179"/>
        <v>22.680000000000746</v>
      </c>
      <c r="K2271" s="80">
        <f t="shared" si="175"/>
        <v>0.22680000000000747</v>
      </c>
      <c r="L2271">
        <f t="shared" si="176"/>
        <v>1.4444015658535094</v>
      </c>
      <c r="M2271">
        <f t="shared" si="177"/>
        <v>40.627200210463698</v>
      </c>
      <c r="N2271" s="80">
        <f t="shared" si="178"/>
        <v>0.22680000000000747</v>
      </c>
    </row>
    <row r="2272" spans="10:14" x14ac:dyDescent="0.3">
      <c r="J2272" s="300">
        <f t="shared" si="179"/>
        <v>22.690000000000747</v>
      </c>
      <c r="K2272" s="80">
        <f t="shared" si="175"/>
        <v>0.22690000000000748</v>
      </c>
      <c r="L2272">
        <f t="shared" si="176"/>
        <v>1.4446162025220164</v>
      </c>
      <c r="M2272">
        <f t="shared" si="177"/>
        <v>40.635240909355126</v>
      </c>
      <c r="N2272" s="80">
        <f t="shared" si="178"/>
        <v>0.22690000000000748</v>
      </c>
    </row>
    <row r="2273" spans="10:14" x14ac:dyDescent="0.3">
      <c r="J2273" s="300">
        <f t="shared" si="179"/>
        <v>22.700000000000749</v>
      </c>
      <c r="K2273" s="80">
        <f t="shared" si="175"/>
        <v>0.2270000000000075</v>
      </c>
      <c r="L2273">
        <f t="shared" si="176"/>
        <v>1.4448309279454565</v>
      </c>
      <c r="M2273">
        <f t="shared" si="177"/>
        <v>40.643281449838796</v>
      </c>
      <c r="N2273" s="80">
        <f t="shared" si="178"/>
        <v>0.2270000000000075</v>
      </c>
    </row>
    <row r="2274" spans="10:14" x14ac:dyDescent="0.3">
      <c r="J2274" s="300">
        <f t="shared" si="179"/>
        <v>22.71000000000075</v>
      </c>
      <c r="K2274" s="80">
        <f t="shared" si="175"/>
        <v>0.22710000000000752</v>
      </c>
      <c r="L2274">
        <f t="shared" si="176"/>
        <v>1.4450457422256742</v>
      </c>
      <c r="M2274">
        <f t="shared" si="177"/>
        <v>40.651321831125443</v>
      </c>
      <c r="N2274" s="80">
        <f t="shared" si="178"/>
        <v>0.22710000000000752</v>
      </c>
    </row>
    <row r="2275" spans="10:14" x14ac:dyDescent="0.3">
      <c r="J2275" s="300">
        <f t="shared" si="179"/>
        <v>22.720000000000752</v>
      </c>
      <c r="K2275" s="80">
        <f t="shared" si="175"/>
        <v>0.22720000000000751</v>
      </c>
      <c r="L2275">
        <f t="shared" si="176"/>
        <v>1.4452606454641108</v>
      </c>
      <c r="M2275">
        <f t="shared" si="177"/>
        <v>40.659362052427412</v>
      </c>
      <c r="N2275" s="80">
        <f t="shared" si="178"/>
        <v>0.22720000000000751</v>
      </c>
    </row>
    <row r="2276" spans="10:14" x14ac:dyDescent="0.3">
      <c r="J2276" s="300">
        <f t="shared" si="179"/>
        <v>22.730000000000754</v>
      </c>
      <c r="K2276" s="80">
        <f t="shared" si="175"/>
        <v>0.22730000000000752</v>
      </c>
      <c r="L2276">
        <f t="shared" si="176"/>
        <v>1.4454756377618176</v>
      </c>
      <c r="M2276">
        <f t="shared" si="177"/>
        <v>40.667402112958648</v>
      </c>
      <c r="N2276" s="80">
        <f t="shared" si="178"/>
        <v>0.22730000000000752</v>
      </c>
    </row>
    <row r="2277" spans="10:14" x14ac:dyDescent="0.3">
      <c r="J2277" s="300">
        <f t="shared" si="179"/>
        <v>22.740000000000755</v>
      </c>
      <c r="K2277" s="80">
        <f t="shared" si="175"/>
        <v>0.22740000000000754</v>
      </c>
      <c r="L2277">
        <f t="shared" si="176"/>
        <v>1.4456907192194484</v>
      </c>
      <c r="M2277">
        <f t="shared" si="177"/>
        <v>40.675442011934663</v>
      </c>
      <c r="N2277" s="80">
        <f t="shared" si="178"/>
        <v>0.22740000000000754</v>
      </c>
    </row>
    <row r="2278" spans="10:14" x14ac:dyDescent="0.3">
      <c r="J2278" s="300">
        <f t="shared" si="179"/>
        <v>22.750000000000757</v>
      </c>
      <c r="K2278" s="80">
        <f t="shared" si="175"/>
        <v>0.22750000000000756</v>
      </c>
      <c r="L2278">
        <f t="shared" si="176"/>
        <v>1.4459058899372601</v>
      </c>
      <c r="M2278">
        <f t="shared" si="177"/>
        <v>40.683481748572589</v>
      </c>
      <c r="N2278" s="80">
        <f t="shared" si="178"/>
        <v>0.22750000000000756</v>
      </c>
    </row>
    <row r="2279" spans="10:14" x14ac:dyDescent="0.3">
      <c r="J2279" s="300">
        <f t="shared" si="179"/>
        <v>22.760000000000758</v>
      </c>
      <c r="K2279" s="80">
        <f t="shared" si="175"/>
        <v>0.22760000000000757</v>
      </c>
      <c r="L2279">
        <f t="shared" si="176"/>
        <v>1.4461211500151196</v>
      </c>
      <c r="M2279">
        <f t="shared" si="177"/>
        <v>40.691521322091155</v>
      </c>
      <c r="N2279" s="80">
        <f t="shared" si="178"/>
        <v>0.22760000000000757</v>
      </c>
    </row>
    <row r="2280" spans="10:14" x14ac:dyDescent="0.3">
      <c r="J2280" s="300">
        <f t="shared" si="179"/>
        <v>22.77000000000076</v>
      </c>
      <c r="K2280" s="80">
        <f t="shared" si="175"/>
        <v>0.22770000000000759</v>
      </c>
      <c r="L2280">
        <f t="shared" si="176"/>
        <v>1.4463364995524937</v>
      </c>
      <c r="M2280">
        <f t="shared" si="177"/>
        <v>40.699560731710662</v>
      </c>
      <c r="N2280" s="80">
        <f t="shared" si="178"/>
        <v>0.22770000000000759</v>
      </c>
    </row>
    <row r="2281" spans="10:14" x14ac:dyDescent="0.3">
      <c r="J2281" s="300">
        <f t="shared" si="179"/>
        <v>22.780000000000761</v>
      </c>
      <c r="K2281" s="80">
        <f t="shared" si="175"/>
        <v>0.22780000000000761</v>
      </c>
      <c r="L2281">
        <f t="shared" si="176"/>
        <v>1.4465519386484598</v>
      </c>
      <c r="M2281">
        <f t="shared" si="177"/>
        <v>40.707599976653029</v>
      </c>
      <c r="N2281" s="80">
        <f t="shared" si="178"/>
        <v>0.22780000000000761</v>
      </c>
    </row>
    <row r="2282" spans="10:14" x14ac:dyDescent="0.3">
      <c r="J2282" s="300">
        <f t="shared" si="179"/>
        <v>22.790000000000763</v>
      </c>
      <c r="K2282" s="80">
        <f t="shared" si="175"/>
        <v>0.22790000000000762</v>
      </c>
      <c r="L2282">
        <f t="shared" si="176"/>
        <v>1.4467674674016973</v>
      </c>
      <c r="M2282">
        <f t="shared" si="177"/>
        <v>40.715639056141768</v>
      </c>
      <c r="N2282" s="80">
        <f t="shared" si="178"/>
        <v>0.22790000000000762</v>
      </c>
    </row>
    <row r="2283" spans="10:14" x14ac:dyDescent="0.3">
      <c r="J2283" s="300">
        <f t="shared" si="179"/>
        <v>22.800000000000765</v>
      </c>
      <c r="K2283" s="80">
        <f t="shared" si="175"/>
        <v>0.22800000000000764</v>
      </c>
      <c r="L2283">
        <f t="shared" si="176"/>
        <v>1.4469830859104973</v>
      </c>
      <c r="M2283">
        <f t="shared" si="177"/>
        <v>40.723677969401969</v>
      </c>
      <c r="N2283" s="80">
        <f t="shared" si="178"/>
        <v>0.22800000000000764</v>
      </c>
    </row>
    <row r="2284" spans="10:14" x14ac:dyDescent="0.3">
      <c r="J2284" s="300">
        <f t="shared" si="179"/>
        <v>22.810000000000766</v>
      </c>
      <c r="K2284" s="80">
        <f t="shared" si="175"/>
        <v>0.22810000000000766</v>
      </c>
      <c r="L2284">
        <f t="shared" si="176"/>
        <v>1.4471987942727527</v>
      </c>
      <c r="M2284">
        <f t="shared" si="177"/>
        <v>40.73171671566034</v>
      </c>
      <c r="N2284" s="80">
        <f t="shared" si="178"/>
        <v>0.22810000000000766</v>
      </c>
    </row>
    <row r="2285" spans="10:14" x14ac:dyDescent="0.3">
      <c r="J2285" s="300">
        <f t="shared" si="179"/>
        <v>22.820000000000768</v>
      </c>
      <c r="K2285" s="80">
        <f t="shared" si="175"/>
        <v>0.22820000000000767</v>
      </c>
      <c r="L2285">
        <f t="shared" si="176"/>
        <v>1.4474145925859698</v>
      </c>
      <c r="M2285">
        <f t="shared" si="177"/>
        <v>40.739755294145191</v>
      </c>
      <c r="N2285" s="80">
        <f t="shared" si="178"/>
        <v>0.22820000000000767</v>
      </c>
    </row>
    <row r="2286" spans="10:14" x14ac:dyDescent="0.3">
      <c r="J2286" s="300">
        <f t="shared" si="179"/>
        <v>22.830000000000769</v>
      </c>
      <c r="K2286" s="80">
        <f t="shared" si="175"/>
        <v>0.22830000000000769</v>
      </c>
      <c r="L2286">
        <f t="shared" si="176"/>
        <v>1.4476304809472609</v>
      </c>
      <c r="M2286">
        <f t="shared" si="177"/>
        <v>40.747793704086398</v>
      </c>
      <c r="N2286" s="80">
        <f t="shared" si="178"/>
        <v>0.22830000000000769</v>
      </c>
    </row>
    <row r="2287" spans="10:14" x14ac:dyDescent="0.3">
      <c r="J2287" s="300">
        <f t="shared" si="179"/>
        <v>22.840000000000771</v>
      </c>
      <c r="K2287" s="80">
        <f t="shared" si="175"/>
        <v>0.22840000000000771</v>
      </c>
      <c r="L2287">
        <f t="shared" si="176"/>
        <v>1.4478464594533418</v>
      </c>
      <c r="M2287">
        <f t="shared" si="177"/>
        <v>40.75583194471546</v>
      </c>
      <c r="N2287" s="80">
        <f t="shared" si="178"/>
        <v>0.22840000000000771</v>
      </c>
    </row>
    <row r="2288" spans="10:14" x14ac:dyDescent="0.3">
      <c r="J2288" s="300">
        <f t="shared" si="179"/>
        <v>22.850000000000772</v>
      </c>
      <c r="K2288" s="80">
        <f t="shared" si="175"/>
        <v>0.22850000000000772</v>
      </c>
      <c r="L2288">
        <f t="shared" si="176"/>
        <v>1.448062528200543</v>
      </c>
      <c r="M2288">
        <f t="shared" si="177"/>
        <v>40.763870015265461</v>
      </c>
      <c r="N2288" s="80">
        <f t="shared" si="178"/>
        <v>0.22850000000000772</v>
      </c>
    </row>
    <row r="2289" spans="10:14" x14ac:dyDescent="0.3">
      <c r="J2289" s="300">
        <f t="shared" si="179"/>
        <v>22.860000000000774</v>
      </c>
      <c r="K2289" s="80">
        <f t="shared" si="175"/>
        <v>0.22860000000000774</v>
      </c>
      <c r="L2289">
        <f t="shared" si="176"/>
        <v>1.4482786872848026</v>
      </c>
      <c r="M2289">
        <f t="shared" si="177"/>
        <v>40.771907914971088</v>
      </c>
      <c r="N2289" s="80">
        <f t="shared" si="178"/>
        <v>0.22860000000000774</v>
      </c>
    </row>
    <row r="2290" spans="10:14" x14ac:dyDescent="0.3">
      <c r="J2290" s="300">
        <f t="shared" si="179"/>
        <v>22.870000000000775</v>
      </c>
      <c r="K2290" s="80">
        <f t="shared" si="175"/>
        <v>0.22870000000000776</v>
      </c>
      <c r="L2290">
        <f t="shared" si="176"/>
        <v>1.4484949368016684</v>
      </c>
      <c r="M2290">
        <f t="shared" si="177"/>
        <v>40.779945643068629</v>
      </c>
      <c r="N2290" s="80">
        <f t="shared" si="178"/>
        <v>0.22870000000000776</v>
      </c>
    </row>
    <row r="2291" spans="10:14" x14ac:dyDescent="0.3">
      <c r="J2291" s="300">
        <f t="shared" si="179"/>
        <v>22.880000000000777</v>
      </c>
      <c r="K2291" s="80">
        <f t="shared" si="175"/>
        <v>0.22880000000000777</v>
      </c>
      <c r="L2291">
        <f t="shared" si="176"/>
        <v>1.4487112768462951</v>
      </c>
      <c r="M2291">
        <f t="shared" si="177"/>
        <v>40.787983198795949</v>
      </c>
      <c r="N2291" s="80">
        <f t="shared" si="178"/>
        <v>0.22880000000000777</v>
      </c>
    </row>
    <row r="2292" spans="10:14" x14ac:dyDescent="0.3">
      <c r="J2292" s="300">
        <f t="shared" si="179"/>
        <v>22.890000000000779</v>
      </c>
      <c r="K2292" s="80">
        <f t="shared" si="175"/>
        <v>0.22890000000000779</v>
      </c>
      <c r="L2292">
        <f t="shared" si="176"/>
        <v>1.4489277075134517</v>
      </c>
      <c r="M2292">
        <f t="shared" si="177"/>
        <v>40.79602058139254</v>
      </c>
      <c r="N2292" s="80">
        <f t="shared" si="178"/>
        <v>0.22890000000000779</v>
      </c>
    </row>
    <row r="2293" spans="10:14" x14ac:dyDescent="0.3">
      <c r="J2293" s="300">
        <f t="shared" si="179"/>
        <v>22.90000000000078</v>
      </c>
      <c r="K2293" s="80">
        <f t="shared" si="175"/>
        <v>0.22900000000000781</v>
      </c>
      <c r="L2293">
        <f t="shared" si="176"/>
        <v>1.4491442288975174</v>
      </c>
      <c r="M2293">
        <f t="shared" si="177"/>
        <v>40.804057790099463</v>
      </c>
      <c r="N2293" s="80">
        <f t="shared" si="178"/>
        <v>0.22900000000000781</v>
      </c>
    </row>
    <row r="2294" spans="10:14" x14ac:dyDescent="0.3">
      <c r="J2294" s="300">
        <f t="shared" si="179"/>
        <v>22.910000000000782</v>
      </c>
      <c r="K2294" s="80">
        <f t="shared" si="175"/>
        <v>0.22910000000000783</v>
      </c>
      <c r="L2294">
        <f t="shared" si="176"/>
        <v>1.4493608410924796</v>
      </c>
      <c r="M2294">
        <f t="shared" si="177"/>
        <v>40.812094824159402</v>
      </c>
      <c r="N2294" s="80">
        <f t="shared" si="178"/>
        <v>0.22910000000000783</v>
      </c>
    </row>
    <row r="2295" spans="10:14" x14ac:dyDescent="0.3">
      <c r="J2295" s="300">
        <f t="shared" si="179"/>
        <v>22.920000000000783</v>
      </c>
      <c r="K2295" s="80">
        <f t="shared" si="175"/>
        <v>0.22920000000000784</v>
      </c>
      <c r="L2295">
        <f t="shared" si="176"/>
        <v>1.4495775441919405</v>
      </c>
      <c r="M2295">
        <f t="shared" si="177"/>
        <v>40.820131682816623</v>
      </c>
      <c r="N2295" s="80">
        <f t="shared" si="178"/>
        <v>0.22920000000000784</v>
      </c>
    </row>
    <row r="2296" spans="10:14" x14ac:dyDescent="0.3">
      <c r="J2296" s="300">
        <f t="shared" si="179"/>
        <v>22.930000000000785</v>
      </c>
      <c r="K2296" s="80">
        <f t="shared" si="175"/>
        <v>0.22930000000000786</v>
      </c>
      <c r="L2296">
        <f t="shared" si="176"/>
        <v>1.4497943382891103</v>
      </c>
      <c r="M2296">
        <f t="shared" si="177"/>
        <v>40.828168365317005</v>
      </c>
      <c r="N2296" s="80">
        <f t="shared" si="178"/>
        <v>0.22930000000000786</v>
      </c>
    </row>
    <row r="2297" spans="10:14" x14ac:dyDescent="0.3">
      <c r="J2297" s="300">
        <f t="shared" si="179"/>
        <v>22.940000000000786</v>
      </c>
      <c r="K2297" s="80">
        <f t="shared" si="175"/>
        <v>0.22940000000000788</v>
      </c>
      <c r="L2297">
        <f t="shared" si="176"/>
        <v>1.4500112234768174</v>
      </c>
      <c r="M2297">
        <f t="shared" si="177"/>
        <v>40.836204870907999</v>
      </c>
      <c r="N2297" s="80">
        <f t="shared" si="178"/>
        <v>0.22940000000000788</v>
      </c>
    </row>
    <row r="2298" spans="10:14" x14ac:dyDescent="0.3">
      <c r="J2298" s="300">
        <f t="shared" si="179"/>
        <v>22.950000000000788</v>
      </c>
      <c r="K2298" s="80">
        <f t="shared" si="175"/>
        <v>0.22950000000000789</v>
      </c>
      <c r="L2298">
        <f t="shared" si="176"/>
        <v>1.4502281998474951</v>
      </c>
      <c r="M2298">
        <f t="shared" si="177"/>
        <v>40.844241198838681</v>
      </c>
      <c r="N2298" s="80">
        <f t="shared" si="178"/>
        <v>0.22950000000000789</v>
      </c>
    </row>
    <row r="2299" spans="10:14" x14ac:dyDescent="0.3">
      <c r="J2299" s="300">
        <f t="shared" si="179"/>
        <v>22.96000000000079</v>
      </c>
      <c r="K2299" s="80">
        <f t="shared" si="175"/>
        <v>0.22960000000000791</v>
      </c>
      <c r="L2299">
        <f t="shared" si="176"/>
        <v>1.4504452674931976</v>
      </c>
      <c r="M2299">
        <f t="shared" si="177"/>
        <v>40.852277348359713</v>
      </c>
      <c r="N2299" s="80">
        <f t="shared" si="178"/>
        <v>0.22960000000000791</v>
      </c>
    </row>
    <row r="2300" spans="10:14" x14ac:dyDescent="0.3">
      <c r="J2300" s="300">
        <f t="shared" si="179"/>
        <v>22.970000000000791</v>
      </c>
      <c r="K2300" s="80">
        <f t="shared" si="175"/>
        <v>0.2297000000000079</v>
      </c>
      <c r="L2300">
        <f t="shared" si="176"/>
        <v>1.4506624265055885</v>
      </c>
      <c r="M2300">
        <f t="shared" si="177"/>
        <v>40.860313318723357</v>
      </c>
      <c r="N2300" s="80">
        <f t="shared" si="178"/>
        <v>0.2297000000000079</v>
      </c>
    </row>
    <row r="2301" spans="10:14" x14ac:dyDescent="0.3">
      <c r="J2301" s="300">
        <f t="shared" si="179"/>
        <v>22.980000000000793</v>
      </c>
      <c r="K2301" s="80">
        <f t="shared" si="175"/>
        <v>0.22980000000000791</v>
      </c>
      <c r="L2301">
        <f t="shared" si="176"/>
        <v>1.4508796769759416</v>
      </c>
      <c r="M2301">
        <f t="shared" si="177"/>
        <v>40.868349109183484</v>
      </c>
      <c r="N2301" s="80">
        <f t="shared" si="178"/>
        <v>0.22980000000000791</v>
      </c>
    </row>
    <row r="2302" spans="10:14" x14ac:dyDescent="0.3">
      <c r="J2302" s="300">
        <f t="shared" si="179"/>
        <v>22.990000000000794</v>
      </c>
      <c r="K2302" s="80">
        <f t="shared" si="175"/>
        <v>0.22990000000000793</v>
      </c>
      <c r="L2302">
        <f t="shared" si="176"/>
        <v>1.4510970189951533</v>
      </c>
      <c r="M2302">
        <f t="shared" si="177"/>
        <v>40.876384718995553</v>
      </c>
      <c r="N2302" s="80">
        <f t="shared" si="178"/>
        <v>0.22990000000000793</v>
      </c>
    </row>
    <row r="2303" spans="10:14" x14ac:dyDescent="0.3">
      <c r="J2303" s="300">
        <f t="shared" si="179"/>
        <v>23.000000000000796</v>
      </c>
      <c r="K2303" s="80">
        <f t="shared" si="175"/>
        <v>0.23000000000000795</v>
      </c>
      <c r="L2303">
        <f t="shared" si="176"/>
        <v>1.4513144526537278</v>
      </c>
      <c r="M2303">
        <f t="shared" si="177"/>
        <v>40.884420147416613</v>
      </c>
      <c r="N2303" s="80">
        <f t="shared" si="178"/>
        <v>0.23000000000000795</v>
      </c>
    </row>
    <row r="2304" spans="10:14" x14ac:dyDescent="0.3">
      <c r="J2304" s="300">
        <f t="shared" si="179"/>
        <v>23.010000000000797</v>
      </c>
      <c r="K2304" s="80">
        <f t="shared" si="175"/>
        <v>0.23010000000000796</v>
      </c>
      <c r="L2304">
        <f t="shared" si="176"/>
        <v>1.4515319780417895</v>
      </c>
      <c r="M2304">
        <f t="shared" si="177"/>
        <v>40.89245539370534</v>
      </c>
      <c r="N2304" s="80">
        <f t="shared" si="178"/>
        <v>0.23010000000000796</v>
      </c>
    </row>
    <row r="2305" spans="10:14" x14ac:dyDescent="0.3">
      <c r="J2305" s="300">
        <f t="shared" si="179"/>
        <v>23.020000000000799</v>
      </c>
      <c r="K2305" s="80">
        <f t="shared" si="175"/>
        <v>0.23020000000000798</v>
      </c>
      <c r="L2305">
        <f t="shared" si="176"/>
        <v>1.4517495952490718</v>
      </c>
      <c r="M2305">
        <f t="shared" si="177"/>
        <v>40.900490457121983</v>
      </c>
      <c r="N2305" s="80">
        <f t="shared" si="178"/>
        <v>0.23020000000000798</v>
      </c>
    </row>
    <row r="2306" spans="10:14" x14ac:dyDescent="0.3">
      <c r="J2306" s="300">
        <f t="shared" si="179"/>
        <v>23.0300000000008</v>
      </c>
      <c r="K2306" s="80">
        <f t="shared" si="175"/>
        <v>0.230300000000008</v>
      </c>
      <c r="L2306">
        <f t="shared" si="176"/>
        <v>1.4519673043649304</v>
      </c>
      <c r="M2306">
        <f t="shared" si="177"/>
        <v>40.908525336928406</v>
      </c>
      <c r="N2306" s="80">
        <f t="shared" si="178"/>
        <v>0.230300000000008</v>
      </c>
    </row>
    <row r="2307" spans="10:14" x14ac:dyDescent="0.3">
      <c r="J2307" s="300">
        <f t="shared" si="179"/>
        <v>23.040000000000802</v>
      </c>
      <c r="K2307" s="80">
        <f t="shared" si="175"/>
        <v>0.23040000000000802</v>
      </c>
      <c r="L2307">
        <f t="shared" si="176"/>
        <v>1.4521851054783306</v>
      </c>
      <c r="M2307">
        <f t="shared" si="177"/>
        <v>40.91656003238807</v>
      </c>
      <c r="N2307" s="80">
        <f t="shared" si="178"/>
        <v>0.23040000000000802</v>
      </c>
    </row>
    <row r="2308" spans="10:14" x14ac:dyDescent="0.3">
      <c r="J2308" s="300">
        <f t="shared" si="179"/>
        <v>23.050000000000804</v>
      </c>
      <c r="K2308" s="80">
        <f t="shared" ref="K2308:K2371" si="180">J2308/100</f>
        <v>0.23050000000000803</v>
      </c>
      <c r="L2308">
        <f t="shared" ref="L2308:L2371" si="181">-156.2892*K2308^6+539.4067*K2308^5-656.5633*K2308^4+371.7117*K2308^3-102.5706*K2308^2+15.3764*K2308+0.3314</f>
        <v>1.4524029986778624</v>
      </c>
      <c r="M2308">
        <f t="shared" ref="M2308:M2371" si="182">-544.6822*K2308^6+873.7015*K2308^5+93.9294*K2308^4-539.4835*K2308^3+249.8842*K2308^2+36.3299*K2308+25.129</f>
        <v>40.924594542766023</v>
      </c>
      <c r="N2308" s="80">
        <f t="shared" ref="N2308:N2371" si="183">K2308</f>
        <v>0.23050000000000803</v>
      </c>
    </row>
    <row r="2309" spans="10:14" x14ac:dyDescent="0.3">
      <c r="J2309" s="300">
        <f t="shared" si="179"/>
        <v>23.060000000000805</v>
      </c>
      <c r="K2309" s="80">
        <f t="shared" si="180"/>
        <v>0.23060000000000805</v>
      </c>
      <c r="L2309">
        <f t="shared" si="181"/>
        <v>1.4526209840517246</v>
      </c>
      <c r="M2309">
        <f t="shared" si="182"/>
        <v>40.932628867328944</v>
      </c>
      <c r="N2309" s="80">
        <f t="shared" si="183"/>
        <v>0.23060000000000805</v>
      </c>
    </row>
    <row r="2310" spans="10:14" x14ac:dyDescent="0.3">
      <c r="J2310" s="300">
        <f t="shared" ref="J2310:J2373" si="184">J2309+0.01</f>
        <v>23.070000000000807</v>
      </c>
      <c r="K2310" s="80">
        <f t="shared" si="180"/>
        <v>0.23070000000000807</v>
      </c>
      <c r="L2310">
        <f t="shared" si="181"/>
        <v>1.4528390616877376</v>
      </c>
      <c r="M2310">
        <f t="shared" si="182"/>
        <v>40.94066300534508</v>
      </c>
      <c r="N2310" s="80">
        <f t="shared" si="183"/>
        <v>0.23070000000000807</v>
      </c>
    </row>
    <row r="2311" spans="10:14" x14ac:dyDescent="0.3">
      <c r="J2311" s="300">
        <f t="shared" si="184"/>
        <v>23.080000000000808</v>
      </c>
      <c r="K2311" s="80">
        <f t="shared" si="180"/>
        <v>0.23080000000000808</v>
      </c>
      <c r="L2311">
        <f t="shared" si="181"/>
        <v>1.4530572316733399</v>
      </c>
      <c r="M2311">
        <f t="shared" si="182"/>
        <v>40.948696956084298</v>
      </c>
      <c r="N2311" s="80">
        <f t="shared" si="183"/>
        <v>0.23080000000000808</v>
      </c>
    </row>
    <row r="2312" spans="10:14" x14ac:dyDescent="0.3">
      <c r="J2312" s="300">
        <f t="shared" si="184"/>
        <v>23.09000000000081</v>
      </c>
      <c r="K2312" s="80">
        <f t="shared" si="180"/>
        <v>0.2309000000000081</v>
      </c>
      <c r="L2312">
        <f t="shared" si="181"/>
        <v>1.4532754940955863</v>
      </c>
      <c r="M2312">
        <f t="shared" si="182"/>
        <v>40.956730718818044</v>
      </c>
      <c r="N2312" s="80">
        <f t="shared" si="183"/>
        <v>0.2309000000000081</v>
      </c>
    </row>
    <row r="2313" spans="10:14" x14ac:dyDescent="0.3">
      <c r="J2313" s="300">
        <f t="shared" si="184"/>
        <v>23.100000000000811</v>
      </c>
      <c r="K2313" s="80">
        <f t="shared" si="180"/>
        <v>0.23100000000000812</v>
      </c>
      <c r="L2313">
        <f t="shared" si="181"/>
        <v>1.4534938490411489</v>
      </c>
      <c r="M2313">
        <f t="shared" si="182"/>
        <v>40.964764292819396</v>
      </c>
      <c r="N2313" s="80">
        <f t="shared" si="183"/>
        <v>0.23100000000000812</v>
      </c>
    </row>
    <row r="2314" spans="10:14" x14ac:dyDescent="0.3">
      <c r="J2314" s="300">
        <f t="shared" si="184"/>
        <v>23.110000000000813</v>
      </c>
      <c r="K2314" s="80">
        <f t="shared" si="180"/>
        <v>0.23110000000000813</v>
      </c>
      <c r="L2314">
        <f t="shared" si="181"/>
        <v>1.4537122965963243</v>
      </c>
      <c r="M2314">
        <f t="shared" si="182"/>
        <v>40.972797677363012</v>
      </c>
      <c r="N2314" s="80">
        <f t="shared" si="183"/>
        <v>0.23110000000000813</v>
      </c>
    </row>
    <row r="2315" spans="10:14" x14ac:dyDescent="0.3">
      <c r="J2315" s="300">
        <f t="shared" si="184"/>
        <v>23.120000000000815</v>
      </c>
      <c r="K2315" s="80">
        <f t="shared" si="180"/>
        <v>0.23120000000000815</v>
      </c>
      <c r="L2315">
        <f t="shared" si="181"/>
        <v>1.4539308368470212</v>
      </c>
      <c r="M2315">
        <f t="shared" si="182"/>
        <v>40.980830871725153</v>
      </c>
      <c r="N2315" s="80">
        <f t="shared" si="183"/>
        <v>0.23120000000000815</v>
      </c>
    </row>
    <row r="2316" spans="10:14" x14ac:dyDescent="0.3">
      <c r="J2316" s="300">
        <f t="shared" si="184"/>
        <v>23.130000000000816</v>
      </c>
      <c r="K2316" s="80">
        <f t="shared" si="180"/>
        <v>0.23130000000000817</v>
      </c>
      <c r="L2316">
        <f t="shared" si="181"/>
        <v>1.4541494698787738</v>
      </c>
      <c r="M2316">
        <f t="shared" si="182"/>
        <v>40.988863875183682</v>
      </c>
      <c r="N2316" s="80">
        <f t="shared" si="183"/>
        <v>0.23130000000000817</v>
      </c>
    </row>
    <row r="2317" spans="10:14" x14ac:dyDescent="0.3">
      <c r="J2317" s="300">
        <f t="shared" si="184"/>
        <v>23.140000000000818</v>
      </c>
      <c r="K2317" s="80">
        <f t="shared" si="180"/>
        <v>0.23140000000000818</v>
      </c>
      <c r="L2317">
        <f t="shared" si="181"/>
        <v>1.4543681957767296</v>
      </c>
      <c r="M2317">
        <f t="shared" si="182"/>
        <v>40.996896687018072</v>
      </c>
      <c r="N2317" s="80">
        <f t="shared" si="183"/>
        <v>0.23140000000000818</v>
      </c>
    </row>
    <row r="2318" spans="10:14" x14ac:dyDescent="0.3">
      <c r="J2318" s="300">
        <f t="shared" si="184"/>
        <v>23.150000000000819</v>
      </c>
      <c r="K2318" s="80">
        <f t="shared" si="180"/>
        <v>0.2315000000000082</v>
      </c>
      <c r="L2318">
        <f t="shared" si="181"/>
        <v>1.4545870146256665</v>
      </c>
      <c r="M2318">
        <f t="shared" si="182"/>
        <v>41.004929306509382</v>
      </c>
      <c r="N2318" s="80">
        <f t="shared" si="183"/>
        <v>0.2315000000000082</v>
      </c>
    </row>
    <row r="2319" spans="10:14" x14ac:dyDescent="0.3">
      <c r="J2319" s="300">
        <f t="shared" si="184"/>
        <v>23.160000000000821</v>
      </c>
      <c r="K2319" s="80">
        <f t="shared" si="180"/>
        <v>0.23160000000000822</v>
      </c>
      <c r="L2319">
        <f t="shared" si="181"/>
        <v>1.4548059265099722</v>
      </c>
      <c r="M2319">
        <f t="shared" si="182"/>
        <v>41.012961732940283</v>
      </c>
      <c r="N2319" s="80">
        <f t="shared" si="183"/>
        <v>0.23160000000000822</v>
      </c>
    </row>
    <row r="2320" spans="10:14" x14ac:dyDescent="0.3">
      <c r="J2320" s="300">
        <f t="shared" si="184"/>
        <v>23.170000000000822</v>
      </c>
      <c r="K2320" s="80">
        <f t="shared" si="180"/>
        <v>0.23170000000000823</v>
      </c>
      <c r="L2320">
        <f t="shared" si="181"/>
        <v>1.4550249315136652</v>
      </c>
      <c r="M2320">
        <f t="shared" si="182"/>
        <v>41.020993965595054</v>
      </c>
      <c r="N2320" s="80">
        <f t="shared" si="183"/>
        <v>0.23170000000000823</v>
      </c>
    </row>
    <row r="2321" spans="10:14" x14ac:dyDescent="0.3">
      <c r="J2321" s="300">
        <f t="shared" si="184"/>
        <v>23.180000000000824</v>
      </c>
      <c r="K2321" s="80">
        <f t="shared" si="180"/>
        <v>0.23180000000000825</v>
      </c>
      <c r="L2321">
        <f t="shared" si="181"/>
        <v>1.4552440297203777</v>
      </c>
      <c r="M2321">
        <f t="shared" si="182"/>
        <v>41.029026003759554</v>
      </c>
      <c r="N2321" s="80">
        <f t="shared" si="183"/>
        <v>0.23180000000000825</v>
      </c>
    </row>
    <row r="2322" spans="10:14" x14ac:dyDescent="0.3">
      <c r="J2322" s="300">
        <f t="shared" si="184"/>
        <v>23.190000000000826</v>
      </c>
      <c r="K2322" s="80">
        <f t="shared" si="180"/>
        <v>0.23190000000000827</v>
      </c>
      <c r="L2322">
        <f t="shared" si="181"/>
        <v>1.455463221213368</v>
      </c>
      <c r="M2322">
        <f t="shared" si="182"/>
        <v>41.037057846721268</v>
      </c>
      <c r="N2322" s="80">
        <f t="shared" si="183"/>
        <v>0.23190000000000827</v>
      </c>
    </row>
    <row r="2323" spans="10:14" x14ac:dyDescent="0.3">
      <c r="J2323" s="300">
        <f t="shared" si="184"/>
        <v>23.200000000000827</v>
      </c>
      <c r="K2323" s="80">
        <f t="shared" si="180"/>
        <v>0.23200000000000828</v>
      </c>
      <c r="L2323">
        <f t="shared" si="181"/>
        <v>1.4556825060755179</v>
      </c>
      <c r="M2323">
        <f t="shared" si="182"/>
        <v>41.045089493769261</v>
      </c>
      <c r="N2323" s="80">
        <f t="shared" si="183"/>
        <v>0.23200000000000828</v>
      </c>
    </row>
    <row r="2324" spans="10:14" x14ac:dyDescent="0.3">
      <c r="J2324" s="300">
        <f t="shared" si="184"/>
        <v>23.210000000000829</v>
      </c>
      <c r="K2324" s="80">
        <f t="shared" si="180"/>
        <v>0.2321000000000083</v>
      </c>
      <c r="L2324">
        <f t="shared" si="181"/>
        <v>1.4559018843893288</v>
      </c>
      <c r="M2324">
        <f t="shared" si="182"/>
        <v>41.05312094419422</v>
      </c>
      <c r="N2324" s="80">
        <f t="shared" si="183"/>
        <v>0.2321000000000083</v>
      </c>
    </row>
    <row r="2325" spans="10:14" x14ac:dyDescent="0.3">
      <c r="J2325" s="300">
        <f t="shared" si="184"/>
        <v>23.22000000000083</v>
      </c>
      <c r="K2325" s="80">
        <f t="shared" si="180"/>
        <v>0.23220000000000829</v>
      </c>
      <c r="L2325">
        <f t="shared" si="181"/>
        <v>1.4561213562369257</v>
      </c>
      <c r="M2325">
        <f t="shared" si="182"/>
        <v>41.061152197288429</v>
      </c>
      <c r="N2325" s="80">
        <f t="shared" si="183"/>
        <v>0.23220000000000829</v>
      </c>
    </row>
    <row r="2326" spans="10:14" x14ac:dyDescent="0.3">
      <c r="J2326" s="300">
        <f t="shared" si="184"/>
        <v>23.230000000000832</v>
      </c>
      <c r="K2326" s="80">
        <f t="shared" si="180"/>
        <v>0.23230000000000831</v>
      </c>
      <c r="L2326">
        <f t="shared" si="181"/>
        <v>1.4563409217000594</v>
      </c>
      <c r="M2326">
        <f t="shared" si="182"/>
        <v>41.069183252345766</v>
      </c>
      <c r="N2326" s="80">
        <f t="shared" si="183"/>
        <v>0.23230000000000831</v>
      </c>
    </row>
    <row r="2327" spans="10:14" x14ac:dyDescent="0.3">
      <c r="J2327" s="300">
        <f t="shared" si="184"/>
        <v>23.240000000000833</v>
      </c>
      <c r="K2327" s="80">
        <f t="shared" si="180"/>
        <v>0.23240000000000832</v>
      </c>
      <c r="L2327">
        <f t="shared" si="181"/>
        <v>1.4565605808601032</v>
      </c>
      <c r="M2327">
        <f t="shared" si="182"/>
        <v>41.077214108661721</v>
      </c>
      <c r="N2327" s="80">
        <f t="shared" si="183"/>
        <v>0.23240000000000832</v>
      </c>
    </row>
    <row r="2328" spans="10:14" x14ac:dyDescent="0.3">
      <c r="J2328" s="300">
        <f t="shared" si="184"/>
        <v>23.250000000000835</v>
      </c>
      <c r="K2328" s="80">
        <f t="shared" si="180"/>
        <v>0.23250000000000834</v>
      </c>
      <c r="L2328">
        <f t="shared" si="181"/>
        <v>1.4567803337980538</v>
      </c>
      <c r="M2328">
        <f t="shared" si="182"/>
        <v>41.085244765533375</v>
      </c>
      <c r="N2328" s="80">
        <f t="shared" si="183"/>
        <v>0.23250000000000834</v>
      </c>
    </row>
    <row r="2329" spans="10:14" x14ac:dyDescent="0.3">
      <c r="J2329" s="300">
        <f t="shared" si="184"/>
        <v>23.260000000000836</v>
      </c>
      <c r="K2329" s="80">
        <f t="shared" si="180"/>
        <v>0.23260000000000836</v>
      </c>
      <c r="L2329">
        <f t="shared" si="181"/>
        <v>1.4570001805945334</v>
      </c>
      <c r="M2329">
        <f t="shared" si="182"/>
        <v>41.093275222259429</v>
      </c>
      <c r="N2329" s="80">
        <f t="shared" si="183"/>
        <v>0.23260000000000836</v>
      </c>
    </row>
    <row r="2330" spans="10:14" x14ac:dyDescent="0.3">
      <c r="J2330" s="300">
        <f t="shared" si="184"/>
        <v>23.270000000000838</v>
      </c>
      <c r="K2330" s="80">
        <f t="shared" si="180"/>
        <v>0.23270000000000837</v>
      </c>
      <c r="L2330">
        <f t="shared" si="181"/>
        <v>1.4572201213297893</v>
      </c>
      <c r="M2330">
        <f t="shared" si="182"/>
        <v>41.101305478140176</v>
      </c>
      <c r="N2330" s="80">
        <f t="shared" si="183"/>
        <v>0.23270000000000837</v>
      </c>
    </row>
    <row r="2331" spans="10:14" x14ac:dyDescent="0.3">
      <c r="J2331" s="300">
        <f t="shared" si="184"/>
        <v>23.28000000000084</v>
      </c>
      <c r="K2331" s="80">
        <f t="shared" si="180"/>
        <v>0.23280000000000839</v>
      </c>
      <c r="L2331">
        <f t="shared" si="181"/>
        <v>1.4574401560836949</v>
      </c>
      <c r="M2331">
        <f t="shared" si="182"/>
        <v>41.109335532477516</v>
      </c>
      <c r="N2331" s="80">
        <f t="shared" si="183"/>
        <v>0.23280000000000839</v>
      </c>
    </row>
    <row r="2332" spans="10:14" x14ac:dyDescent="0.3">
      <c r="J2332" s="300">
        <f t="shared" si="184"/>
        <v>23.290000000000841</v>
      </c>
      <c r="K2332" s="80">
        <f t="shared" si="180"/>
        <v>0.23290000000000841</v>
      </c>
      <c r="L2332">
        <f t="shared" si="181"/>
        <v>1.4576602849357481</v>
      </c>
      <c r="M2332">
        <f t="shared" si="182"/>
        <v>41.117365384574939</v>
      </c>
      <c r="N2332" s="80">
        <f t="shared" si="183"/>
        <v>0.23290000000000841</v>
      </c>
    </row>
    <row r="2333" spans="10:14" x14ac:dyDescent="0.3">
      <c r="J2333" s="300">
        <f t="shared" si="184"/>
        <v>23.300000000000843</v>
      </c>
      <c r="K2333" s="80">
        <f t="shared" si="180"/>
        <v>0.23300000000000842</v>
      </c>
      <c r="L2333">
        <f t="shared" si="181"/>
        <v>1.4578805079650734</v>
      </c>
      <c r="M2333">
        <f t="shared" si="182"/>
        <v>41.125395033737576</v>
      </c>
      <c r="N2333" s="80">
        <f t="shared" si="183"/>
        <v>0.23300000000000842</v>
      </c>
    </row>
    <row r="2334" spans="10:14" x14ac:dyDescent="0.3">
      <c r="J2334" s="300">
        <f t="shared" si="184"/>
        <v>23.310000000000844</v>
      </c>
      <c r="K2334" s="80">
        <f t="shared" si="180"/>
        <v>0.23310000000000844</v>
      </c>
      <c r="L2334">
        <f t="shared" si="181"/>
        <v>1.4581008252504226</v>
      </c>
      <c r="M2334">
        <f t="shared" si="182"/>
        <v>41.133424479272108</v>
      </c>
      <c r="N2334" s="80">
        <f t="shared" si="183"/>
        <v>0.23310000000000844</v>
      </c>
    </row>
    <row r="2335" spans="10:14" x14ac:dyDescent="0.3">
      <c r="J2335" s="300">
        <f t="shared" si="184"/>
        <v>23.320000000000846</v>
      </c>
      <c r="K2335" s="80">
        <f t="shared" si="180"/>
        <v>0.23320000000000846</v>
      </c>
      <c r="L2335">
        <f t="shared" si="181"/>
        <v>1.4583212368701726</v>
      </c>
      <c r="M2335">
        <f t="shared" si="182"/>
        <v>41.141453720486865</v>
      </c>
      <c r="N2335" s="80">
        <f t="shared" si="183"/>
        <v>0.23320000000000846</v>
      </c>
    </row>
    <row r="2336" spans="10:14" x14ac:dyDescent="0.3">
      <c r="J2336" s="300">
        <f t="shared" si="184"/>
        <v>23.330000000000847</v>
      </c>
      <c r="K2336" s="80">
        <f t="shared" si="180"/>
        <v>0.23330000000000847</v>
      </c>
      <c r="L2336">
        <f t="shared" si="181"/>
        <v>1.4585417429023315</v>
      </c>
      <c r="M2336">
        <f t="shared" si="182"/>
        <v>41.149482756691754</v>
      </c>
      <c r="N2336" s="80">
        <f t="shared" si="183"/>
        <v>0.23330000000000847</v>
      </c>
    </row>
    <row r="2337" spans="10:14" x14ac:dyDescent="0.3">
      <c r="J2337" s="300">
        <f t="shared" si="184"/>
        <v>23.340000000000849</v>
      </c>
      <c r="K2337" s="80">
        <f t="shared" si="180"/>
        <v>0.23340000000000849</v>
      </c>
      <c r="L2337">
        <f t="shared" si="181"/>
        <v>1.4587623434245303</v>
      </c>
      <c r="M2337">
        <f t="shared" si="182"/>
        <v>41.1575115871983</v>
      </c>
      <c r="N2337" s="80">
        <f t="shared" si="183"/>
        <v>0.23340000000000849</v>
      </c>
    </row>
    <row r="2338" spans="10:14" x14ac:dyDescent="0.3">
      <c r="J2338" s="300">
        <f t="shared" si="184"/>
        <v>23.350000000000851</v>
      </c>
      <c r="K2338" s="80">
        <f t="shared" si="180"/>
        <v>0.23350000000000851</v>
      </c>
      <c r="L2338">
        <f t="shared" si="181"/>
        <v>1.4589830385140319</v>
      </c>
      <c r="M2338">
        <f t="shared" si="182"/>
        <v>41.16554021131963</v>
      </c>
      <c r="N2338" s="80">
        <f t="shared" si="183"/>
        <v>0.23350000000000851</v>
      </c>
    </row>
    <row r="2339" spans="10:14" x14ac:dyDescent="0.3">
      <c r="J2339" s="300">
        <f t="shared" si="184"/>
        <v>23.360000000000852</v>
      </c>
      <c r="K2339" s="80">
        <f t="shared" si="180"/>
        <v>0.23360000000000852</v>
      </c>
      <c r="L2339">
        <f t="shared" si="181"/>
        <v>1.459203828247726</v>
      </c>
      <c r="M2339">
        <f t="shared" si="182"/>
        <v>41.173568628370475</v>
      </c>
      <c r="N2339" s="80">
        <f t="shared" si="183"/>
        <v>0.23360000000000852</v>
      </c>
    </row>
    <row r="2340" spans="10:14" x14ac:dyDescent="0.3">
      <c r="J2340" s="300">
        <f t="shared" si="184"/>
        <v>23.370000000000854</v>
      </c>
      <c r="K2340" s="80">
        <f t="shared" si="180"/>
        <v>0.23370000000000854</v>
      </c>
      <c r="L2340">
        <f t="shared" si="181"/>
        <v>1.4594247127021305</v>
      </c>
      <c r="M2340">
        <f t="shared" si="182"/>
        <v>41.181596837667158</v>
      </c>
      <c r="N2340" s="80">
        <f t="shared" si="183"/>
        <v>0.23370000000000854</v>
      </c>
    </row>
    <row r="2341" spans="10:14" x14ac:dyDescent="0.3">
      <c r="J2341" s="300">
        <f t="shared" si="184"/>
        <v>23.380000000000855</v>
      </c>
      <c r="K2341" s="80">
        <f t="shared" si="180"/>
        <v>0.23380000000000856</v>
      </c>
      <c r="L2341">
        <f t="shared" si="181"/>
        <v>1.4596456919533956</v>
      </c>
      <c r="M2341">
        <f t="shared" si="182"/>
        <v>41.189624838527621</v>
      </c>
      <c r="N2341" s="80">
        <f t="shared" si="183"/>
        <v>0.23380000000000856</v>
      </c>
    </row>
    <row r="2342" spans="10:14" x14ac:dyDescent="0.3">
      <c r="J2342" s="300">
        <f t="shared" si="184"/>
        <v>23.390000000000857</v>
      </c>
      <c r="K2342" s="80">
        <f t="shared" si="180"/>
        <v>0.23390000000000857</v>
      </c>
      <c r="L2342">
        <f t="shared" si="181"/>
        <v>1.4598667660772979</v>
      </c>
      <c r="M2342">
        <f t="shared" si="182"/>
        <v>41.197652630271421</v>
      </c>
      <c r="N2342" s="80">
        <f t="shared" si="183"/>
        <v>0.23390000000000857</v>
      </c>
    </row>
    <row r="2343" spans="10:14" x14ac:dyDescent="0.3">
      <c r="J2343" s="300">
        <f t="shared" si="184"/>
        <v>23.400000000000858</v>
      </c>
      <c r="K2343" s="80">
        <f t="shared" si="180"/>
        <v>0.23400000000000859</v>
      </c>
      <c r="L2343">
        <f t="shared" si="181"/>
        <v>1.4600879351492453</v>
      </c>
      <c r="M2343">
        <f t="shared" si="182"/>
        <v>41.20568021221969</v>
      </c>
      <c r="N2343" s="80">
        <f t="shared" si="183"/>
        <v>0.23400000000000859</v>
      </c>
    </row>
    <row r="2344" spans="10:14" x14ac:dyDescent="0.3">
      <c r="J2344" s="300">
        <f t="shared" si="184"/>
        <v>23.41000000000086</v>
      </c>
      <c r="K2344" s="80">
        <f t="shared" si="180"/>
        <v>0.23410000000000861</v>
      </c>
      <c r="L2344">
        <f t="shared" si="181"/>
        <v>1.4603091992442758</v>
      </c>
      <c r="M2344">
        <f t="shared" si="182"/>
        <v>41.213707583695182</v>
      </c>
      <c r="N2344" s="80">
        <f t="shared" si="183"/>
        <v>0.23410000000000861</v>
      </c>
    </row>
    <row r="2345" spans="10:14" x14ac:dyDescent="0.3">
      <c r="J2345" s="300">
        <f t="shared" si="184"/>
        <v>23.420000000000861</v>
      </c>
      <c r="K2345" s="80">
        <f t="shared" si="180"/>
        <v>0.23420000000000862</v>
      </c>
      <c r="L2345">
        <f t="shared" si="181"/>
        <v>1.4605305584370605</v>
      </c>
      <c r="M2345">
        <f t="shared" si="182"/>
        <v>41.221734744022257</v>
      </c>
      <c r="N2345" s="80">
        <f t="shared" si="183"/>
        <v>0.23420000000000862</v>
      </c>
    </row>
    <row r="2346" spans="10:14" x14ac:dyDescent="0.3">
      <c r="J2346" s="300">
        <f t="shared" si="184"/>
        <v>23.430000000000863</v>
      </c>
      <c r="K2346" s="80">
        <f t="shared" si="180"/>
        <v>0.23430000000000864</v>
      </c>
      <c r="L2346">
        <f t="shared" si="181"/>
        <v>1.4607520128018963</v>
      </c>
      <c r="M2346">
        <f t="shared" si="182"/>
        <v>41.229761692526878</v>
      </c>
      <c r="N2346" s="80">
        <f t="shared" si="183"/>
        <v>0.23430000000000864</v>
      </c>
    </row>
    <row r="2347" spans="10:14" x14ac:dyDescent="0.3">
      <c r="J2347" s="300">
        <f t="shared" si="184"/>
        <v>23.440000000000865</v>
      </c>
      <c r="K2347" s="80">
        <f t="shared" si="180"/>
        <v>0.23440000000000866</v>
      </c>
      <c r="L2347">
        <f t="shared" si="181"/>
        <v>1.4609735624127196</v>
      </c>
      <c r="M2347">
        <f t="shared" si="182"/>
        <v>41.237788428536618</v>
      </c>
      <c r="N2347" s="80">
        <f t="shared" si="183"/>
        <v>0.23440000000000866</v>
      </c>
    </row>
    <row r="2348" spans="10:14" x14ac:dyDescent="0.3">
      <c r="J2348" s="300">
        <f t="shared" si="184"/>
        <v>23.450000000000866</v>
      </c>
      <c r="K2348" s="80">
        <f t="shared" si="180"/>
        <v>0.23450000000000867</v>
      </c>
      <c r="L2348">
        <f t="shared" si="181"/>
        <v>1.4611952073430907</v>
      </c>
      <c r="M2348">
        <f t="shared" si="182"/>
        <v>41.245814951380638</v>
      </c>
      <c r="N2348" s="80">
        <f t="shared" si="183"/>
        <v>0.23450000000000867</v>
      </c>
    </row>
    <row r="2349" spans="10:14" x14ac:dyDescent="0.3">
      <c r="J2349" s="300">
        <f t="shared" si="184"/>
        <v>23.460000000000868</v>
      </c>
      <c r="K2349" s="80">
        <f t="shared" si="180"/>
        <v>0.23460000000000869</v>
      </c>
      <c r="L2349">
        <f t="shared" si="181"/>
        <v>1.4614169476662076</v>
      </c>
      <c r="M2349">
        <f t="shared" si="182"/>
        <v>41.253841260389734</v>
      </c>
      <c r="N2349" s="80">
        <f t="shared" si="183"/>
        <v>0.23460000000000869</v>
      </c>
    </row>
    <row r="2350" spans="10:14" x14ac:dyDescent="0.3">
      <c r="J2350" s="300">
        <f t="shared" si="184"/>
        <v>23.470000000000869</v>
      </c>
      <c r="K2350" s="80">
        <f t="shared" si="180"/>
        <v>0.23470000000000868</v>
      </c>
      <c r="L2350">
        <f t="shared" si="181"/>
        <v>1.4616387834548994</v>
      </c>
      <c r="M2350">
        <f t="shared" si="182"/>
        <v>41.261867354896282</v>
      </c>
      <c r="N2350" s="80">
        <f t="shared" si="183"/>
        <v>0.23470000000000868</v>
      </c>
    </row>
    <row r="2351" spans="10:14" x14ac:dyDescent="0.3">
      <c r="J2351" s="300">
        <f t="shared" si="184"/>
        <v>23.480000000000871</v>
      </c>
      <c r="K2351" s="80">
        <f t="shared" si="180"/>
        <v>0.2348000000000087</v>
      </c>
      <c r="L2351">
        <f t="shared" si="181"/>
        <v>1.4618607147816274</v>
      </c>
      <c r="M2351">
        <f t="shared" si="182"/>
        <v>41.269893234234274</v>
      </c>
      <c r="N2351" s="80">
        <f t="shared" si="183"/>
        <v>0.2348000000000087</v>
      </c>
    </row>
    <row r="2352" spans="10:14" x14ac:dyDescent="0.3">
      <c r="J2352" s="300">
        <f t="shared" si="184"/>
        <v>23.490000000000872</v>
      </c>
      <c r="K2352" s="80">
        <f t="shared" si="180"/>
        <v>0.23490000000000871</v>
      </c>
      <c r="L2352">
        <f t="shared" si="181"/>
        <v>1.4620827417184885</v>
      </c>
      <c r="M2352">
        <f t="shared" si="182"/>
        <v>41.277918897739312</v>
      </c>
      <c r="N2352" s="80">
        <f t="shared" si="183"/>
        <v>0.23490000000000871</v>
      </c>
    </row>
    <row r="2353" spans="10:14" x14ac:dyDescent="0.3">
      <c r="J2353" s="300">
        <f t="shared" si="184"/>
        <v>23.500000000000874</v>
      </c>
      <c r="K2353" s="80">
        <f t="shared" si="180"/>
        <v>0.23500000000000873</v>
      </c>
      <c r="L2353">
        <f t="shared" si="181"/>
        <v>1.4623048643372112</v>
      </c>
      <c r="M2353">
        <f t="shared" si="182"/>
        <v>41.285944344748586</v>
      </c>
      <c r="N2353" s="80">
        <f t="shared" si="183"/>
        <v>0.23500000000000873</v>
      </c>
    </row>
    <row r="2354" spans="10:14" x14ac:dyDescent="0.3">
      <c r="J2354" s="300">
        <f t="shared" si="184"/>
        <v>23.510000000000876</v>
      </c>
      <c r="K2354" s="80">
        <f t="shared" si="180"/>
        <v>0.23510000000000875</v>
      </c>
      <c r="L2354">
        <f t="shared" si="181"/>
        <v>1.4625270827091583</v>
      </c>
      <c r="M2354">
        <f t="shared" si="182"/>
        <v>41.293969574600922</v>
      </c>
      <c r="N2354" s="80">
        <f t="shared" si="183"/>
        <v>0.23510000000000875</v>
      </c>
    </row>
    <row r="2355" spans="10:14" x14ac:dyDescent="0.3">
      <c r="J2355" s="300">
        <f t="shared" si="184"/>
        <v>23.520000000000877</v>
      </c>
      <c r="K2355" s="80">
        <f t="shared" si="180"/>
        <v>0.23520000000000876</v>
      </c>
      <c r="L2355">
        <f t="shared" si="181"/>
        <v>1.4627493969053313</v>
      </c>
      <c r="M2355">
        <f t="shared" si="182"/>
        <v>41.301994586636724</v>
      </c>
      <c r="N2355" s="80">
        <f t="shared" si="183"/>
        <v>0.23520000000000876</v>
      </c>
    </row>
    <row r="2356" spans="10:14" x14ac:dyDescent="0.3">
      <c r="J2356" s="300">
        <f t="shared" si="184"/>
        <v>23.530000000000879</v>
      </c>
      <c r="K2356" s="80">
        <f t="shared" si="180"/>
        <v>0.23530000000000878</v>
      </c>
      <c r="L2356">
        <f t="shared" si="181"/>
        <v>1.4629718069963631</v>
      </c>
      <c r="M2356">
        <f t="shared" si="182"/>
        <v>41.310019380198021</v>
      </c>
      <c r="N2356" s="80">
        <f t="shared" si="183"/>
        <v>0.23530000000000878</v>
      </c>
    </row>
    <row r="2357" spans="10:14" x14ac:dyDescent="0.3">
      <c r="J2357" s="300">
        <f t="shared" si="184"/>
        <v>23.54000000000088</v>
      </c>
      <c r="K2357" s="80">
        <f t="shared" si="180"/>
        <v>0.2354000000000088</v>
      </c>
      <c r="L2357">
        <f t="shared" si="181"/>
        <v>1.4631943130525213</v>
      </c>
      <c r="M2357">
        <f t="shared" si="182"/>
        <v>41.318043954628436</v>
      </c>
      <c r="N2357" s="80">
        <f t="shared" si="183"/>
        <v>0.2354000000000088</v>
      </c>
    </row>
    <row r="2358" spans="10:14" x14ac:dyDescent="0.3">
      <c r="J2358" s="300">
        <f t="shared" si="184"/>
        <v>23.550000000000882</v>
      </c>
      <c r="K2358" s="80">
        <f t="shared" si="180"/>
        <v>0.23550000000000881</v>
      </c>
      <c r="L2358">
        <f t="shared" si="181"/>
        <v>1.4634169151437102</v>
      </c>
      <c r="M2358">
        <f t="shared" si="182"/>
        <v>41.326068309273211</v>
      </c>
      <c r="N2358" s="80">
        <f t="shared" si="183"/>
        <v>0.23550000000000881</v>
      </c>
    </row>
    <row r="2359" spans="10:14" x14ac:dyDescent="0.3">
      <c r="J2359" s="300">
        <f t="shared" si="184"/>
        <v>23.560000000000883</v>
      </c>
      <c r="K2359" s="80">
        <f t="shared" si="180"/>
        <v>0.23560000000000883</v>
      </c>
      <c r="L2359">
        <f t="shared" si="181"/>
        <v>1.4636396133394727</v>
      </c>
      <c r="M2359">
        <f t="shared" si="182"/>
        <v>41.334092443479193</v>
      </c>
      <c r="N2359" s="80">
        <f t="shared" si="183"/>
        <v>0.23560000000000883</v>
      </c>
    </row>
    <row r="2360" spans="10:14" x14ac:dyDescent="0.3">
      <c r="J2360" s="300">
        <f t="shared" si="184"/>
        <v>23.570000000000885</v>
      </c>
      <c r="K2360" s="80">
        <f t="shared" si="180"/>
        <v>0.23570000000000885</v>
      </c>
      <c r="L2360">
        <f t="shared" si="181"/>
        <v>1.4638624077089846</v>
      </c>
      <c r="M2360">
        <f t="shared" si="182"/>
        <v>41.342116356594815</v>
      </c>
      <c r="N2360" s="80">
        <f t="shared" si="183"/>
        <v>0.23570000000000885</v>
      </c>
    </row>
    <row r="2361" spans="10:14" x14ac:dyDescent="0.3">
      <c r="J2361" s="300">
        <f t="shared" si="184"/>
        <v>23.580000000000886</v>
      </c>
      <c r="K2361" s="80">
        <f t="shared" si="180"/>
        <v>0.23580000000000886</v>
      </c>
      <c r="L2361">
        <f t="shared" si="181"/>
        <v>1.4640852983210602</v>
      </c>
      <c r="M2361">
        <f t="shared" si="182"/>
        <v>41.350140047970143</v>
      </c>
      <c r="N2361" s="80">
        <f t="shared" si="183"/>
        <v>0.23580000000000886</v>
      </c>
    </row>
    <row r="2362" spans="10:14" x14ac:dyDescent="0.3">
      <c r="J2362" s="300">
        <f t="shared" si="184"/>
        <v>23.590000000000888</v>
      </c>
      <c r="K2362" s="80">
        <f t="shared" si="180"/>
        <v>0.23590000000000888</v>
      </c>
      <c r="L2362">
        <f t="shared" si="181"/>
        <v>1.4643082852441536</v>
      </c>
      <c r="M2362">
        <f t="shared" si="182"/>
        <v>41.35816351695685</v>
      </c>
      <c r="N2362" s="80">
        <f t="shared" si="183"/>
        <v>0.23590000000000888</v>
      </c>
    </row>
    <row r="2363" spans="10:14" x14ac:dyDescent="0.3">
      <c r="J2363" s="300">
        <f t="shared" si="184"/>
        <v>23.60000000000089</v>
      </c>
      <c r="K2363" s="80">
        <f t="shared" si="180"/>
        <v>0.2360000000000089</v>
      </c>
      <c r="L2363">
        <f t="shared" si="181"/>
        <v>1.464531368546353</v>
      </c>
      <c r="M2363">
        <f t="shared" si="182"/>
        <v>41.366186762908193</v>
      </c>
      <c r="N2363" s="80">
        <f t="shared" si="183"/>
        <v>0.2360000000000089</v>
      </c>
    </row>
    <row r="2364" spans="10:14" x14ac:dyDescent="0.3">
      <c r="J2364" s="300">
        <f t="shared" si="184"/>
        <v>23.610000000000891</v>
      </c>
      <c r="K2364" s="80">
        <f t="shared" si="180"/>
        <v>0.23610000000000891</v>
      </c>
      <c r="L2364">
        <f t="shared" si="181"/>
        <v>1.4647545482953856</v>
      </c>
      <c r="M2364">
        <f t="shared" si="182"/>
        <v>41.374209785179055</v>
      </c>
      <c r="N2364" s="80">
        <f t="shared" si="183"/>
        <v>0.23610000000000891</v>
      </c>
    </row>
    <row r="2365" spans="10:14" x14ac:dyDescent="0.3">
      <c r="J2365" s="300">
        <f t="shared" si="184"/>
        <v>23.620000000000893</v>
      </c>
      <c r="K2365" s="80">
        <f t="shared" si="180"/>
        <v>0.23620000000000893</v>
      </c>
      <c r="L2365">
        <f t="shared" si="181"/>
        <v>1.464977824558618</v>
      </c>
      <c r="M2365">
        <f t="shared" si="182"/>
        <v>41.382232583125926</v>
      </c>
      <c r="N2365" s="80">
        <f t="shared" si="183"/>
        <v>0.23620000000000893</v>
      </c>
    </row>
    <row r="2366" spans="10:14" x14ac:dyDescent="0.3">
      <c r="J2366" s="300">
        <f t="shared" si="184"/>
        <v>23.630000000000894</v>
      </c>
      <c r="K2366" s="80">
        <f t="shared" si="180"/>
        <v>0.23630000000000895</v>
      </c>
      <c r="L2366">
        <f t="shared" si="181"/>
        <v>1.4652011974030552</v>
      </c>
      <c r="M2366">
        <f t="shared" si="182"/>
        <v>41.390255156106903</v>
      </c>
      <c r="N2366" s="80">
        <f t="shared" si="183"/>
        <v>0.23630000000000895</v>
      </c>
    </row>
    <row r="2367" spans="10:14" x14ac:dyDescent="0.3">
      <c r="J2367" s="300">
        <f t="shared" si="184"/>
        <v>23.640000000000896</v>
      </c>
      <c r="K2367" s="80">
        <f t="shared" si="180"/>
        <v>0.23640000000000896</v>
      </c>
      <c r="L2367">
        <f t="shared" si="181"/>
        <v>1.4654246668953408</v>
      </c>
      <c r="M2367">
        <f t="shared" si="182"/>
        <v>41.39827750348168</v>
      </c>
      <c r="N2367" s="80">
        <f t="shared" si="183"/>
        <v>0.23640000000000896</v>
      </c>
    </row>
    <row r="2368" spans="10:14" x14ac:dyDescent="0.3">
      <c r="J2368" s="300">
        <f t="shared" si="184"/>
        <v>23.650000000000897</v>
      </c>
      <c r="K2368" s="80">
        <f t="shared" si="180"/>
        <v>0.23650000000000898</v>
      </c>
      <c r="L2368">
        <f t="shared" si="181"/>
        <v>1.4656482331017595</v>
      </c>
      <c r="M2368">
        <f t="shared" si="182"/>
        <v>41.406299624611577</v>
      </c>
      <c r="N2368" s="80">
        <f t="shared" si="183"/>
        <v>0.23650000000000898</v>
      </c>
    </row>
    <row r="2369" spans="10:14" x14ac:dyDescent="0.3">
      <c r="J2369" s="300">
        <f t="shared" si="184"/>
        <v>23.660000000000899</v>
      </c>
      <c r="K2369" s="80">
        <f t="shared" si="180"/>
        <v>0.236600000000009</v>
      </c>
      <c r="L2369">
        <f t="shared" si="181"/>
        <v>1.4658718960882355</v>
      </c>
      <c r="M2369">
        <f t="shared" si="182"/>
        <v>41.414321518859509</v>
      </c>
      <c r="N2369" s="80">
        <f t="shared" si="183"/>
        <v>0.236600000000009</v>
      </c>
    </row>
    <row r="2370" spans="10:14" x14ac:dyDescent="0.3">
      <c r="J2370" s="300">
        <f t="shared" si="184"/>
        <v>23.670000000000901</v>
      </c>
      <c r="K2370" s="80">
        <f t="shared" si="180"/>
        <v>0.23670000000000901</v>
      </c>
      <c r="L2370">
        <f t="shared" si="181"/>
        <v>1.4660956559203315</v>
      </c>
      <c r="M2370">
        <f t="shared" si="182"/>
        <v>41.422343185589995</v>
      </c>
      <c r="N2370" s="80">
        <f t="shared" si="183"/>
        <v>0.23670000000000901</v>
      </c>
    </row>
    <row r="2371" spans="10:14" x14ac:dyDescent="0.3">
      <c r="J2371" s="300">
        <f t="shared" si="184"/>
        <v>23.680000000000902</v>
      </c>
      <c r="K2371" s="80">
        <f t="shared" si="180"/>
        <v>0.23680000000000903</v>
      </c>
      <c r="L2371">
        <f t="shared" si="181"/>
        <v>1.4663195126632527</v>
      </c>
      <c r="M2371">
        <f t="shared" si="182"/>
        <v>41.430364624169172</v>
      </c>
      <c r="N2371" s="80">
        <f t="shared" si="183"/>
        <v>0.23680000000000903</v>
      </c>
    </row>
    <row r="2372" spans="10:14" x14ac:dyDescent="0.3">
      <c r="J2372" s="300">
        <f t="shared" si="184"/>
        <v>23.690000000000904</v>
      </c>
      <c r="K2372" s="80">
        <f t="shared" ref="K2372:K2435" si="185">J2372/100</f>
        <v>0.23690000000000905</v>
      </c>
      <c r="L2372">
        <f t="shared" ref="L2372:L2435" si="186">-156.2892*K2372^6+539.4067*K2372^5-656.5633*K2372^4+371.7117*K2372^3-102.5706*K2372^2+15.3764*K2372+0.3314</f>
        <v>1.4665434663818471</v>
      </c>
      <c r="M2372">
        <f t="shared" ref="M2372:M2435" si="187">-544.6822*K2372^6+873.7015*K2372^5+93.9294*K2372^4-539.4835*K2372^3+249.8842*K2372^2+36.3299*K2372+25.129</f>
        <v>41.438385833964787</v>
      </c>
      <c r="N2372" s="80">
        <f t="shared" ref="N2372:N2435" si="188">K2372</f>
        <v>0.23690000000000905</v>
      </c>
    </row>
    <row r="2373" spans="10:14" x14ac:dyDescent="0.3">
      <c r="J2373" s="300">
        <f t="shared" si="184"/>
        <v>23.700000000000905</v>
      </c>
      <c r="K2373" s="80">
        <f t="shared" si="185"/>
        <v>0.23700000000000906</v>
      </c>
      <c r="L2373">
        <f t="shared" si="186"/>
        <v>1.4667675171406001</v>
      </c>
      <c r="M2373">
        <f t="shared" si="187"/>
        <v>41.446406814346204</v>
      </c>
      <c r="N2373" s="80">
        <f t="shared" si="188"/>
        <v>0.23700000000000906</v>
      </c>
    </row>
    <row r="2374" spans="10:14" x14ac:dyDescent="0.3">
      <c r="J2374" s="300">
        <f t="shared" ref="J2374:J2437" si="189">J2373+0.01</f>
        <v>23.710000000000907</v>
      </c>
      <c r="K2374" s="80">
        <f t="shared" si="185"/>
        <v>0.23710000000000908</v>
      </c>
      <c r="L2374">
        <f t="shared" si="186"/>
        <v>1.4669916650036416</v>
      </c>
      <c r="M2374">
        <f t="shared" si="187"/>
        <v>41.454427564684366</v>
      </c>
      <c r="N2374" s="80">
        <f t="shared" si="188"/>
        <v>0.23710000000000908</v>
      </c>
    </row>
    <row r="2375" spans="10:14" x14ac:dyDescent="0.3">
      <c r="J2375" s="300">
        <f t="shared" si="189"/>
        <v>23.720000000000908</v>
      </c>
      <c r="K2375" s="80">
        <f t="shared" si="185"/>
        <v>0.23720000000000907</v>
      </c>
      <c r="L2375">
        <f t="shared" si="186"/>
        <v>1.4672159100347457</v>
      </c>
      <c r="M2375">
        <f t="shared" si="187"/>
        <v>41.462448084351841</v>
      </c>
      <c r="N2375" s="80">
        <f t="shared" si="188"/>
        <v>0.23720000000000907</v>
      </c>
    </row>
    <row r="2376" spans="10:14" x14ac:dyDescent="0.3">
      <c r="J2376" s="300">
        <f t="shared" si="189"/>
        <v>23.73000000000091</v>
      </c>
      <c r="K2376" s="80">
        <f t="shared" si="185"/>
        <v>0.23730000000000909</v>
      </c>
      <c r="L2376">
        <f t="shared" si="186"/>
        <v>1.4674402522973251</v>
      </c>
      <c r="M2376">
        <f t="shared" si="187"/>
        <v>41.47046837272282</v>
      </c>
      <c r="N2376" s="80">
        <f t="shared" si="188"/>
        <v>0.23730000000000909</v>
      </c>
    </row>
    <row r="2377" spans="10:14" x14ac:dyDescent="0.3">
      <c r="J2377" s="300">
        <f t="shared" si="189"/>
        <v>23.740000000000911</v>
      </c>
      <c r="K2377" s="80">
        <f t="shared" si="185"/>
        <v>0.2374000000000091</v>
      </c>
      <c r="L2377">
        <f t="shared" si="186"/>
        <v>1.4676646918544374</v>
      </c>
      <c r="M2377">
        <f t="shared" si="187"/>
        <v>41.478488429173083</v>
      </c>
      <c r="N2377" s="80">
        <f t="shared" si="188"/>
        <v>0.2374000000000091</v>
      </c>
    </row>
    <row r="2378" spans="10:14" x14ac:dyDescent="0.3">
      <c r="J2378" s="300">
        <f t="shared" si="189"/>
        <v>23.750000000000913</v>
      </c>
      <c r="K2378" s="80">
        <f t="shared" si="185"/>
        <v>0.23750000000000912</v>
      </c>
      <c r="L2378">
        <f t="shared" si="186"/>
        <v>1.4678892287687839</v>
      </c>
      <c r="M2378">
        <f t="shared" si="187"/>
        <v>41.486508253080039</v>
      </c>
      <c r="N2378" s="80">
        <f t="shared" si="188"/>
        <v>0.23750000000000912</v>
      </c>
    </row>
    <row r="2379" spans="10:14" x14ac:dyDescent="0.3">
      <c r="J2379" s="300">
        <f t="shared" si="189"/>
        <v>23.760000000000915</v>
      </c>
      <c r="K2379" s="80">
        <f t="shared" si="185"/>
        <v>0.23760000000000914</v>
      </c>
      <c r="L2379">
        <f t="shared" si="186"/>
        <v>1.4681138631027104</v>
      </c>
      <c r="M2379">
        <f t="shared" si="187"/>
        <v>41.494527843822681</v>
      </c>
      <c r="N2379" s="80">
        <f t="shared" si="188"/>
        <v>0.23760000000000914</v>
      </c>
    </row>
    <row r="2380" spans="10:14" x14ac:dyDescent="0.3">
      <c r="J2380" s="300">
        <f t="shared" si="189"/>
        <v>23.770000000000916</v>
      </c>
      <c r="K2380" s="80">
        <f t="shared" si="185"/>
        <v>0.23770000000000915</v>
      </c>
      <c r="L2380">
        <f t="shared" si="186"/>
        <v>1.4683385949182033</v>
      </c>
      <c r="M2380">
        <f t="shared" si="187"/>
        <v>41.502547200781628</v>
      </c>
      <c r="N2380" s="80">
        <f t="shared" si="188"/>
        <v>0.23770000000000915</v>
      </c>
    </row>
    <row r="2381" spans="10:14" x14ac:dyDescent="0.3">
      <c r="J2381" s="300">
        <f t="shared" si="189"/>
        <v>23.780000000000918</v>
      </c>
      <c r="K2381" s="80">
        <f t="shared" si="185"/>
        <v>0.23780000000000917</v>
      </c>
      <c r="L2381">
        <f t="shared" si="186"/>
        <v>1.4685634242768977</v>
      </c>
      <c r="M2381">
        <f t="shared" si="187"/>
        <v>41.510566323339106</v>
      </c>
      <c r="N2381" s="80">
        <f t="shared" si="188"/>
        <v>0.23780000000000917</v>
      </c>
    </row>
    <row r="2382" spans="10:14" x14ac:dyDescent="0.3">
      <c r="J2382" s="300">
        <f t="shared" si="189"/>
        <v>23.790000000000919</v>
      </c>
      <c r="K2382" s="80">
        <f t="shared" si="185"/>
        <v>0.23790000000000919</v>
      </c>
      <c r="L2382">
        <f t="shared" si="186"/>
        <v>1.4687883512400748</v>
      </c>
      <c r="M2382">
        <f t="shared" si="187"/>
        <v>41.518585210878953</v>
      </c>
      <c r="N2382" s="80">
        <f t="shared" si="188"/>
        <v>0.23790000000000919</v>
      </c>
    </row>
    <row r="2383" spans="10:14" x14ac:dyDescent="0.3">
      <c r="J2383" s="300">
        <f t="shared" si="189"/>
        <v>23.800000000000921</v>
      </c>
      <c r="K2383" s="80">
        <f t="shared" si="185"/>
        <v>0.2380000000000092</v>
      </c>
      <c r="L2383">
        <f t="shared" si="186"/>
        <v>1.4690133758686552</v>
      </c>
      <c r="M2383">
        <f t="shared" si="187"/>
        <v>41.526603862786601</v>
      </c>
      <c r="N2383" s="80">
        <f t="shared" si="188"/>
        <v>0.2380000000000092</v>
      </c>
    </row>
    <row r="2384" spans="10:14" x14ac:dyDescent="0.3">
      <c r="J2384" s="300">
        <f t="shared" si="189"/>
        <v>23.810000000000922</v>
      </c>
      <c r="K2384" s="80">
        <f t="shared" si="185"/>
        <v>0.23810000000000922</v>
      </c>
      <c r="L2384">
        <f t="shared" si="186"/>
        <v>1.469238498223207</v>
      </c>
      <c r="M2384">
        <f t="shared" si="187"/>
        <v>41.53462227844912</v>
      </c>
      <c r="N2384" s="80">
        <f t="shared" si="188"/>
        <v>0.23810000000000922</v>
      </c>
    </row>
    <row r="2385" spans="10:14" x14ac:dyDescent="0.3">
      <c r="J2385" s="300">
        <f t="shared" si="189"/>
        <v>23.820000000000924</v>
      </c>
      <c r="K2385" s="80">
        <f t="shared" si="185"/>
        <v>0.23820000000000924</v>
      </c>
      <c r="L2385">
        <f t="shared" si="186"/>
        <v>1.4694637183639503</v>
      </c>
      <c r="M2385">
        <f t="shared" si="187"/>
        <v>41.542640457255175</v>
      </c>
      <c r="N2385" s="80">
        <f t="shared" si="188"/>
        <v>0.23820000000000924</v>
      </c>
    </row>
    <row r="2386" spans="10:14" x14ac:dyDescent="0.3">
      <c r="J2386" s="300">
        <f t="shared" si="189"/>
        <v>23.830000000000926</v>
      </c>
      <c r="K2386" s="80">
        <f t="shared" si="185"/>
        <v>0.23830000000000925</v>
      </c>
      <c r="L2386">
        <f t="shared" si="186"/>
        <v>1.4696890363507449</v>
      </c>
      <c r="M2386">
        <f t="shared" si="187"/>
        <v>41.550658398595019</v>
      </c>
      <c r="N2386" s="80">
        <f t="shared" si="188"/>
        <v>0.23830000000000925</v>
      </c>
    </row>
    <row r="2387" spans="10:14" x14ac:dyDescent="0.3">
      <c r="J2387" s="300">
        <f t="shared" si="189"/>
        <v>23.840000000000927</v>
      </c>
      <c r="K2387" s="80">
        <f t="shared" si="185"/>
        <v>0.23840000000000927</v>
      </c>
      <c r="L2387">
        <f t="shared" si="186"/>
        <v>1.4699144522431009</v>
      </c>
      <c r="M2387">
        <f t="shared" si="187"/>
        <v>41.558676101860563</v>
      </c>
      <c r="N2387" s="80">
        <f t="shared" si="188"/>
        <v>0.23840000000000927</v>
      </c>
    </row>
    <row r="2388" spans="10:14" x14ac:dyDescent="0.3">
      <c r="J2388" s="300">
        <f t="shared" si="189"/>
        <v>23.850000000000929</v>
      </c>
      <c r="K2388" s="80">
        <f t="shared" si="185"/>
        <v>0.23850000000000929</v>
      </c>
      <c r="L2388">
        <f t="shared" si="186"/>
        <v>1.4701399661001724</v>
      </c>
      <c r="M2388">
        <f t="shared" si="187"/>
        <v>41.566693566445295</v>
      </c>
      <c r="N2388" s="80">
        <f t="shared" si="188"/>
        <v>0.23850000000000929</v>
      </c>
    </row>
    <row r="2389" spans="10:14" x14ac:dyDescent="0.3">
      <c r="J2389" s="300">
        <f t="shared" si="189"/>
        <v>23.86000000000093</v>
      </c>
      <c r="K2389" s="80">
        <f t="shared" si="185"/>
        <v>0.2386000000000093</v>
      </c>
      <c r="L2389">
        <f t="shared" si="186"/>
        <v>1.4703655779807652</v>
      </c>
      <c r="M2389">
        <f t="shared" si="187"/>
        <v>41.574710791744309</v>
      </c>
      <c r="N2389" s="80">
        <f t="shared" si="188"/>
        <v>0.2386000000000093</v>
      </c>
    </row>
    <row r="2390" spans="10:14" x14ac:dyDescent="0.3">
      <c r="J2390" s="300">
        <f t="shared" si="189"/>
        <v>23.870000000000932</v>
      </c>
      <c r="K2390" s="80">
        <f t="shared" si="185"/>
        <v>0.23870000000000932</v>
      </c>
      <c r="L2390">
        <f t="shared" si="186"/>
        <v>1.4705912879433294</v>
      </c>
      <c r="M2390">
        <f t="shared" si="187"/>
        <v>41.582727777154332</v>
      </c>
      <c r="N2390" s="80">
        <f t="shared" si="188"/>
        <v>0.23870000000000932</v>
      </c>
    </row>
    <row r="2391" spans="10:14" x14ac:dyDescent="0.3">
      <c r="J2391" s="300">
        <f t="shared" si="189"/>
        <v>23.880000000000933</v>
      </c>
      <c r="K2391" s="80">
        <f t="shared" si="185"/>
        <v>0.23880000000000934</v>
      </c>
      <c r="L2391">
        <f t="shared" si="186"/>
        <v>1.4708170960459679</v>
      </c>
      <c r="M2391">
        <f t="shared" si="187"/>
        <v>41.590744522073692</v>
      </c>
      <c r="N2391" s="80">
        <f t="shared" si="188"/>
        <v>0.23880000000000934</v>
      </c>
    </row>
    <row r="2392" spans="10:14" x14ac:dyDescent="0.3">
      <c r="J2392" s="300">
        <f t="shared" si="189"/>
        <v>23.890000000000935</v>
      </c>
      <c r="K2392" s="80">
        <f t="shared" si="185"/>
        <v>0.23890000000000935</v>
      </c>
      <c r="L2392">
        <f t="shared" si="186"/>
        <v>1.4710430023464278</v>
      </c>
      <c r="M2392">
        <f t="shared" si="187"/>
        <v>41.59876102590232</v>
      </c>
      <c r="N2392" s="80">
        <f t="shared" si="188"/>
        <v>0.23890000000000935</v>
      </c>
    </row>
    <row r="2393" spans="10:14" x14ac:dyDescent="0.3">
      <c r="J2393" s="300">
        <f t="shared" si="189"/>
        <v>23.900000000000936</v>
      </c>
      <c r="K2393" s="80">
        <f t="shared" si="185"/>
        <v>0.23900000000000937</v>
      </c>
      <c r="L2393">
        <f t="shared" si="186"/>
        <v>1.4712690069021064</v>
      </c>
      <c r="M2393">
        <f t="shared" si="187"/>
        <v>41.606777288041769</v>
      </c>
      <c r="N2393" s="80">
        <f t="shared" si="188"/>
        <v>0.23900000000000937</v>
      </c>
    </row>
    <row r="2394" spans="10:14" x14ac:dyDescent="0.3">
      <c r="J2394" s="300">
        <f t="shared" si="189"/>
        <v>23.910000000000938</v>
      </c>
      <c r="K2394" s="80">
        <f t="shared" si="185"/>
        <v>0.23910000000000939</v>
      </c>
      <c r="L2394">
        <f t="shared" si="186"/>
        <v>1.471495109770053</v>
      </c>
      <c r="M2394">
        <f t="shared" si="187"/>
        <v>41.614793307895198</v>
      </c>
      <c r="N2394" s="80">
        <f t="shared" si="188"/>
        <v>0.23910000000000939</v>
      </c>
    </row>
    <row r="2395" spans="10:14" x14ac:dyDescent="0.3">
      <c r="J2395" s="300">
        <f t="shared" si="189"/>
        <v>23.92000000000094</v>
      </c>
      <c r="K2395" s="80">
        <f t="shared" si="185"/>
        <v>0.23920000000000941</v>
      </c>
      <c r="L2395">
        <f t="shared" si="186"/>
        <v>1.4717213110069647</v>
      </c>
      <c r="M2395">
        <f t="shared" si="187"/>
        <v>41.62280908486737</v>
      </c>
      <c r="N2395" s="80">
        <f t="shared" si="188"/>
        <v>0.23920000000000941</v>
      </c>
    </row>
    <row r="2396" spans="10:14" x14ac:dyDescent="0.3">
      <c r="J2396" s="300">
        <f t="shared" si="189"/>
        <v>23.930000000000941</v>
      </c>
      <c r="K2396" s="80">
        <f t="shared" si="185"/>
        <v>0.23930000000000942</v>
      </c>
      <c r="L2396">
        <f t="shared" si="186"/>
        <v>1.4719476106691891</v>
      </c>
      <c r="M2396">
        <f t="shared" si="187"/>
        <v>41.630824618364684</v>
      </c>
      <c r="N2396" s="80">
        <f t="shared" si="188"/>
        <v>0.23930000000000942</v>
      </c>
    </row>
    <row r="2397" spans="10:14" x14ac:dyDescent="0.3">
      <c r="J2397" s="300">
        <f t="shared" si="189"/>
        <v>23.940000000000943</v>
      </c>
      <c r="K2397" s="80">
        <f t="shared" si="185"/>
        <v>0.23940000000000944</v>
      </c>
      <c r="L2397">
        <f t="shared" si="186"/>
        <v>1.4721740088127233</v>
      </c>
      <c r="M2397">
        <f t="shared" si="187"/>
        <v>41.638839907795131</v>
      </c>
      <c r="N2397" s="80">
        <f t="shared" si="188"/>
        <v>0.23940000000000944</v>
      </c>
    </row>
    <row r="2398" spans="10:14" x14ac:dyDescent="0.3">
      <c r="J2398" s="300">
        <f t="shared" si="189"/>
        <v>23.950000000000944</v>
      </c>
      <c r="K2398" s="80">
        <f t="shared" si="185"/>
        <v>0.23950000000000946</v>
      </c>
      <c r="L2398">
        <f t="shared" si="186"/>
        <v>1.4724005054932188</v>
      </c>
      <c r="M2398">
        <f t="shared" si="187"/>
        <v>41.646854952568304</v>
      </c>
      <c r="N2398" s="80">
        <f t="shared" si="188"/>
        <v>0.23950000000000946</v>
      </c>
    </row>
    <row r="2399" spans="10:14" x14ac:dyDescent="0.3">
      <c r="J2399" s="300">
        <f t="shared" si="189"/>
        <v>23.960000000000946</v>
      </c>
      <c r="K2399" s="80">
        <f t="shared" si="185"/>
        <v>0.23960000000000947</v>
      </c>
      <c r="L2399">
        <f t="shared" si="186"/>
        <v>1.4726271007659739</v>
      </c>
      <c r="M2399">
        <f t="shared" si="187"/>
        <v>41.654869752095422</v>
      </c>
      <c r="N2399" s="80">
        <f t="shared" si="188"/>
        <v>0.23960000000000947</v>
      </c>
    </row>
    <row r="2400" spans="10:14" x14ac:dyDescent="0.3">
      <c r="J2400" s="300">
        <f t="shared" si="189"/>
        <v>23.970000000000947</v>
      </c>
      <c r="K2400" s="80">
        <f t="shared" si="185"/>
        <v>0.23970000000000946</v>
      </c>
      <c r="L2400">
        <f t="shared" si="186"/>
        <v>1.4728537946859435</v>
      </c>
      <c r="M2400">
        <f t="shared" si="187"/>
        <v>41.662884305789319</v>
      </c>
      <c r="N2400" s="80">
        <f t="shared" si="188"/>
        <v>0.23970000000000946</v>
      </c>
    </row>
    <row r="2401" spans="10:14" x14ac:dyDescent="0.3">
      <c r="J2401" s="300">
        <f t="shared" si="189"/>
        <v>23.980000000000949</v>
      </c>
      <c r="K2401" s="80">
        <f t="shared" si="185"/>
        <v>0.23980000000000948</v>
      </c>
      <c r="L2401">
        <f t="shared" si="186"/>
        <v>1.4730805873077322</v>
      </c>
      <c r="M2401">
        <f t="shared" si="187"/>
        <v>41.670898613064431</v>
      </c>
      <c r="N2401" s="80">
        <f t="shared" si="188"/>
        <v>0.23980000000000948</v>
      </c>
    </row>
    <row r="2402" spans="10:14" x14ac:dyDescent="0.3">
      <c r="J2402" s="300">
        <f t="shared" si="189"/>
        <v>23.990000000000951</v>
      </c>
      <c r="K2402" s="80">
        <f t="shared" si="185"/>
        <v>0.23990000000000949</v>
      </c>
      <c r="L2402">
        <f t="shared" si="186"/>
        <v>1.473307478685594</v>
      </c>
      <c r="M2402">
        <f t="shared" si="187"/>
        <v>41.678912673336811</v>
      </c>
      <c r="N2402" s="80">
        <f t="shared" si="188"/>
        <v>0.23990000000000949</v>
      </c>
    </row>
    <row r="2403" spans="10:14" x14ac:dyDescent="0.3">
      <c r="J2403" s="300">
        <f t="shared" si="189"/>
        <v>24.000000000000952</v>
      </c>
      <c r="K2403" s="80">
        <f t="shared" si="185"/>
        <v>0.24000000000000951</v>
      </c>
      <c r="L2403">
        <f t="shared" si="186"/>
        <v>1.4735344688734435</v>
      </c>
      <c r="M2403">
        <f t="shared" si="187"/>
        <v>41.686926486024134</v>
      </c>
      <c r="N2403" s="80">
        <f t="shared" si="188"/>
        <v>0.24000000000000951</v>
      </c>
    </row>
    <row r="2404" spans="10:14" x14ac:dyDescent="0.3">
      <c r="J2404" s="300">
        <f t="shared" si="189"/>
        <v>24.010000000000954</v>
      </c>
      <c r="K2404" s="80">
        <f t="shared" si="185"/>
        <v>0.24010000000000953</v>
      </c>
      <c r="L2404">
        <f t="shared" si="186"/>
        <v>1.4737615579248389</v>
      </c>
      <c r="M2404">
        <f t="shared" si="187"/>
        <v>41.694940050545668</v>
      </c>
      <c r="N2404" s="80">
        <f t="shared" si="188"/>
        <v>0.24010000000000953</v>
      </c>
    </row>
    <row r="2405" spans="10:14" x14ac:dyDescent="0.3">
      <c r="J2405" s="300">
        <f t="shared" si="189"/>
        <v>24.020000000000955</v>
      </c>
      <c r="K2405" s="80">
        <f t="shared" si="185"/>
        <v>0.24020000000000954</v>
      </c>
      <c r="L2405">
        <f t="shared" si="186"/>
        <v>1.4739887458930023</v>
      </c>
      <c r="M2405">
        <f t="shared" si="187"/>
        <v>41.702953366322291</v>
      </c>
      <c r="N2405" s="80">
        <f t="shared" si="188"/>
        <v>0.24020000000000954</v>
      </c>
    </row>
    <row r="2406" spans="10:14" x14ac:dyDescent="0.3">
      <c r="J2406" s="300">
        <f t="shared" si="189"/>
        <v>24.030000000000957</v>
      </c>
      <c r="K2406" s="80">
        <f t="shared" si="185"/>
        <v>0.24030000000000956</v>
      </c>
      <c r="L2406">
        <f t="shared" si="186"/>
        <v>1.4742160328308027</v>
      </c>
      <c r="M2406">
        <f t="shared" si="187"/>
        <v>41.710966432776516</v>
      </c>
      <c r="N2406" s="80">
        <f t="shared" si="188"/>
        <v>0.24030000000000956</v>
      </c>
    </row>
    <row r="2407" spans="10:14" x14ac:dyDescent="0.3">
      <c r="J2407" s="300">
        <f t="shared" si="189"/>
        <v>24.040000000000958</v>
      </c>
      <c r="K2407" s="80">
        <f t="shared" si="185"/>
        <v>0.24040000000000958</v>
      </c>
      <c r="L2407">
        <f t="shared" si="186"/>
        <v>1.4744434187907656</v>
      </c>
      <c r="M2407">
        <f t="shared" si="187"/>
        <v>41.718979249332449</v>
      </c>
      <c r="N2407" s="80">
        <f t="shared" si="188"/>
        <v>0.24040000000000958</v>
      </c>
    </row>
    <row r="2408" spans="10:14" x14ac:dyDescent="0.3">
      <c r="J2408" s="300">
        <f t="shared" si="189"/>
        <v>24.05000000000096</v>
      </c>
      <c r="K2408" s="80">
        <f t="shared" si="185"/>
        <v>0.24050000000000959</v>
      </c>
      <c r="L2408">
        <f t="shared" si="186"/>
        <v>1.4746709038250709</v>
      </c>
      <c r="M2408">
        <f t="shared" si="187"/>
        <v>41.726991815415829</v>
      </c>
      <c r="N2408" s="80">
        <f t="shared" si="188"/>
        <v>0.24050000000000959</v>
      </c>
    </row>
    <row r="2409" spans="10:14" x14ac:dyDescent="0.3">
      <c r="J2409" s="300">
        <f t="shared" si="189"/>
        <v>24.060000000000962</v>
      </c>
      <c r="K2409" s="80">
        <f t="shared" si="185"/>
        <v>0.24060000000000961</v>
      </c>
      <c r="L2409">
        <f t="shared" si="186"/>
        <v>1.4748984879855533</v>
      </c>
      <c r="M2409">
        <f t="shared" si="187"/>
        <v>41.735004130453973</v>
      </c>
      <c r="N2409" s="80">
        <f t="shared" si="188"/>
        <v>0.24060000000000961</v>
      </c>
    </row>
    <row r="2410" spans="10:14" x14ac:dyDescent="0.3">
      <c r="J2410" s="300">
        <f t="shared" si="189"/>
        <v>24.070000000000963</v>
      </c>
      <c r="K2410" s="80">
        <f t="shared" si="185"/>
        <v>0.24070000000000963</v>
      </c>
      <c r="L2410">
        <f t="shared" si="186"/>
        <v>1.4751261713237063</v>
      </c>
      <c r="M2410">
        <f t="shared" si="187"/>
        <v>41.74301619387586</v>
      </c>
      <c r="N2410" s="80">
        <f t="shared" si="188"/>
        <v>0.24070000000000963</v>
      </c>
    </row>
    <row r="2411" spans="10:14" x14ac:dyDescent="0.3">
      <c r="J2411" s="300">
        <f t="shared" si="189"/>
        <v>24.080000000000965</v>
      </c>
      <c r="K2411" s="80">
        <f t="shared" si="185"/>
        <v>0.24080000000000965</v>
      </c>
      <c r="L2411">
        <f t="shared" si="186"/>
        <v>1.4753539538906741</v>
      </c>
      <c r="M2411">
        <f t="shared" si="187"/>
        <v>41.751028005112026</v>
      </c>
      <c r="N2411" s="80">
        <f t="shared" si="188"/>
        <v>0.24080000000000965</v>
      </c>
    </row>
    <row r="2412" spans="10:14" x14ac:dyDescent="0.3">
      <c r="J2412" s="300">
        <f t="shared" si="189"/>
        <v>24.090000000000966</v>
      </c>
      <c r="K2412" s="80">
        <f t="shared" si="185"/>
        <v>0.24090000000000966</v>
      </c>
      <c r="L2412">
        <f t="shared" si="186"/>
        <v>1.4755818357372634</v>
      </c>
      <c r="M2412">
        <f t="shared" si="187"/>
        <v>41.759039563594669</v>
      </c>
      <c r="N2412" s="80">
        <f t="shared" si="188"/>
        <v>0.24090000000000966</v>
      </c>
    </row>
    <row r="2413" spans="10:14" x14ac:dyDescent="0.3">
      <c r="J2413" s="300">
        <f t="shared" si="189"/>
        <v>24.100000000000968</v>
      </c>
      <c r="K2413" s="80">
        <f t="shared" si="185"/>
        <v>0.24100000000000968</v>
      </c>
      <c r="L2413">
        <f t="shared" si="186"/>
        <v>1.4758098169139289</v>
      </c>
      <c r="M2413">
        <f t="shared" si="187"/>
        <v>41.767050868757565</v>
      </c>
      <c r="N2413" s="80">
        <f t="shared" si="188"/>
        <v>0.24100000000000968</v>
      </c>
    </row>
    <row r="2414" spans="10:14" x14ac:dyDescent="0.3">
      <c r="J2414" s="300">
        <f t="shared" si="189"/>
        <v>24.110000000000969</v>
      </c>
      <c r="K2414" s="80">
        <f t="shared" si="185"/>
        <v>0.2411000000000097</v>
      </c>
      <c r="L2414">
        <f t="shared" si="186"/>
        <v>1.4760378974707922</v>
      </c>
      <c r="M2414">
        <f t="shared" si="187"/>
        <v>41.775061920036123</v>
      </c>
      <c r="N2414" s="80">
        <f t="shared" si="188"/>
        <v>0.2411000000000097</v>
      </c>
    </row>
    <row r="2415" spans="10:14" x14ac:dyDescent="0.3">
      <c r="J2415" s="300">
        <f t="shared" si="189"/>
        <v>24.120000000000971</v>
      </c>
      <c r="K2415" s="80">
        <f t="shared" si="185"/>
        <v>0.24120000000000971</v>
      </c>
      <c r="L2415">
        <f t="shared" si="186"/>
        <v>1.4762660774576268</v>
      </c>
      <c r="M2415">
        <f t="shared" si="187"/>
        <v>41.783072716867366</v>
      </c>
      <c r="N2415" s="80">
        <f t="shared" si="188"/>
        <v>0.24120000000000971</v>
      </c>
    </row>
    <row r="2416" spans="10:14" x14ac:dyDescent="0.3">
      <c r="J2416" s="300">
        <f t="shared" si="189"/>
        <v>24.130000000000972</v>
      </c>
      <c r="K2416" s="80">
        <f t="shared" si="185"/>
        <v>0.24130000000000973</v>
      </c>
      <c r="L2416">
        <f t="shared" si="186"/>
        <v>1.4764943569238618</v>
      </c>
      <c r="M2416">
        <f t="shared" si="187"/>
        <v>41.791083258689909</v>
      </c>
      <c r="N2416" s="80">
        <f t="shared" si="188"/>
        <v>0.24130000000000973</v>
      </c>
    </row>
    <row r="2417" spans="10:14" x14ac:dyDescent="0.3">
      <c r="J2417" s="300">
        <f t="shared" si="189"/>
        <v>24.140000000000974</v>
      </c>
      <c r="K2417" s="80">
        <f t="shared" si="185"/>
        <v>0.24140000000000975</v>
      </c>
      <c r="L2417">
        <f t="shared" si="186"/>
        <v>1.476722735918591</v>
      </c>
      <c r="M2417">
        <f t="shared" si="187"/>
        <v>41.799093544944014</v>
      </c>
      <c r="N2417" s="80">
        <f t="shared" si="188"/>
        <v>0.24140000000000975</v>
      </c>
    </row>
    <row r="2418" spans="10:14" x14ac:dyDescent="0.3">
      <c r="J2418" s="300">
        <f t="shared" si="189"/>
        <v>24.150000000000976</v>
      </c>
      <c r="K2418" s="80">
        <f t="shared" si="185"/>
        <v>0.24150000000000976</v>
      </c>
      <c r="L2418">
        <f t="shared" si="186"/>
        <v>1.4769512144905614</v>
      </c>
      <c r="M2418">
        <f t="shared" si="187"/>
        <v>41.80710357507153</v>
      </c>
      <c r="N2418" s="80">
        <f t="shared" si="188"/>
        <v>0.24150000000000976</v>
      </c>
    </row>
    <row r="2419" spans="10:14" x14ac:dyDescent="0.3">
      <c r="J2419" s="300">
        <f t="shared" si="189"/>
        <v>24.160000000000977</v>
      </c>
      <c r="K2419" s="80">
        <f t="shared" si="185"/>
        <v>0.24160000000000978</v>
      </c>
      <c r="L2419">
        <f t="shared" si="186"/>
        <v>1.4771797926881827</v>
      </c>
      <c r="M2419">
        <f t="shared" si="187"/>
        <v>41.815113348515922</v>
      </c>
      <c r="N2419" s="80">
        <f t="shared" si="188"/>
        <v>0.24160000000000978</v>
      </c>
    </row>
    <row r="2420" spans="10:14" x14ac:dyDescent="0.3">
      <c r="J2420" s="300">
        <f t="shared" si="189"/>
        <v>24.170000000000979</v>
      </c>
      <c r="K2420" s="80">
        <f t="shared" si="185"/>
        <v>0.2417000000000098</v>
      </c>
      <c r="L2420">
        <f t="shared" si="186"/>
        <v>1.4774084705595194</v>
      </c>
      <c r="M2420">
        <f t="shared" si="187"/>
        <v>41.823122864722279</v>
      </c>
      <c r="N2420" s="80">
        <f t="shared" si="188"/>
        <v>0.2417000000000098</v>
      </c>
    </row>
    <row r="2421" spans="10:14" x14ac:dyDescent="0.3">
      <c r="J2421" s="300">
        <f t="shared" si="189"/>
        <v>24.18000000000098</v>
      </c>
      <c r="K2421" s="80">
        <f t="shared" si="185"/>
        <v>0.24180000000000981</v>
      </c>
      <c r="L2421">
        <f t="shared" si="186"/>
        <v>1.4776372481523001</v>
      </c>
      <c r="M2421">
        <f t="shared" si="187"/>
        <v>41.831132123137301</v>
      </c>
      <c r="N2421" s="80">
        <f t="shared" si="188"/>
        <v>0.24180000000000981</v>
      </c>
    </row>
    <row r="2422" spans="10:14" x14ac:dyDescent="0.3">
      <c r="J2422" s="300">
        <f t="shared" si="189"/>
        <v>24.190000000000982</v>
      </c>
      <c r="K2422" s="80">
        <f t="shared" si="185"/>
        <v>0.24190000000000983</v>
      </c>
      <c r="L2422">
        <f t="shared" si="186"/>
        <v>1.4778661255139109</v>
      </c>
      <c r="M2422">
        <f t="shared" si="187"/>
        <v>41.839141123209302</v>
      </c>
      <c r="N2422" s="80">
        <f t="shared" si="188"/>
        <v>0.24190000000000983</v>
      </c>
    </row>
    <row r="2423" spans="10:14" x14ac:dyDescent="0.3">
      <c r="J2423" s="300">
        <f t="shared" si="189"/>
        <v>24.200000000000983</v>
      </c>
      <c r="K2423" s="80">
        <f t="shared" si="185"/>
        <v>0.24200000000000985</v>
      </c>
      <c r="L2423">
        <f t="shared" si="186"/>
        <v>1.4780951026913995</v>
      </c>
      <c r="M2423">
        <f t="shared" si="187"/>
        <v>41.8471498643882</v>
      </c>
      <c r="N2423" s="80">
        <f t="shared" si="188"/>
        <v>0.24200000000000985</v>
      </c>
    </row>
    <row r="2424" spans="10:14" x14ac:dyDescent="0.3">
      <c r="J2424" s="300">
        <f t="shared" si="189"/>
        <v>24.210000000000985</v>
      </c>
      <c r="K2424" s="80">
        <f t="shared" si="185"/>
        <v>0.24210000000000986</v>
      </c>
      <c r="L2424">
        <f t="shared" si="186"/>
        <v>1.4783241797314739</v>
      </c>
      <c r="M2424">
        <f t="shared" si="187"/>
        <v>41.855158346125549</v>
      </c>
      <c r="N2424" s="80">
        <f t="shared" si="188"/>
        <v>0.24210000000000986</v>
      </c>
    </row>
    <row r="2425" spans="10:14" x14ac:dyDescent="0.3">
      <c r="J2425" s="300">
        <f t="shared" si="189"/>
        <v>24.220000000000987</v>
      </c>
      <c r="K2425" s="80">
        <f t="shared" si="185"/>
        <v>0.24220000000000985</v>
      </c>
      <c r="L2425">
        <f t="shared" si="186"/>
        <v>1.4785533566805023</v>
      </c>
      <c r="M2425">
        <f t="shared" si="187"/>
        <v>41.863166567874487</v>
      </c>
      <c r="N2425" s="80">
        <f t="shared" si="188"/>
        <v>0.24220000000000985</v>
      </c>
    </row>
    <row r="2426" spans="10:14" x14ac:dyDescent="0.3">
      <c r="J2426" s="300">
        <f t="shared" si="189"/>
        <v>24.230000000000988</v>
      </c>
      <c r="K2426" s="80">
        <f t="shared" si="185"/>
        <v>0.24230000000000987</v>
      </c>
      <c r="L2426">
        <f t="shared" si="186"/>
        <v>1.4787826335845176</v>
      </c>
      <c r="M2426">
        <f t="shared" si="187"/>
        <v>41.871174529089807</v>
      </c>
      <c r="N2426" s="80">
        <f t="shared" si="188"/>
        <v>0.24230000000000987</v>
      </c>
    </row>
    <row r="2427" spans="10:14" x14ac:dyDescent="0.3">
      <c r="J2427" s="300">
        <f t="shared" si="189"/>
        <v>24.24000000000099</v>
      </c>
      <c r="K2427" s="80">
        <f t="shared" si="185"/>
        <v>0.24240000000000989</v>
      </c>
      <c r="L2427">
        <f t="shared" si="186"/>
        <v>1.4790120104892104</v>
      </c>
      <c r="M2427">
        <f t="shared" si="187"/>
        <v>41.879182229227872</v>
      </c>
      <c r="N2427" s="80">
        <f t="shared" si="188"/>
        <v>0.24240000000000989</v>
      </c>
    </row>
    <row r="2428" spans="10:14" x14ac:dyDescent="0.3">
      <c r="J2428" s="300">
        <f t="shared" si="189"/>
        <v>24.250000000000991</v>
      </c>
      <c r="K2428" s="80">
        <f t="shared" si="185"/>
        <v>0.2425000000000099</v>
      </c>
      <c r="L2428">
        <f t="shared" si="186"/>
        <v>1.4792414874399373</v>
      </c>
      <c r="M2428">
        <f t="shared" si="187"/>
        <v>41.887189667746696</v>
      </c>
      <c r="N2428" s="80">
        <f t="shared" si="188"/>
        <v>0.2425000000000099</v>
      </c>
    </row>
    <row r="2429" spans="10:14" x14ac:dyDescent="0.3">
      <c r="J2429" s="300">
        <f t="shared" si="189"/>
        <v>24.260000000000993</v>
      </c>
      <c r="K2429" s="80">
        <f t="shared" si="185"/>
        <v>0.24260000000000992</v>
      </c>
      <c r="L2429">
        <f t="shared" si="186"/>
        <v>1.4794710644817162</v>
      </c>
      <c r="M2429">
        <f t="shared" si="187"/>
        <v>41.895196844105875</v>
      </c>
      <c r="N2429" s="80">
        <f t="shared" si="188"/>
        <v>0.24260000000000992</v>
      </c>
    </row>
    <row r="2430" spans="10:14" x14ac:dyDescent="0.3">
      <c r="J2430" s="300">
        <f t="shared" si="189"/>
        <v>24.270000000000994</v>
      </c>
      <c r="K2430" s="80">
        <f t="shared" si="185"/>
        <v>0.24270000000000994</v>
      </c>
      <c r="L2430">
        <f t="shared" si="186"/>
        <v>1.4797007416592263</v>
      </c>
      <c r="M2430">
        <f t="shared" si="187"/>
        <v>41.903203757766647</v>
      </c>
      <c r="N2430" s="80">
        <f t="shared" si="188"/>
        <v>0.24270000000000994</v>
      </c>
    </row>
    <row r="2431" spans="10:14" x14ac:dyDescent="0.3">
      <c r="J2431" s="300">
        <f t="shared" si="189"/>
        <v>24.280000000000996</v>
      </c>
      <c r="K2431" s="80">
        <f t="shared" si="185"/>
        <v>0.24280000000000995</v>
      </c>
      <c r="L2431">
        <f t="shared" si="186"/>
        <v>1.4799305190168122</v>
      </c>
      <c r="M2431">
        <f t="shared" si="187"/>
        <v>41.911210408191863</v>
      </c>
      <c r="N2431" s="80">
        <f t="shared" si="188"/>
        <v>0.24280000000000995</v>
      </c>
    </row>
    <row r="2432" spans="10:14" x14ac:dyDescent="0.3">
      <c r="J2432" s="300">
        <f t="shared" si="189"/>
        <v>24.290000000000997</v>
      </c>
      <c r="K2432" s="80">
        <f t="shared" si="185"/>
        <v>0.24290000000000997</v>
      </c>
      <c r="L2432">
        <f t="shared" si="186"/>
        <v>1.480160396598484</v>
      </c>
      <c r="M2432">
        <f t="shared" si="187"/>
        <v>41.919216794845973</v>
      </c>
      <c r="N2432" s="80">
        <f t="shared" si="188"/>
        <v>0.24290000000000997</v>
      </c>
    </row>
    <row r="2433" spans="10:14" x14ac:dyDescent="0.3">
      <c r="J2433" s="300">
        <f t="shared" si="189"/>
        <v>24.300000000000999</v>
      </c>
      <c r="K2433" s="80">
        <f t="shared" si="185"/>
        <v>0.24300000000000999</v>
      </c>
      <c r="L2433">
        <f t="shared" si="186"/>
        <v>1.4803903744479103</v>
      </c>
      <c r="M2433">
        <f t="shared" si="187"/>
        <v>41.927222917195053</v>
      </c>
      <c r="N2433" s="80">
        <f t="shared" si="188"/>
        <v>0.24300000000000999</v>
      </c>
    </row>
    <row r="2434" spans="10:14" x14ac:dyDescent="0.3">
      <c r="J2434" s="300">
        <f t="shared" si="189"/>
        <v>24.310000000001001</v>
      </c>
      <c r="K2434" s="80">
        <f t="shared" si="185"/>
        <v>0.24310000000001</v>
      </c>
      <c r="L2434">
        <f t="shared" si="186"/>
        <v>1.4806204526084312</v>
      </c>
      <c r="M2434">
        <f t="shared" si="187"/>
        <v>41.935228774706779</v>
      </c>
      <c r="N2434" s="80">
        <f t="shared" si="188"/>
        <v>0.24310000000001</v>
      </c>
    </row>
    <row r="2435" spans="10:14" x14ac:dyDescent="0.3">
      <c r="J2435" s="300">
        <f t="shared" si="189"/>
        <v>24.320000000001002</v>
      </c>
      <c r="K2435" s="80">
        <f t="shared" si="185"/>
        <v>0.24320000000001002</v>
      </c>
      <c r="L2435">
        <f t="shared" si="186"/>
        <v>1.4808506311230447</v>
      </c>
      <c r="M2435">
        <f t="shared" si="187"/>
        <v>41.943234366850476</v>
      </c>
      <c r="N2435" s="80">
        <f t="shared" si="188"/>
        <v>0.24320000000001002</v>
      </c>
    </row>
    <row r="2436" spans="10:14" x14ac:dyDescent="0.3">
      <c r="J2436" s="300">
        <f t="shared" si="189"/>
        <v>24.330000000001004</v>
      </c>
      <c r="K2436" s="80">
        <f t="shared" ref="K2436:K2499" si="190">J2436/100</f>
        <v>0.24330000000001004</v>
      </c>
      <c r="L2436">
        <f t="shared" ref="L2436:L2499" si="191">-156.2892*K2436^6+539.4067*K2436^5-656.5633*K2436^4+371.7117*K2436^3-102.5706*K2436^2+15.3764*K2436+0.3314</f>
        <v>1.4810809100344224</v>
      </c>
      <c r="M2436">
        <f t="shared" ref="M2436:M2499" si="192">-544.6822*K2436^6+873.7015*K2436^5+93.9294*K2436^4-539.4835*K2436^3+249.8842*K2436^2+36.3299*K2436+25.129</f>
        <v>41.951239693097037</v>
      </c>
      <c r="N2436" s="80">
        <f t="shared" ref="N2436:N2499" si="193">K2436</f>
        <v>0.24330000000001004</v>
      </c>
    </row>
    <row r="2437" spans="10:14" x14ac:dyDescent="0.3">
      <c r="J2437" s="300">
        <f t="shared" si="189"/>
        <v>24.340000000001005</v>
      </c>
      <c r="K2437" s="80">
        <f t="shared" si="190"/>
        <v>0.24340000000001005</v>
      </c>
      <c r="L2437">
        <f t="shared" si="191"/>
        <v>1.4813112893848936</v>
      </c>
      <c r="M2437">
        <f t="shared" si="192"/>
        <v>41.95924475291902</v>
      </c>
      <c r="N2437" s="80">
        <f t="shared" si="193"/>
        <v>0.24340000000001005</v>
      </c>
    </row>
    <row r="2438" spans="10:14" x14ac:dyDescent="0.3">
      <c r="J2438" s="300">
        <f t="shared" ref="J2438:J2501" si="194">J2437+0.01</f>
        <v>24.350000000001007</v>
      </c>
      <c r="K2438" s="80">
        <f t="shared" si="190"/>
        <v>0.24350000000001007</v>
      </c>
      <c r="L2438">
        <f t="shared" si="191"/>
        <v>1.4815417692164585</v>
      </c>
      <c r="M2438">
        <f t="shared" si="192"/>
        <v>41.967249545790565</v>
      </c>
      <c r="N2438" s="80">
        <f t="shared" si="193"/>
        <v>0.24350000000001007</v>
      </c>
    </row>
    <row r="2439" spans="10:14" x14ac:dyDescent="0.3">
      <c r="J2439" s="300">
        <f t="shared" si="194"/>
        <v>24.360000000001008</v>
      </c>
      <c r="K2439" s="80">
        <f t="shared" si="190"/>
        <v>0.24360000000001009</v>
      </c>
      <c r="L2439">
        <f t="shared" si="191"/>
        <v>1.481772349570782</v>
      </c>
      <c r="M2439">
        <f t="shared" si="192"/>
        <v>41.975254071187436</v>
      </c>
      <c r="N2439" s="80">
        <f t="shared" si="193"/>
        <v>0.24360000000001009</v>
      </c>
    </row>
    <row r="2440" spans="10:14" x14ac:dyDescent="0.3">
      <c r="J2440" s="300">
        <f t="shared" si="194"/>
        <v>24.37000000000101</v>
      </c>
      <c r="K2440" s="80">
        <f t="shared" si="190"/>
        <v>0.2437000000000101</v>
      </c>
      <c r="L2440">
        <f t="shared" si="191"/>
        <v>1.4820030304891945</v>
      </c>
      <c r="M2440">
        <f t="shared" si="192"/>
        <v>41.98325832858702</v>
      </c>
      <c r="N2440" s="80">
        <f t="shared" si="193"/>
        <v>0.2437000000000101</v>
      </c>
    </row>
    <row r="2441" spans="10:14" x14ac:dyDescent="0.3">
      <c r="J2441" s="300">
        <f t="shared" si="194"/>
        <v>24.380000000001012</v>
      </c>
      <c r="K2441" s="80">
        <f t="shared" si="190"/>
        <v>0.24380000000001012</v>
      </c>
      <c r="L2441">
        <f t="shared" si="191"/>
        <v>1.4822338120126952</v>
      </c>
      <c r="M2441">
        <f t="shared" si="192"/>
        <v>41.991262317468312</v>
      </c>
      <c r="N2441" s="80">
        <f t="shared" si="193"/>
        <v>0.24380000000001012</v>
      </c>
    </row>
    <row r="2442" spans="10:14" x14ac:dyDescent="0.3">
      <c r="J2442" s="300">
        <f t="shared" si="194"/>
        <v>24.390000000001013</v>
      </c>
      <c r="K2442" s="80">
        <f t="shared" si="190"/>
        <v>0.24390000000001014</v>
      </c>
      <c r="L2442">
        <f t="shared" si="191"/>
        <v>1.4824646941819539</v>
      </c>
      <c r="M2442">
        <f t="shared" si="192"/>
        <v>41.999266037311926</v>
      </c>
      <c r="N2442" s="80">
        <f t="shared" si="193"/>
        <v>0.24390000000001014</v>
      </c>
    </row>
    <row r="2443" spans="10:14" x14ac:dyDescent="0.3">
      <c r="J2443" s="300">
        <f t="shared" si="194"/>
        <v>24.400000000001015</v>
      </c>
      <c r="K2443" s="80">
        <f t="shared" si="190"/>
        <v>0.24400000000001015</v>
      </c>
      <c r="L2443">
        <f t="shared" si="191"/>
        <v>1.4826956770373019</v>
      </c>
      <c r="M2443">
        <f t="shared" si="192"/>
        <v>42.007269487600084</v>
      </c>
      <c r="N2443" s="80">
        <f t="shared" si="193"/>
        <v>0.24400000000001015</v>
      </c>
    </row>
    <row r="2444" spans="10:14" x14ac:dyDescent="0.3">
      <c r="J2444" s="300">
        <f t="shared" si="194"/>
        <v>24.410000000001016</v>
      </c>
      <c r="K2444" s="80">
        <f t="shared" si="190"/>
        <v>0.24410000000001017</v>
      </c>
      <c r="L2444">
        <f t="shared" si="191"/>
        <v>1.4829267606187435</v>
      </c>
      <c r="M2444">
        <f t="shared" si="192"/>
        <v>42.015272667816632</v>
      </c>
      <c r="N2444" s="80">
        <f t="shared" si="193"/>
        <v>0.24410000000001017</v>
      </c>
    </row>
    <row r="2445" spans="10:14" x14ac:dyDescent="0.3">
      <c r="J2445" s="300">
        <f t="shared" si="194"/>
        <v>24.420000000001018</v>
      </c>
      <c r="K2445" s="80">
        <f t="shared" si="190"/>
        <v>0.24420000000001019</v>
      </c>
      <c r="L2445">
        <f t="shared" si="191"/>
        <v>1.483157944965948</v>
      </c>
      <c r="M2445">
        <f t="shared" si="192"/>
        <v>42.023275577447052</v>
      </c>
      <c r="N2445" s="80">
        <f t="shared" si="193"/>
        <v>0.24420000000001019</v>
      </c>
    </row>
    <row r="2446" spans="10:14" x14ac:dyDescent="0.3">
      <c r="J2446" s="300">
        <f t="shared" si="194"/>
        <v>24.430000000001019</v>
      </c>
      <c r="K2446" s="80">
        <f t="shared" si="190"/>
        <v>0.2443000000000102</v>
      </c>
      <c r="L2446">
        <f t="shared" si="191"/>
        <v>1.4833892301182585</v>
      </c>
      <c r="M2446">
        <f t="shared" si="192"/>
        <v>42.031278215978389</v>
      </c>
      <c r="N2446" s="80">
        <f t="shared" si="193"/>
        <v>0.2443000000000102</v>
      </c>
    </row>
    <row r="2447" spans="10:14" x14ac:dyDescent="0.3">
      <c r="J2447" s="300">
        <f t="shared" si="194"/>
        <v>24.440000000001021</v>
      </c>
      <c r="K2447" s="80">
        <f t="shared" si="190"/>
        <v>0.24440000000001022</v>
      </c>
      <c r="L2447">
        <f t="shared" si="191"/>
        <v>1.4836206161146839</v>
      </c>
      <c r="M2447">
        <f t="shared" si="192"/>
        <v>42.039280582899366</v>
      </c>
      <c r="N2447" s="80">
        <f t="shared" si="193"/>
        <v>0.24440000000001022</v>
      </c>
    </row>
    <row r="2448" spans="10:14" x14ac:dyDescent="0.3">
      <c r="J2448" s="300">
        <f t="shared" si="194"/>
        <v>24.450000000001022</v>
      </c>
      <c r="K2448" s="80">
        <f t="shared" si="190"/>
        <v>0.24450000000001024</v>
      </c>
      <c r="L2448">
        <f t="shared" si="191"/>
        <v>1.4838521029939025</v>
      </c>
      <c r="M2448">
        <f t="shared" si="192"/>
        <v>42.047282677700281</v>
      </c>
      <c r="N2448" s="80">
        <f t="shared" si="193"/>
        <v>0.24450000000001024</v>
      </c>
    </row>
    <row r="2449" spans="10:14" x14ac:dyDescent="0.3">
      <c r="J2449" s="300">
        <f t="shared" si="194"/>
        <v>24.460000000001024</v>
      </c>
      <c r="K2449" s="80">
        <f t="shared" si="190"/>
        <v>0.24460000000001025</v>
      </c>
      <c r="L2449">
        <f t="shared" si="191"/>
        <v>1.4840836907942667</v>
      </c>
      <c r="M2449">
        <f t="shared" si="192"/>
        <v>42.055284499873068</v>
      </c>
      <c r="N2449" s="80">
        <f t="shared" si="193"/>
        <v>0.24460000000001025</v>
      </c>
    </row>
    <row r="2450" spans="10:14" x14ac:dyDescent="0.3">
      <c r="J2450" s="300">
        <f t="shared" si="194"/>
        <v>24.470000000001026</v>
      </c>
      <c r="K2450" s="80">
        <f t="shared" si="190"/>
        <v>0.24470000000001024</v>
      </c>
      <c r="L2450">
        <f t="shared" si="191"/>
        <v>1.4843153795537938</v>
      </c>
      <c r="M2450">
        <f t="shared" si="192"/>
        <v>42.063286048911252</v>
      </c>
      <c r="N2450" s="80">
        <f t="shared" si="193"/>
        <v>0.24470000000001024</v>
      </c>
    </row>
    <row r="2451" spans="10:14" x14ac:dyDescent="0.3">
      <c r="J2451" s="300">
        <f t="shared" si="194"/>
        <v>24.480000000001027</v>
      </c>
      <c r="K2451" s="80">
        <f t="shared" si="190"/>
        <v>0.24480000000001026</v>
      </c>
      <c r="L2451">
        <f t="shared" si="191"/>
        <v>1.4845471693101784</v>
      </c>
      <c r="M2451">
        <f t="shared" si="192"/>
        <v>42.07128732431002</v>
      </c>
      <c r="N2451" s="80">
        <f t="shared" si="193"/>
        <v>0.24480000000001026</v>
      </c>
    </row>
    <row r="2452" spans="10:14" x14ac:dyDescent="0.3">
      <c r="J2452" s="300">
        <f t="shared" si="194"/>
        <v>24.490000000001029</v>
      </c>
      <c r="K2452" s="80">
        <f t="shared" si="190"/>
        <v>0.24490000000001028</v>
      </c>
      <c r="L2452">
        <f t="shared" si="191"/>
        <v>1.4847790601007809</v>
      </c>
      <c r="M2452">
        <f t="shared" si="192"/>
        <v>42.079288325566125</v>
      </c>
      <c r="N2452" s="80">
        <f t="shared" si="193"/>
        <v>0.24490000000001028</v>
      </c>
    </row>
    <row r="2453" spans="10:14" x14ac:dyDescent="0.3">
      <c r="J2453" s="300">
        <f t="shared" si="194"/>
        <v>24.50000000000103</v>
      </c>
      <c r="K2453" s="80">
        <f t="shared" si="190"/>
        <v>0.24500000000001029</v>
      </c>
      <c r="L2453">
        <f t="shared" si="191"/>
        <v>1.4850110519626361</v>
      </c>
      <c r="M2453">
        <f t="shared" si="192"/>
        <v>42.087289052177979</v>
      </c>
      <c r="N2453" s="80">
        <f t="shared" si="193"/>
        <v>0.24500000000001029</v>
      </c>
    </row>
    <row r="2454" spans="10:14" x14ac:dyDescent="0.3">
      <c r="J2454" s="300">
        <f t="shared" si="194"/>
        <v>24.510000000001032</v>
      </c>
      <c r="K2454" s="80">
        <f t="shared" si="190"/>
        <v>0.24510000000001031</v>
      </c>
      <c r="L2454">
        <f t="shared" si="191"/>
        <v>1.4852431449324488</v>
      </c>
      <c r="M2454">
        <f t="shared" si="192"/>
        <v>42.095289503645589</v>
      </c>
      <c r="N2454" s="80">
        <f t="shared" si="193"/>
        <v>0.24510000000001031</v>
      </c>
    </row>
    <row r="2455" spans="10:14" x14ac:dyDescent="0.3">
      <c r="J2455" s="300">
        <f t="shared" si="194"/>
        <v>24.520000000001033</v>
      </c>
      <c r="K2455" s="80">
        <f t="shared" si="190"/>
        <v>0.24520000000001033</v>
      </c>
      <c r="L2455">
        <f t="shared" si="191"/>
        <v>1.4854753390465985</v>
      </c>
      <c r="M2455">
        <f t="shared" si="192"/>
        <v>42.103289679470592</v>
      </c>
      <c r="N2455" s="80">
        <f t="shared" si="193"/>
        <v>0.24520000000001033</v>
      </c>
    </row>
    <row r="2456" spans="10:14" x14ac:dyDescent="0.3">
      <c r="J2456" s="300">
        <f t="shared" si="194"/>
        <v>24.530000000001035</v>
      </c>
      <c r="K2456" s="80">
        <f t="shared" si="190"/>
        <v>0.24530000000001034</v>
      </c>
      <c r="L2456">
        <f t="shared" si="191"/>
        <v>1.4857076343411362</v>
      </c>
      <c r="M2456">
        <f t="shared" si="192"/>
        <v>42.111289579156214</v>
      </c>
      <c r="N2456" s="80">
        <f t="shared" si="193"/>
        <v>0.24530000000001034</v>
      </c>
    </row>
    <row r="2457" spans="10:14" x14ac:dyDescent="0.3">
      <c r="J2457" s="300">
        <f t="shared" si="194"/>
        <v>24.540000000001037</v>
      </c>
      <c r="K2457" s="80">
        <f t="shared" si="190"/>
        <v>0.24540000000001036</v>
      </c>
      <c r="L2457">
        <f t="shared" si="191"/>
        <v>1.4859400308517872</v>
      </c>
      <c r="M2457">
        <f t="shared" si="192"/>
        <v>42.119289202207327</v>
      </c>
      <c r="N2457" s="80">
        <f t="shared" si="193"/>
        <v>0.24540000000001036</v>
      </c>
    </row>
    <row r="2458" spans="10:14" x14ac:dyDescent="0.3">
      <c r="J2458" s="300">
        <f t="shared" si="194"/>
        <v>24.550000000001038</v>
      </c>
      <c r="K2458" s="80">
        <f t="shared" si="190"/>
        <v>0.24550000000001038</v>
      </c>
      <c r="L2458">
        <f t="shared" si="191"/>
        <v>1.4861725286139471</v>
      </c>
      <c r="M2458">
        <f t="shared" si="192"/>
        <v>42.127288548130423</v>
      </c>
      <c r="N2458" s="80">
        <f t="shared" si="193"/>
        <v>0.24550000000001038</v>
      </c>
    </row>
    <row r="2459" spans="10:14" x14ac:dyDescent="0.3">
      <c r="J2459" s="300">
        <f t="shared" si="194"/>
        <v>24.56000000000104</v>
      </c>
      <c r="K2459" s="80">
        <f t="shared" si="190"/>
        <v>0.24560000000001039</v>
      </c>
      <c r="L2459">
        <f t="shared" si="191"/>
        <v>1.4864051276626915</v>
      </c>
      <c r="M2459">
        <f t="shared" si="192"/>
        <v>42.135287616433587</v>
      </c>
      <c r="N2459" s="80">
        <f t="shared" si="193"/>
        <v>0.24560000000001039</v>
      </c>
    </row>
    <row r="2460" spans="10:14" x14ac:dyDescent="0.3">
      <c r="J2460" s="300">
        <f t="shared" si="194"/>
        <v>24.570000000001041</v>
      </c>
      <c r="K2460" s="80">
        <f t="shared" si="190"/>
        <v>0.24570000000001041</v>
      </c>
      <c r="L2460">
        <f t="shared" si="191"/>
        <v>1.486637828032761</v>
      </c>
      <c r="M2460">
        <f t="shared" si="192"/>
        <v>42.14328640662653</v>
      </c>
      <c r="N2460" s="80">
        <f t="shared" si="193"/>
        <v>0.24570000000001041</v>
      </c>
    </row>
    <row r="2461" spans="10:14" x14ac:dyDescent="0.3">
      <c r="J2461" s="300">
        <f t="shared" si="194"/>
        <v>24.580000000001043</v>
      </c>
      <c r="K2461" s="80">
        <f t="shared" si="190"/>
        <v>0.24580000000001043</v>
      </c>
      <c r="L2461">
        <f t="shared" si="191"/>
        <v>1.4868706297585814</v>
      </c>
      <c r="M2461">
        <f t="shared" si="192"/>
        <v>42.151284918220597</v>
      </c>
      <c r="N2461" s="80">
        <f t="shared" si="193"/>
        <v>0.24580000000001043</v>
      </c>
    </row>
    <row r="2462" spans="10:14" x14ac:dyDescent="0.3">
      <c r="J2462" s="300">
        <f t="shared" si="194"/>
        <v>24.590000000001044</v>
      </c>
      <c r="K2462" s="80">
        <f t="shared" si="190"/>
        <v>0.24590000000001044</v>
      </c>
      <c r="L2462">
        <f t="shared" si="191"/>
        <v>1.4871035328742441</v>
      </c>
      <c r="M2462">
        <f t="shared" si="192"/>
        <v>42.15928315072874</v>
      </c>
      <c r="N2462" s="80">
        <f t="shared" si="193"/>
        <v>0.24590000000001044</v>
      </c>
    </row>
    <row r="2463" spans="10:14" x14ac:dyDescent="0.3">
      <c r="J2463" s="300">
        <f t="shared" si="194"/>
        <v>24.600000000001046</v>
      </c>
      <c r="K2463" s="80">
        <f t="shared" si="190"/>
        <v>0.24600000000001046</v>
      </c>
      <c r="L2463">
        <f t="shared" si="191"/>
        <v>1.4873365374135235</v>
      </c>
      <c r="M2463">
        <f t="shared" si="192"/>
        <v>42.167281103665516</v>
      </c>
      <c r="N2463" s="80">
        <f t="shared" si="193"/>
        <v>0.24600000000001046</v>
      </c>
    </row>
    <row r="2464" spans="10:14" x14ac:dyDescent="0.3">
      <c r="J2464" s="300">
        <f t="shared" si="194"/>
        <v>24.610000000001047</v>
      </c>
      <c r="K2464" s="80">
        <f t="shared" si="190"/>
        <v>0.24610000000001048</v>
      </c>
      <c r="L2464">
        <f t="shared" si="191"/>
        <v>1.4875696434098633</v>
      </c>
      <c r="M2464">
        <f t="shared" si="192"/>
        <v>42.175278776547131</v>
      </c>
      <c r="N2464" s="80">
        <f t="shared" si="193"/>
        <v>0.24610000000001048</v>
      </c>
    </row>
    <row r="2465" spans="10:14" x14ac:dyDescent="0.3">
      <c r="J2465" s="300">
        <f t="shared" si="194"/>
        <v>24.620000000001049</v>
      </c>
      <c r="K2465" s="80">
        <f t="shared" si="190"/>
        <v>0.24620000000001049</v>
      </c>
      <c r="L2465">
        <f t="shared" si="191"/>
        <v>1.4878028508963879</v>
      </c>
      <c r="M2465">
        <f t="shared" si="192"/>
        <v>42.183276168891368</v>
      </c>
      <c r="N2465" s="80">
        <f t="shared" si="193"/>
        <v>0.24620000000001049</v>
      </c>
    </row>
    <row r="2466" spans="10:14" x14ac:dyDescent="0.3">
      <c r="J2466" s="300">
        <f t="shared" si="194"/>
        <v>24.630000000001051</v>
      </c>
      <c r="K2466" s="80">
        <f t="shared" si="190"/>
        <v>0.24630000000001051</v>
      </c>
      <c r="L2466">
        <f t="shared" si="191"/>
        <v>1.4880361599058962</v>
      </c>
      <c r="M2466">
        <f t="shared" si="192"/>
        <v>42.191273280217651</v>
      </c>
      <c r="N2466" s="80">
        <f t="shared" si="193"/>
        <v>0.24630000000001051</v>
      </c>
    </row>
    <row r="2467" spans="10:14" x14ac:dyDescent="0.3">
      <c r="J2467" s="300">
        <f t="shared" si="194"/>
        <v>24.640000000001052</v>
      </c>
      <c r="K2467" s="80">
        <f t="shared" si="190"/>
        <v>0.24640000000001053</v>
      </c>
      <c r="L2467">
        <f t="shared" si="191"/>
        <v>1.4882695704708633</v>
      </c>
      <c r="M2467">
        <f t="shared" si="192"/>
        <v>42.199270110047038</v>
      </c>
      <c r="N2467" s="80">
        <f t="shared" si="193"/>
        <v>0.24640000000001053</v>
      </c>
    </row>
    <row r="2468" spans="10:14" x14ac:dyDescent="0.3">
      <c r="J2468" s="300">
        <f t="shared" si="194"/>
        <v>24.650000000001054</v>
      </c>
      <c r="K2468" s="80">
        <f t="shared" si="190"/>
        <v>0.24650000000001054</v>
      </c>
      <c r="L2468">
        <f t="shared" si="191"/>
        <v>1.4885030826234429</v>
      </c>
      <c r="M2468">
        <f t="shared" si="192"/>
        <v>42.207266657902167</v>
      </c>
      <c r="N2468" s="80">
        <f t="shared" si="193"/>
        <v>0.24650000000001054</v>
      </c>
    </row>
    <row r="2469" spans="10:14" x14ac:dyDescent="0.3">
      <c r="J2469" s="300">
        <f t="shared" si="194"/>
        <v>24.660000000001055</v>
      </c>
      <c r="K2469" s="80">
        <f t="shared" si="190"/>
        <v>0.24660000000001056</v>
      </c>
      <c r="L2469">
        <f t="shared" si="191"/>
        <v>1.4887366963954656</v>
      </c>
      <c r="M2469">
        <f t="shared" si="192"/>
        <v>42.215262923307336</v>
      </c>
      <c r="N2469" s="80">
        <f t="shared" si="193"/>
        <v>0.24660000000001056</v>
      </c>
    </row>
    <row r="2470" spans="10:14" x14ac:dyDescent="0.3">
      <c r="J2470" s="300">
        <f t="shared" si="194"/>
        <v>24.670000000001057</v>
      </c>
      <c r="K2470" s="80">
        <f t="shared" si="190"/>
        <v>0.24670000000001058</v>
      </c>
      <c r="L2470">
        <f t="shared" si="191"/>
        <v>1.4889704118184421</v>
      </c>
      <c r="M2470">
        <f t="shared" si="192"/>
        <v>42.223258905788427</v>
      </c>
      <c r="N2470" s="80">
        <f t="shared" si="193"/>
        <v>0.24670000000001058</v>
      </c>
    </row>
    <row r="2471" spans="10:14" x14ac:dyDescent="0.3">
      <c r="J2471" s="300">
        <f t="shared" si="194"/>
        <v>24.680000000001058</v>
      </c>
      <c r="K2471" s="80">
        <f t="shared" si="190"/>
        <v>0.24680000000001059</v>
      </c>
      <c r="L2471">
        <f t="shared" si="191"/>
        <v>1.4892042289235556</v>
      </c>
      <c r="M2471">
        <f t="shared" si="192"/>
        <v>42.231254604872959</v>
      </c>
      <c r="N2471" s="80">
        <f t="shared" si="193"/>
        <v>0.24680000000001059</v>
      </c>
    </row>
    <row r="2472" spans="10:14" x14ac:dyDescent="0.3">
      <c r="J2472" s="300">
        <f t="shared" si="194"/>
        <v>24.69000000000106</v>
      </c>
      <c r="K2472" s="80">
        <f t="shared" si="190"/>
        <v>0.24690000000001061</v>
      </c>
      <c r="L2472">
        <f t="shared" si="191"/>
        <v>1.4894381477416747</v>
      </c>
      <c r="M2472">
        <f t="shared" si="192"/>
        <v>42.239250020090054</v>
      </c>
      <c r="N2472" s="80">
        <f t="shared" si="193"/>
        <v>0.24690000000001061</v>
      </c>
    </row>
    <row r="2473" spans="10:14" x14ac:dyDescent="0.3">
      <c r="J2473" s="300">
        <f t="shared" si="194"/>
        <v>24.700000000001062</v>
      </c>
      <c r="K2473" s="80">
        <f t="shared" si="190"/>
        <v>0.24700000000001063</v>
      </c>
      <c r="L2473">
        <f t="shared" si="191"/>
        <v>1.489672168303342</v>
      </c>
      <c r="M2473">
        <f t="shared" si="192"/>
        <v>42.247245150970485</v>
      </c>
      <c r="N2473" s="80">
        <f t="shared" si="193"/>
        <v>0.24700000000001063</v>
      </c>
    </row>
    <row r="2474" spans="10:14" x14ac:dyDescent="0.3">
      <c r="J2474" s="300">
        <f t="shared" si="194"/>
        <v>24.710000000001063</v>
      </c>
      <c r="K2474" s="80">
        <f t="shared" si="190"/>
        <v>0.24710000000001064</v>
      </c>
      <c r="L2474">
        <f t="shared" si="191"/>
        <v>1.4899062906387841</v>
      </c>
      <c r="M2474">
        <f t="shared" si="192"/>
        <v>42.255239997046601</v>
      </c>
      <c r="N2474" s="80">
        <f t="shared" si="193"/>
        <v>0.24710000000001064</v>
      </c>
    </row>
    <row r="2475" spans="10:14" x14ac:dyDescent="0.3">
      <c r="J2475" s="300">
        <f t="shared" si="194"/>
        <v>24.720000000001065</v>
      </c>
      <c r="K2475" s="80">
        <f t="shared" si="190"/>
        <v>0.24720000000001063</v>
      </c>
      <c r="L2475">
        <f t="shared" si="191"/>
        <v>1.4901405147779037</v>
      </c>
      <c r="M2475">
        <f t="shared" si="192"/>
        <v>42.2632345578524</v>
      </c>
      <c r="N2475" s="80">
        <f t="shared" si="193"/>
        <v>0.24720000000001063</v>
      </c>
    </row>
    <row r="2476" spans="10:14" x14ac:dyDescent="0.3">
      <c r="J2476" s="300">
        <f t="shared" si="194"/>
        <v>24.730000000001066</v>
      </c>
      <c r="K2476" s="80">
        <f t="shared" si="190"/>
        <v>0.24730000000001065</v>
      </c>
      <c r="L2476">
        <f t="shared" si="191"/>
        <v>1.4903748407502846</v>
      </c>
      <c r="M2476">
        <f t="shared" si="192"/>
        <v>42.271228832923484</v>
      </c>
      <c r="N2476" s="80">
        <f t="shared" si="193"/>
        <v>0.24730000000001065</v>
      </c>
    </row>
    <row r="2477" spans="10:14" x14ac:dyDescent="0.3">
      <c r="J2477" s="300">
        <f t="shared" si="194"/>
        <v>24.740000000001068</v>
      </c>
      <c r="K2477" s="80">
        <f t="shared" si="190"/>
        <v>0.24740000000001067</v>
      </c>
      <c r="L2477">
        <f t="shared" si="191"/>
        <v>1.4906092685851915</v>
      </c>
      <c r="M2477">
        <f t="shared" si="192"/>
        <v>42.279222821797092</v>
      </c>
      <c r="N2477" s="80">
        <f t="shared" si="193"/>
        <v>0.24740000000001067</v>
      </c>
    </row>
    <row r="2478" spans="10:14" x14ac:dyDescent="0.3">
      <c r="J2478" s="300">
        <f t="shared" si="194"/>
        <v>24.750000000001069</v>
      </c>
      <c r="K2478" s="80">
        <f t="shared" si="190"/>
        <v>0.24750000000001068</v>
      </c>
      <c r="L2478">
        <f t="shared" si="191"/>
        <v>1.4908437983115692</v>
      </c>
      <c r="M2478">
        <f t="shared" si="192"/>
        <v>42.287216524012052</v>
      </c>
      <c r="N2478" s="80">
        <f t="shared" si="193"/>
        <v>0.24750000000001068</v>
      </c>
    </row>
    <row r="2479" spans="10:14" x14ac:dyDescent="0.3">
      <c r="J2479" s="300">
        <f t="shared" si="194"/>
        <v>24.760000000001071</v>
      </c>
      <c r="K2479" s="80">
        <f t="shared" si="190"/>
        <v>0.2476000000000107</v>
      </c>
      <c r="L2479">
        <f t="shared" si="191"/>
        <v>1.4910784299580468</v>
      </c>
      <c r="M2479">
        <f t="shared" si="192"/>
        <v>42.295209939108844</v>
      </c>
      <c r="N2479" s="80">
        <f t="shared" si="193"/>
        <v>0.2476000000000107</v>
      </c>
    </row>
    <row r="2480" spans="10:14" x14ac:dyDescent="0.3">
      <c r="J2480" s="300">
        <f t="shared" si="194"/>
        <v>24.770000000001072</v>
      </c>
      <c r="K2480" s="80">
        <f t="shared" si="190"/>
        <v>0.24770000000001072</v>
      </c>
      <c r="L2480">
        <f t="shared" si="191"/>
        <v>1.4913131635529302</v>
      </c>
      <c r="M2480">
        <f t="shared" si="192"/>
        <v>42.303203066629543</v>
      </c>
      <c r="N2480" s="80">
        <f t="shared" si="193"/>
        <v>0.24770000000001072</v>
      </c>
    </row>
    <row r="2481" spans="10:14" x14ac:dyDescent="0.3">
      <c r="J2481" s="300">
        <f t="shared" si="194"/>
        <v>24.780000000001074</v>
      </c>
      <c r="K2481" s="80">
        <f t="shared" si="190"/>
        <v>0.24780000000001073</v>
      </c>
      <c r="L2481">
        <f t="shared" si="191"/>
        <v>1.4915479991242115</v>
      </c>
      <c r="M2481">
        <f t="shared" si="192"/>
        <v>42.31119590611786</v>
      </c>
      <c r="N2481" s="80">
        <f t="shared" si="193"/>
        <v>0.24780000000001073</v>
      </c>
    </row>
    <row r="2482" spans="10:14" x14ac:dyDescent="0.3">
      <c r="J2482" s="300">
        <f t="shared" si="194"/>
        <v>24.790000000001076</v>
      </c>
      <c r="K2482" s="80">
        <f t="shared" si="190"/>
        <v>0.24790000000001075</v>
      </c>
      <c r="L2482">
        <f t="shared" si="191"/>
        <v>1.491782936699563</v>
      </c>
      <c r="M2482">
        <f t="shared" si="192"/>
        <v>42.319188457119111</v>
      </c>
      <c r="N2482" s="80">
        <f t="shared" si="193"/>
        <v>0.24790000000001075</v>
      </c>
    </row>
    <row r="2483" spans="10:14" x14ac:dyDescent="0.3">
      <c r="J2483" s="300">
        <f t="shared" si="194"/>
        <v>24.800000000001077</v>
      </c>
      <c r="K2483" s="80">
        <f t="shared" si="190"/>
        <v>0.24800000000001077</v>
      </c>
      <c r="L2483">
        <f t="shared" si="191"/>
        <v>1.4920179763063386</v>
      </c>
      <c r="M2483">
        <f t="shared" si="192"/>
        <v>42.327180719180234</v>
      </c>
      <c r="N2483" s="80">
        <f t="shared" si="193"/>
        <v>0.24800000000001077</v>
      </c>
    </row>
    <row r="2484" spans="10:14" x14ac:dyDescent="0.3">
      <c r="J2484" s="300">
        <f t="shared" si="194"/>
        <v>24.810000000001079</v>
      </c>
      <c r="K2484" s="80">
        <f t="shared" si="190"/>
        <v>0.24810000000001078</v>
      </c>
      <c r="L2484">
        <f t="shared" si="191"/>
        <v>1.4922531179715808</v>
      </c>
      <c r="M2484">
        <f t="shared" si="192"/>
        <v>42.335172691849792</v>
      </c>
      <c r="N2484" s="80">
        <f t="shared" si="193"/>
        <v>0.24810000000001078</v>
      </c>
    </row>
    <row r="2485" spans="10:14" x14ac:dyDescent="0.3">
      <c r="J2485" s="300">
        <f t="shared" si="194"/>
        <v>24.82000000000108</v>
      </c>
      <c r="K2485" s="80">
        <f t="shared" si="190"/>
        <v>0.2482000000000108</v>
      </c>
      <c r="L2485">
        <f t="shared" si="191"/>
        <v>1.4924883617220073</v>
      </c>
      <c r="M2485">
        <f t="shared" si="192"/>
        <v>42.343164374677976</v>
      </c>
      <c r="N2485" s="80">
        <f t="shared" si="193"/>
        <v>0.2482000000000108</v>
      </c>
    </row>
    <row r="2486" spans="10:14" x14ac:dyDescent="0.3">
      <c r="J2486" s="300">
        <f t="shared" si="194"/>
        <v>24.830000000001082</v>
      </c>
      <c r="K2486" s="80">
        <f t="shared" si="190"/>
        <v>0.24830000000001082</v>
      </c>
      <c r="L2486">
        <f t="shared" si="191"/>
        <v>1.4927237075840276</v>
      </c>
      <c r="M2486">
        <f t="shared" si="192"/>
        <v>42.351155767216582</v>
      </c>
      <c r="N2486" s="80">
        <f t="shared" si="193"/>
        <v>0.24830000000001082</v>
      </c>
    </row>
    <row r="2487" spans="10:14" x14ac:dyDescent="0.3">
      <c r="J2487" s="300">
        <f t="shared" si="194"/>
        <v>24.840000000001083</v>
      </c>
      <c r="K2487" s="80">
        <f t="shared" si="190"/>
        <v>0.24840000000001083</v>
      </c>
      <c r="L2487">
        <f t="shared" si="191"/>
        <v>1.492959155583728</v>
      </c>
      <c r="M2487">
        <f t="shared" si="192"/>
        <v>42.359146869019014</v>
      </c>
      <c r="N2487" s="80">
        <f t="shared" si="193"/>
        <v>0.24840000000001083</v>
      </c>
    </row>
    <row r="2488" spans="10:14" x14ac:dyDescent="0.3">
      <c r="J2488" s="300">
        <f t="shared" si="194"/>
        <v>24.850000000001085</v>
      </c>
      <c r="K2488" s="80">
        <f t="shared" si="190"/>
        <v>0.24850000000001085</v>
      </c>
      <c r="L2488">
        <f t="shared" si="191"/>
        <v>1.4931947057468866</v>
      </c>
      <c r="M2488">
        <f t="shared" si="192"/>
        <v>42.367137679640337</v>
      </c>
      <c r="N2488" s="80">
        <f t="shared" si="193"/>
        <v>0.24850000000001085</v>
      </c>
    </row>
    <row r="2489" spans="10:14" x14ac:dyDescent="0.3">
      <c r="J2489" s="300">
        <f t="shared" si="194"/>
        <v>24.860000000001087</v>
      </c>
      <c r="K2489" s="80">
        <f t="shared" si="190"/>
        <v>0.24860000000001087</v>
      </c>
      <c r="L2489">
        <f t="shared" si="191"/>
        <v>1.4934303580989621</v>
      </c>
      <c r="M2489">
        <f t="shared" si="192"/>
        <v>42.375128198637199</v>
      </c>
      <c r="N2489" s="80">
        <f t="shared" si="193"/>
        <v>0.24860000000001087</v>
      </c>
    </row>
    <row r="2490" spans="10:14" x14ac:dyDescent="0.3">
      <c r="J2490" s="300">
        <f t="shared" si="194"/>
        <v>24.870000000001088</v>
      </c>
      <c r="K2490" s="80">
        <f t="shared" si="190"/>
        <v>0.24870000000001088</v>
      </c>
      <c r="L2490">
        <f t="shared" si="191"/>
        <v>1.4936661126650992</v>
      </c>
      <c r="M2490">
        <f t="shared" si="192"/>
        <v>42.383118425567872</v>
      </c>
      <c r="N2490" s="80">
        <f t="shared" si="193"/>
        <v>0.24870000000001088</v>
      </c>
    </row>
    <row r="2491" spans="10:14" x14ac:dyDescent="0.3">
      <c r="J2491" s="300">
        <f t="shared" si="194"/>
        <v>24.88000000000109</v>
      </c>
      <c r="K2491" s="80">
        <f t="shared" si="190"/>
        <v>0.2488000000000109</v>
      </c>
      <c r="L2491">
        <f t="shared" si="191"/>
        <v>1.4939019694701301</v>
      </c>
      <c r="M2491">
        <f t="shared" si="192"/>
        <v>42.391108359992273</v>
      </c>
      <c r="N2491" s="80">
        <f t="shared" si="193"/>
        <v>0.2488000000000109</v>
      </c>
    </row>
    <row r="2492" spans="10:14" x14ac:dyDescent="0.3">
      <c r="J2492" s="300">
        <f t="shared" si="194"/>
        <v>24.890000000001091</v>
      </c>
      <c r="K2492" s="80">
        <f t="shared" si="190"/>
        <v>0.24890000000001092</v>
      </c>
      <c r="L2492">
        <f t="shared" si="191"/>
        <v>1.494137928538569</v>
      </c>
      <c r="M2492">
        <f t="shared" si="192"/>
        <v>42.399098001471913</v>
      </c>
      <c r="N2492" s="80">
        <f t="shared" si="193"/>
        <v>0.24890000000001092</v>
      </c>
    </row>
    <row r="2493" spans="10:14" x14ac:dyDescent="0.3">
      <c r="J2493" s="300">
        <f t="shared" si="194"/>
        <v>24.900000000001093</v>
      </c>
      <c r="K2493" s="80">
        <f t="shared" si="190"/>
        <v>0.24900000000001093</v>
      </c>
      <c r="L2493">
        <f t="shared" si="191"/>
        <v>1.4943739898946196</v>
      </c>
      <c r="M2493">
        <f t="shared" si="192"/>
        <v>42.407087349569927</v>
      </c>
      <c r="N2493" s="80">
        <f t="shared" si="193"/>
        <v>0.24900000000001093</v>
      </c>
    </row>
    <row r="2494" spans="10:14" x14ac:dyDescent="0.3">
      <c r="J2494" s="300">
        <f t="shared" si="194"/>
        <v>24.910000000001094</v>
      </c>
      <c r="K2494" s="80">
        <f t="shared" si="190"/>
        <v>0.24910000000001095</v>
      </c>
      <c r="L2494">
        <f t="shared" si="191"/>
        <v>1.494610153562173</v>
      </c>
      <c r="M2494">
        <f t="shared" si="192"/>
        <v>42.415076403851081</v>
      </c>
      <c r="N2494" s="80">
        <f t="shared" si="193"/>
        <v>0.24910000000001095</v>
      </c>
    </row>
    <row r="2495" spans="10:14" x14ac:dyDescent="0.3">
      <c r="J2495" s="300">
        <f t="shared" si="194"/>
        <v>24.920000000001096</v>
      </c>
      <c r="K2495" s="80">
        <f t="shared" si="190"/>
        <v>0.24920000000001097</v>
      </c>
      <c r="L2495">
        <f t="shared" si="191"/>
        <v>1.4948464195648059</v>
      </c>
      <c r="M2495">
        <f t="shared" si="192"/>
        <v>42.423065163881759</v>
      </c>
      <c r="N2495" s="80">
        <f t="shared" si="193"/>
        <v>0.24920000000001097</v>
      </c>
    </row>
    <row r="2496" spans="10:14" x14ac:dyDescent="0.3">
      <c r="J2496" s="300">
        <f t="shared" si="194"/>
        <v>24.930000000001098</v>
      </c>
      <c r="K2496" s="80">
        <f t="shared" si="190"/>
        <v>0.24930000000001099</v>
      </c>
      <c r="L2496">
        <f t="shared" si="191"/>
        <v>1.4950827879257829</v>
      </c>
      <c r="M2496">
        <f t="shared" si="192"/>
        <v>42.43105362922995</v>
      </c>
      <c r="N2496" s="80">
        <f t="shared" si="193"/>
        <v>0.24930000000001099</v>
      </c>
    </row>
    <row r="2497" spans="10:14" x14ac:dyDescent="0.3">
      <c r="J2497" s="300">
        <f t="shared" si="194"/>
        <v>24.940000000001099</v>
      </c>
      <c r="K2497" s="80">
        <f t="shared" si="190"/>
        <v>0.249400000000011</v>
      </c>
      <c r="L2497">
        <f t="shared" si="191"/>
        <v>1.4953192586680566</v>
      </c>
      <c r="M2497">
        <f t="shared" si="192"/>
        <v>42.439041799465286</v>
      </c>
      <c r="N2497" s="80">
        <f t="shared" si="193"/>
        <v>0.249400000000011</v>
      </c>
    </row>
    <row r="2498" spans="10:14" x14ac:dyDescent="0.3">
      <c r="J2498" s="300">
        <f t="shared" si="194"/>
        <v>24.950000000001101</v>
      </c>
      <c r="K2498" s="80">
        <f t="shared" si="190"/>
        <v>0.24950000000001102</v>
      </c>
      <c r="L2498">
        <f t="shared" si="191"/>
        <v>1.4955558318142672</v>
      </c>
      <c r="M2498">
        <f t="shared" si="192"/>
        <v>42.447029674158998</v>
      </c>
      <c r="N2498" s="80">
        <f t="shared" si="193"/>
        <v>0.24950000000001102</v>
      </c>
    </row>
    <row r="2499" spans="10:14" x14ac:dyDescent="0.3">
      <c r="J2499" s="300">
        <f t="shared" si="194"/>
        <v>24.960000000001102</v>
      </c>
      <c r="K2499" s="80">
        <f t="shared" si="190"/>
        <v>0.24960000000001104</v>
      </c>
      <c r="L2499">
        <f t="shared" si="191"/>
        <v>1.4957925073867444</v>
      </c>
      <c r="M2499">
        <f t="shared" si="192"/>
        <v>42.45501725288397</v>
      </c>
      <c r="N2499" s="80">
        <f t="shared" si="193"/>
        <v>0.24960000000001104</v>
      </c>
    </row>
    <row r="2500" spans="10:14" x14ac:dyDescent="0.3">
      <c r="J2500" s="300">
        <f t="shared" si="194"/>
        <v>24.970000000001104</v>
      </c>
      <c r="K2500" s="80">
        <f t="shared" ref="K2500:K2563" si="195">J2500/100</f>
        <v>0.24970000000001102</v>
      </c>
      <c r="L2500">
        <f t="shared" ref="L2500:L2563" si="196">-156.2892*K2500^6+539.4067*K2500^5-656.5633*K2500^4+371.7117*K2500^3-102.5706*K2500^2+15.3764*K2500+0.3314</f>
        <v>1.4960292854075044</v>
      </c>
      <c r="M2500">
        <f t="shared" ref="M2500:M2563" si="197">-544.6822*K2500^6+873.7015*K2500^5+93.9294*K2500^4-539.4835*K2500^3+249.8842*K2500^2+36.3299*K2500+25.129</f>
        <v>42.463004535214665</v>
      </c>
      <c r="N2500" s="80">
        <f t="shared" ref="N2500:N2563" si="198">K2500</f>
        <v>0.24970000000001102</v>
      </c>
    </row>
    <row r="2501" spans="10:14" x14ac:dyDescent="0.3">
      <c r="J2501" s="300">
        <f t="shared" si="194"/>
        <v>24.980000000001105</v>
      </c>
      <c r="K2501" s="80">
        <f t="shared" si="195"/>
        <v>0.24980000000001104</v>
      </c>
      <c r="L2501">
        <f t="shared" si="196"/>
        <v>1.4962661658982599</v>
      </c>
      <c r="M2501">
        <f t="shared" si="197"/>
        <v>42.470991520727182</v>
      </c>
      <c r="N2501" s="80">
        <f t="shared" si="198"/>
        <v>0.24980000000001104</v>
      </c>
    </row>
    <row r="2502" spans="10:14" x14ac:dyDescent="0.3">
      <c r="J2502" s="300">
        <f t="shared" ref="J2502:J2565" si="199">J2501+0.01</f>
        <v>24.990000000001107</v>
      </c>
      <c r="K2502" s="80">
        <f t="shared" si="195"/>
        <v>0.24990000000001106</v>
      </c>
      <c r="L2502">
        <f t="shared" si="196"/>
        <v>1.4965031488804046</v>
      </c>
      <c r="M2502">
        <f t="shared" si="197"/>
        <v>42.478978208999266</v>
      </c>
      <c r="N2502" s="80">
        <f t="shared" si="198"/>
        <v>0.24990000000001106</v>
      </c>
    </row>
    <row r="2503" spans="10:14" x14ac:dyDescent="0.3">
      <c r="J2503" s="300">
        <f t="shared" si="199"/>
        <v>25.000000000001108</v>
      </c>
      <c r="K2503" s="80">
        <f t="shared" si="195"/>
        <v>0.2500000000000111</v>
      </c>
      <c r="L2503">
        <f t="shared" si="196"/>
        <v>1.496740234375026</v>
      </c>
      <c r="M2503">
        <f t="shared" si="197"/>
        <v>42.486964599610261</v>
      </c>
      <c r="N2503" s="80">
        <f t="shared" si="198"/>
        <v>0.2500000000000111</v>
      </c>
    </row>
    <row r="2504" spans="10:14" x14ac:dyDescent="0.3">
      <c r="J2504" s="300">
        <f t="shared" si="199"/>
        <v>25.01000000000111</v>
      </c>
      <c r="K2504" s="80">
        <f t="shared" si="195"/>
        <v>0.25010000000001109</v>
      </c>
      <c r="L2504">
        <f t="shared" si="196"/>
        <v>1.4969774224029031</v>
      </c>
      <c r="M2504">
        <f t="shared" si="197"/>
        <v>42.494950692141117</v>
      </c>
      <c r="N2504" s="80">
        <f t="shared" si="198"/>
        <v>0.25010000000001109</v>
      </c>
    </row>
    <row r="2505" spans="10:14" x14ac:dyDescent="0.3">
      <c r="J2505" s="300">
        <f t="shared" si="199"/>
        <v>25.020000000001112</v>
      </c>
      <c r="K2505" s="80">
        <f t="shared" si="195"/>
        <v>0.25020000000001114</v>
      </c>
      <c r="L2505">
        <f t="shared" si="196"/>
        <v>1.4972147129845061</v>
      </c>
      <c r="M2505">
        <f t="shared" si="197"/>
        <v>42.502936486174434</v>
      </c>
      <c r="N2505" s="80">
        <f t="shared" si="198"/>
        <v>0.25020000000001114</v>
      </c>
    </row>
    <row r="2506" spans="10:14" x14ac:dyDescent="0.3">
      <c r="J2506" s="300">
        <f t="shared" si="199"/>
        <v>25.030000000001113</v>
      </c>
      <c r="K2506" s="80">
        <f t="shared" si="195"/>
        <v>0.25030000000001112</v>
      </c>
      <c r="L2506">
        <f t="shared" si="196"/>
        <v>1.497452106139991</v>
      </c>
      <c r="M2506">
        <f t="shared" si="197"/>
        <v>42.510921981294409</v>
      </c>
      <c r="N2506" s="80">
        <f t="shared" si="198"/>
        <v>0.25030000000001112</v>
      </c>
    </row>
    <row r="2507" spans="10:14" x14ac:dyDescent="0.3">
      <c r="J2507" s="300">
        <f t="shared" si="199"/>
        <v>25.040000000001115</v>
      </c>
      <c r="K2507" s="80">
        <f t="shared" si="195"/>
        <v>0.25040000000001117</v>
      </c>
      <c r="L2507">
        <f t="shared" si="196"/>
        <v>1.4976896018892143</v>
      </c>
      <c r="M2507">
        <f t="shared" si="197"/>
        <v>42.518907177086888</v>
      </c>
      <c r="N2507" s="80">
        <f t="shared" si="198"/>
        <v>0.25040000000001117</v>
      </c>
    </row>
    <row r="2508" spans="10:14" x14ac:dyDescent="0.3">
      <c r="J2508" s="300">
        <f t="shared" si="199"/>
        <v>25.050000000001116</v>
      </c>
      <c r="K2508" s="80">
        <f t="shared" si="195"/>
        <v>0.25050000000001116</v>
      </c>
      <c r="L2508">
        <f t="shared" si="196"/>
        <v>1.4979272002517154</v>
      </c>
      <c r="M2508">
        <f t="shared" si="197"/>
        <v>42.526892073139308</v>
      </c>
      <c r="N2508" s="80">
        <f t="shared" si="198"/>
        <v>0.25050000000001116</v>
      </c>
    </row>
    <row r="2509" spans="10:14" x14ac:dyDescent="0.3">
      <c r="J2509" s="300">
        <f t="shared" si="199"/>
        <v>25.060000000001118</v>
      </c>
      <c r="K2509" s="80">
        <f t="shared" si="195"/>
        <v>0.2506000000000112</v>
      </c>
      <c r="L2509">
        <f t="shared" si="196"/>
        <v>1.4981649012467289</v>
      </c>
      <c r="M2509">
        <f t="shared" si="197"/>
        <v>42.534876669040742</v>
      </c>
      <c r="N2509" s="80">
        <f t="shared" si="198"/>
        <v>0.2506000000000112</v>
      </c>
    </row>
    <row r="2510" spans="10:14" x14ac:dyDescent="0.3">
      <c r="J2510" s="300">
        <f t="shared" si="199"/>
        <v>25.070000000001119</v>
      </c>
      <c r="K2510" s="80">
        <f t="shared" si="195"/>
        <v>0.25070000000001119</v>
      </c>
      <c r="L2510">
        <f t="shared" si="196"/>
        <v>1.4984027048931883</v>
      </c>
      <c r="M2510">
        <f t="shared" si="197"/>
        <v>42.542860964381894</v>
      </c>
      <c r="N2510" s="80">
        <f t="shared" si="198"/>
        <v>0.25070000000001119</v>
      </c>
    </row>
    <row r="2511" spans="10:14" x14ac:dyDescent="0.3">
      <c r="J2511" s="300">
        <f t="shared" si="199"/>
        <v>25.080000000001121</v>
      </c>
      <c r="K2511" s="80">
        <f t="shared" si="195"/>
        <v>0.25080000000001124</v>
      </c>
      <c r="L2511">
        <f t="shared" si="196"/>
        <v>1.4986406112097126</v>
      </c>
      <c r="M2511">
        <f t="shared" si="197"/>
        <v>42.550844958755071</v>
      </c>
      <c r="N2511" s="80">
        <f t="shared" si="198"/>
        <v>0.25080000000001124</v>
      </c>
    </row>
    <row r="2512" spans="10:14" x14ac:dyDescent="0.3">
      <c r="J2512" s="300">
        <f t="shared" si="199"/>
        <v>25.090000000001123</v>
      </c>
      <c r="K2512" s="80">
        <f t="shared" si="195"/>
        <v>0.25090000000001123</v>
      </c>
      <c r="L2512">
        <f t="shared" si="196"/>
        <v>1.4988786202146165</v>
      </c>
      <c r="M2512">
        <f t="shared" si="197"/>
        <v>42.558828651754197</v>
      </c>
      <c r="N2512" s="80">
        <f t="shared" si="198"/>
        <v>0.25090000000001123</v>
      </c>
    </row>
    <row r="2513" spans="10:14" x14ac:dyDescent="0.3">
      <c r="J2513" s="300">
        <f t="shared" si="199"/>
        <v>25.100000000001124</v>
      </c>
      <c r="K2513" s="80">
        <f t="shared" si="195"/>
        <v>0.25100000000001121</v>
      </c>
      <c r="L2513">
        <f t="shared" si="196"/>
        <v>1.4991167319259042</v>
      </c>
      <c r="M2513">
        <f t="shared" si="197"/>
        <v>42.56681204297486</v>
      </c>
      <c r="N2513" s="80">
        <f t="shared" si="198"/>
        <v>0.25100000000001121</v>
      </c>
    </row>
    <row r="2514" spans="10:14" x14ac:dyDescent="0.3">
      <c r="J2514" s="300">
        <f t="shared" si="199"/>
        <v>25.110000000001126</v>
      </c>
      <c r="K2514" s="80">
        <f t="shared" si="195"/>
        <v>0.25110000000001126</v>
      </c>
      <c r="L2514">
        <f t="shared" si="196"/>
        <v>1.4993549463612861</v>
      </c>
      <c r="M2514">
        <f t="shared" si="197"/>
        <v>42.574795132014216</v>
      </c>
      <c r="N2514" s="80">
        <f t="shared" si="198"/>
        <v>0.25110000000001126</v>
      </c>
    </row>
    <row r="2515" spans="10:14" x14ac:dyDescent="0.3">
      <c r="J2515" s="300">
        <f t="shared" si="199"/>
        <v>25.120000000001127</v>
      </c>
      <c r="K2515" s="80">
        <f t="shared" si="195"/>
        <v>0.25120000000001125</v>
      </c>
      <c r="L2515">
        <f t="shared" si="196"/>
        <v>1.4995932635381544</v>
      </c>
      <c r="M2515">
        <f t="shared" si="197"/>
        <v>42.582777918471081</v>
      </c>
      <c r="N2515" s="80">
        <f t="shared" si="198"/>
        <v>0.25120000000001125</v>
      </c>
    </row>
    <row r="2516" spans="10:14" x14ac:dyDescent="0.3">
      <c r="J2516" s="300">
        <f t="shared" si="199"/>
        <v>25.130000000001129</v>
      </c>
      <c r="K2516" s="80">
        <f t="shared" si="195"/>
        <v>0.25130000000001129</v>
      </c>
      <c r="L2516">
        <f t="shared" si="196"/>
        <v>1.499831683473603</v>
      </c>
      <c r="M2516">
        <f t="shared" si="197"/>
        <v>42.590760401945857</v>
      </c>
      <c r="N2516" s="80">
        <f t="shared" si="198"/>
        <v>0.25130000000001129</v>
      </c>
    </row>
    <row r="2517" spans="10:14" x14ac:dyDescent="0.3">
      <c r="J2517" s="300">
        <f t="shared" si="199"/>
        <v>25.14000000000113</v>
      </c>
      <c r="K2517" s="80">
        <f t="shared" si="195"/>
        <v>0.25140000000001128</v>
      </c>
      <c r="L2517">
        <f t="shared" si="196"/>
        <v>1.5000702061844158</v>
      </c>
      <c r="M2517">
        <f t="shared" si="197"/>
        <v>42.598742582040614</v>
      </c>
      <c r="N2517" s="80">
        <f t="shared" si="198"/>
        <v>0.25140000000001128</v>
      </c>
    </row>
    <row r="2518" spans="10:14" x14ac:dyDescent="0.3">
      <c r="J2518" s="300">
        <f t="shared" si="199"/>
        <v>25.150000000001132</v>
      </c>
      <c r="K2518" s="80">
        <f t="shared" si="195"/>
        <v>0.25150000000001133</v>
      </c>
      <c r="L2518">
        <f t="shared" si="196"/>
        <v>1.5003088316870792</v>
      </c>
      <c r="M2518">
        <f t="shared" si="197"/>
        <v>42.606724458358997</v>
      </c>
      <c r="N2518" s="80">
        <f t="shared" si="198"/>
        <v>0.25150000000001133</v>
      </c>
    </row>
    <row r="2519" spans="10:14" x14ac:dyDescent="0.3">
      <c r="J2519" s="300">
        <f t="shared" si="199"/>
        <v>25.160000000001133</v>
      </c>
      <c r="K2519" s="80">
        <f t="shared" si="195"/>
        <v>0.25160000000001131</v>
      </c>
      <c r="L2519">
        <f t="shared" si="196"/>
        <v>1.5005475599977705</v>
      </c>
      <c r="M2519">
        <f t="shared" si="197"/>
        <v>42.614706030506312</v>
      </c>
      <c r="N2519" s="80">
        <f t="shared" si="198"/>
        <v>0.25160000000001131</v>
      </c>
    </row>
    <row r="2520" spans="10:14" x14ac:dyDescent="0.3">
      <c r="J2520" s="300">
        <f t="shared" si="199"/>
        <v>25.170000000001135</v>
      </c>
      <c r="K2520" s="80">
        <f t="shared" si="195"/>
        <v>0.25170000000001136</v>
      </c>
      <c r="L2520">
        <f t="shared" si="196"/>
        <v>1.500786391132364</v>
      </c>
      <c r="M2520">
        <f t="shared" si="197"/>
        <v>42.622687298089446</v>
      </c>
      <c r="N2520" s="80">
        <f t="shared" si="198"/>
        <v>0.25170000000001136</v>
      </c>
    </row>
    <row r="2521" spans="10:14" x14ac:dyDescent="0.3">
      <c r="J2521" s="300">
        <f t="shared" si="199"/>
        <v>25.180000000001137</v>
      </c>
      <c r="K2521" s="80">
        <f t="shared" si="195"/>
        <v>0.25180000000001135</v>
      </c>
      <c r="L2521">
        <f t="shared" si="196"/>
        <v>1.5010253251064309</v>
      </c>
      <c r="M2521">
        <f t="shared" si="197"/>
        <v>42.630668260716959</v>
      </c>
      <c r="N2521" s="80">
        <f t="shared" si="198"/>
        <v>0.25180000000001135</v>
      </c>
    </row>
    <row r="2522" spans="10:14" x14ac:dyDescent="0.3">
      <c r="J2522" s="300">
        <f t="shared" si="199"/>
        <v>25.190000000001138</v>
      </c>
      <c r="K2522" s="80">
        <f t="shared" si="195"/>
        <v>0.25190000000001139</v>
      </c>
      <c r="L2522">
        <f t="shared" si="196"/>
        <v>1.5012643619352408</v>
      </c>
      <c r="M2522">
        <f t="shared" si="197"/>
        <v>42.638648917998978</v>
      </c>
      <c r="N2522" s="80">
        <f t="shared" si="198"/>
        <v>0.25190000000001139</v>
      </c>
    </row>
    <row r="2523" spans="10:14" x14ac:dyDescent="0.3">
      <c r="J2523" s="300">
        <f t="shared" si="199"/>
        <v>25.20000000000114</v>
      </c>
      <c r="K2523" s="80">
        <f t="shared" si="195"/>
        <v>0.25200000000001138</v>
      </c>
      <c r="L2523">
        <f t="shared" si="196"/>
        <v>1.5015035016337595</v>
      </c>
      <c r="M2523">
        <f t="shared" si="197"/>
        <v>42.646629269547304</v>
      </c>
      <c r="N2523" s="80">
        <f t="shared" si="198"/>
        <v>0.25200000000001138</v>
      </c>
    </row>
    <row r="2524" spans="10:14" x14ac:dyDescent="0.3">
      <c r="J2524" s="300">
        <f t="shared" si="199"/>
        <v>25.210000000001141</v>
      </c>
      <c r="K2524" s="80">
        <f t="shared" si="195"/>
        <v>0.25210000000001143</v>
      </c>
      <c r="L2524">
        <f t="shared" si="196"/>
        <v>1.5017427442166502</v>
      </c>
      <c r="M2524">
        <f t="shared" si="197"/>
        <v>42.654609314975332</v>
      </c>
      <c r="N2524" s="80">
        <f t="shared" si="198"/>
        <v>0.25210000000001143</v>
      </c>
    </row>
    <row r="2525" spans="10:14" x14ac:dyDescent="0.3">
      <c r="J2525" s="300">
        <f t="shared" si="199"/>
        <v>25.220000000001143</v>
      </c>
      <c r="K2525" s="80">
        <f t="shared" si="195"/>
        <v>0.25220000000001142</v>
      </c>
      <c r="L2525">
        <f t="shared" si="196"/>
        <v>1.5019820896982772</v>
      </c>
      <c r="M2525">
        <f t="shared" si="197"/>
        <v>42.66258905389806</v>
      </c>
      <c r="N2525" s="80">
        <f t="shared" si="198"/>
        <v>0.25220000000001142</v>
      </c>
    </row>
    <row r="2526" spans="10:14" x14ac:dyDescent="0.3">
      <c r="J2526" s="300">
        <f t="shared" si="199"/>
        <v>25.230000000001144</v>
      </c>
      <c r="K2526" s="80">
        <f t="shared" si="195"/>
        <v>0.25230000000001146</v>
      </c>
      <c r="L2526">
        <f t="shared" si="196"/>
        <v>1.5022215380926967</v>
      </c>
      <c r="M2526">
        <f t="shared" si="197"/>
        <v>42.670568485932158</v>
      </c>
      <c r="N2526" s="80">
        <f t="shared" si="198"/>
        <v>0.25230000000001146</v>
      </c>
    </row>
    <row r="2527" spans="10:14" x14ac:dyDescent="0.3">
      <c r="J2527" s="300">
        <f t="shared" si="199"/>
        <v>25.240000000001146</v>
      </c>
      <c r="K2527" s="80">
        <f t="shared" si="195"/>
        <v>0.25240000000001145</v>
      </c>
      <c r="L2527">
        <f t="shared" si="196"/>
        <v>1.5024610894136678</v>
      </c>
      <c r="M2527">
        <f t="shared" si="197"/>
        <v>42.678547610695873</v>
      </c>
      <c r="N2527" s="80">
        <f t="shared" si="198"/>
        <v>0.25240000000001145</v>
      </c>
    </row>
    <row r="2528" spans="10:14" x14ac:dyDescent="0.3">
      <c r="J2528" s="300">
        <f t="shared" si="199"/>
        <v>25.250000000001148</v>
      </c>
      <c r="K2528" s="80">
        <f t="shared" si="195"/>
        <v>0.25250000000001149</v>
      </c>
      <c r="L2528">
        <f t="shared" si="196"/>
        <v>1.5027007436746533</v>
      </c>
      <c r="M2528">
        <f t="shared" si="197"/>
        <v>42.686526427809113</v>
      </c>
      <c r="N2528" s="80">
        <f t="shared" si="198"/>
        <v>0.25250000000001149</v>
      </c>
    </row>
    <row r="2529" spans="10:14" x14ac:dyDescent="0.3">
      <c r="J2529" s="300">
        <f t="shared" si="199"/>
        <v>25.260000000001149</v>
      </c>
      <c r="K2529" s="80">
        <f t="shared" si="195"/>
        <v>0.25260000000001148</v>
      </c>
      <c r="L2529">
        <f t="shared" si="196"/>
        <v>1.5029405008888075</v>
      </c>
      <c r="M2529">
        <f t="shared" si="197"/>
        <v>42.694504936893381</v>
      </c>
      <c r="N2529" s="80">
        <f t="shared" si="198"/>
        <v>0.25260000000001148</v>
      </c>
    </row>
    <row r="2530" spans="10:14" x14ac:dyDescent="0.3">
      <c r="J2530" s="300">
        <f t="shared" si="199"/>
        <v>25.270000000001151</v>
      </c>
      <c r="K2530" s="80">
        <f t="shared" si="195"/>
        <v>0.25270000000001153</v>
      </c>
      <c r="L2530">
        <f t="shared" si="196"/>
        <v>1.5031803610689902</v>
      </c>
      <c r="M2530">
        <f t="shared" si="197"/>
        <v>42.702483137571804</v>
      </c>
      <c r="N2530" s="80">
        <f t="shared" si="198"/>
        <v>0.25270000000001153</v>
      </c>
    </row>
    <row r="2531" spans="10:14" x14ac:dyDescent="0.3">
      <c r="J2531" s="300">
        <f t="shared" si="199"/>
        <v>25.280000000001152</v>
      </c>
      <c r="K2531" s="80">
        <f t="shared" si="195"/>
        <v>0.25280000000001152</v>
      </c>
      <c r="L2531">
        <f t="shared" si="196"/>
        <v>1.5034203242277573</v>
      </c>
      <c r="M2531">
        <f t="shared" si="197"/>
        <v>42.710461029469144</v>
      </c>
      <c r="N2531" s="80">
        <f t="shared" si="198"/>
        <v>0.25280000000001152</v>
      </c>
    </row>
    <row r="2532" spans="10:14" x14ac:dyDescent="0.3">
      <c r="J2532" s="300">
        <f t="shared" si="199"/>
        <v>25.290000000001154</v>
      </c>
      <c r="K2532" s="80">
        <f t="shared" si="195"/>
        <v>0.25290000000001156</v>
      </c>
      <c r="L2532">
        <f t="shared" si="196"/>
        <v>1.5036603903773709</v>
      </c>
      <c r="M2532">
        <f t="shared" si="197"/>
        <v>42.71843861221177</v>
      </c>
      <c r="N2532" s="80">
        <f t="shared" si="198"/>
        <v>0.25290000000001156</v>
      </c>
    </row>
    <row r="2533" spans="10:14" x14ac:dyDescent="0.3">
      <c r="J2533" s="300">
        <f t="shared" si="199"/>
        <v>25.300000000001155</v>
      </c>
      <c r="K2533" s="80">
        <f t="shared" si="195"/>
        <v>0.25300000000001155</v>
      </c>
      <c r="L2533">
        <f t="shared" si="196"/>
        <v>1.5039005595297876</v>
      </c>
      <c r="M2533">
        <f t="shared" si="197"/>
        <v>42.726415885427699</v>
      </c>
      <c r="N2533" s="80">
        <f t="shared" si="198"/>
        <v>0.25300000000001155</v>
      </c>
    </row>
    <row r="2534" spans="10:14" x14ac:dyDescent="0.3">
      <c r="J2534" s="300">
        <f t="shared" si="199"/>
        <v>25.310000000001157</v>
      </c>
      <c r="K2534" s="80">
        <f t="shared" si="195"/>
        <v>0.25310000000001159</v>
      </c>
      <c r="L2534">
        <f t="shared" si="196"/>
        <v>1.5041408316966689</v>
      </c>
      <c r="M2534">
        <f t="shared" si="197"/>
        <v>42.734392848746538</v>
      </c>
      <c r="N2534" s="80">
        <f t="shared" si="198"/>
        <v>0.25310000000001159</v>
      </c>
    </row>
    <row r="2535" spans="10:14" x14ac:dyDescent="0.3">
      <c r="J2535" s="300">
        <f t="shared" si="199"/>
        <v>25.320000000001158</v>
      </c>
      <c r="K2535" s="80">
        <f t="shared" si="195"/>
        <v>0.25320000000001158</v>
      </c>
      <c r="L2535">
        <f t="shared" si="196"/>
        <v>1.5043812068893807</v>
      </c>
      <c r="M2535">
        <f t="shared" si="197"/>
        <v>42.742369501799558</v>
      </c>
      <c r="N2535" s="80">
        <f t="shared" si="198"/>
        <v>0.25320000000001158</v>
      </c>
    </row>
    <row r="2536" spans="10:14" x14ac:dyDescent="0.3">
      <c r="J2536" s="300">
        <f t="shared" si="199"/>
        <v>25.33000000000116</v>
      </c>
      <c r="K2536" s="80">
        <f t="shared" si="195"/>
        <v>0.25330000000001163</v>
      </c>
      <c r="L2536">
        <f t="shared" si="196"/>
        <v>1.5046216851189849</v>
      </c>
      <c r="M2536">
        <f t="shared" si="197"/>
        <v>42.750345844219602</v>
      </c>
      <c r="N2536" s="80">
        <f t="shared" si="198"/>
        <v>0.25330000000001163</v>
      </c>
    </row>
    <row r="2537" spans="10:14" x14ac:dyDescent="0.3">
      <c r="J2537" s="300">
        <f t="shared" si="199"/>
        <v>25.340000000001162</v>
      </c>
      <c r="K2537" s="80">
        <f t="shared" si="195"/>
        <v>0.25340000000001162</v>
      </c>
      <c r="L2537">
        <f t="shared" si="196"/>
        <v>1.5048622663962528</v>
      </c>
      <c r="M2537">
        <f t="shared" si="197"/>
        <v>42.758321875641172</v>
      </c>
      <c r="N2537" s="80">
        <f t="shared" si="198"/>
        <v>0.25340000000001162</v>
      </c>
    </row>
    <row r="2538" spans="10:14" x14ac:dyDescent="0.3">
      <c r="J2538" s="300">
        <f t="shared" si="199"/>
        <v>25.350000000001163</v>
      </c>
      <c r="K2538" s="80">
        <f t="shared" si="195"/>
        <v>0.2535000000000116</v>
      </c>
      <c r="L2538">
        <f t="shared" si="196"/>
        <v>1.5051029507316485</v>
      </c>
      <c r="M2538">
        <f t="shared" si="197"/>
        <v>42.766297595700394</v>
      </c>
      <c r="N2538" s="80">
        <f t="shared" si="198"/>
        <v>0.2535000000000116</v>
      </c>
    </row>
    <row r="2539" spans="10:14" x14ac:dyDescent="0.3">
      <c r="J2539" s="300">
        <f t="shared" si="199"/>
        <v>25.360000000001165</v>
      </c>
      <c r="K2539" s="80">
        <f t="shared" si="195"/>
        <v>0.25360000000001165</v>
      </c>
      <c r="L2539">
        <f t="shared" si="196"/>
        <v>1.5053437381353492</v>
      </c>
      <c r="M2539">
        <f t="shared" si="197"/>
        <v>42.77427300403501</v>
      </c>
      <c r="N2539" s="80">
        <f t="shared" si="198"/>
        <v>0.25360000000001165</v>
      </c>
    </row>
    <row r="2540" spans="10:14" x14ac:dyDescent="0.3">
      <c r="J2540" s="300">
        <f t="shared" si="199"/>
        <v>25.370000000001166</v>
      </c>
      <c r="K2540" s="80">
        <f t="shared" si="195"/>
        <v>0.25370000000001164</v>
      </c>
      <c r="L2540">
        <f t="shared" si="196"/>
        <v>1.5055846286172345</v>
      </c>
      <c r="M2540">
        <f t="shared" si="197"/>
        <v>42.782248100284363</v>
      </c>
      <c r="N2540" s="80">
        <f t="shared" si="198"/>
        <v>0.25370000000001164</v>
      </c>
    </row>
    <row r="2541" spans="10:14" x14ac:dyDescent="0.3">
      <c r="J2541" s="300">
        <f t="shared" si="199"/>
        <v>25.380000000001168</v>
      </c>
      <c r="K2541" s="80">
        <f t="shared" si="195"/>
        <v>0.25380000000001168</v>
      </c>
      <c r="L2541">
        <f t="shared" si="196"/>
        <v>1.5058256221868818</v>
      </c>
      <c r="M2541">
        <f t="shared" si="197"/>
        <v>42.790222884089459</v>
      </c>
      <c r="N2541" s="80">
        <f t="shared" si="198"/>
        <v>0.25380000000001168</v>
      </c>
    </row>
    <row r="2542" spans="10:14" x14ac:dyDescent="0.3">
      <c r="J2542" s="300">
        <f t="shared" si="199"/>
        <v>25.390000000001169</v>
      </c>
      <c r="K2542" s="80">
        <f t="shared" si="195"/>
        <v>0.25390000000001167</v>
      </c>
      <c r="L2542">
        <f t="shared" si="196"/>
        <v>1.5060667188535781</v>
      </c>
      <c r="M2542">
        <f t="shared" si="197"/>
        <v>42.798197355092881</v>
      </c>
      <c r="N2542" s="80">
        <f t="shared" si="198"/>
        <v>0.25390000000001167</v>
      </c>
    </row>
    <row r="2543" spans="10:14" x14ac:dyDescent="0.3">
      <c r="J2543" s="300">
        <f t="shared" si="199"/>
        <v>25.400000000001171</v>
      </c>
      <c r="K2543" s="80">
        <f t="shared" si="195"/>
        <v>0.25400000000001172</v>
      </c>
      <c r="L2543">
        <f t="shared" si="196"/>
        <v>1.5063079186263106</v>
      </c>
      <c r="M2543">
        <f t="shared" si="197"/>
        <v>42.806171512938896</v>
      </c>
      <c r="N2543" s="80">
        <f t="shared" si="198"/>
        <v>0.25400000000001172</v>
      </c>
    </row>
    <row r="2544" spans="10:14" x14ac:dyDescent="0.3">
      <c r="J2544" s="300">
        <f t="shared" si="199"/>
        <v>25.410000000001173</v>
      </c>
      <c r="K2544" s="80">
        <f t="shared" si="195"/>
        <v>0.25410000000001171</v>
      </c>
      <c r="L2544">
        <f t="shared" si="196"/>
        <v>1.5065492215137795</v>
      </c>
      <c r="M2544">
        <f t="shared" si="197"/>
        <v>42.814145357273333</v>
      </c>
      <c r="N2544" s="80">
        <f t="shared" si="198"/>
        <v>0.25410000000001171</v>
      </c>
    </row>
    <row r="2545" spans="10:14" x14ac:dyDescent="0.3">
      <c r="J2545" s="300">
        <f t="shared" si="199"/>
        <v>25.420000000001174</v>
      </c>
      <c r="K2545" s="80">
        <f t="shared" si="195"/>
        <v>0.25420000000001175</v>
      </c>
      <c r="L2545">
        <f t="shared" si="196"/>
        <v>1.5067906275243801</v>
      </c>
      <c r="M2545">
        <f t="shared" si="197"/>
        <v>42.82211888774367</v>
      </c>
      <c r="N2545" s="80">
        <f t="shared" si="198"/>
        <v>0.25420000000001175</v>
      </c>
    </row>
    <row r="2546" spans="10:14" x14ac:dyDescent="0.3">
      <c r="J2546" s="300">
        <f t="shared" si="199"/>
        <v>25.430000000001176</v>
      </c>
      <c r="K2546" s="80">
        <f t="shared" si="195"/>
        <v>0.25430000000001174</v>
      </c>
      <c r="L2546">
        <f t="shared" si="196"/>
        <v>1.5070321366662203</v>
      </c>
      <c r="M2546">
        <f t="shared" si="197"/>
        <v>42.830092103999021</v>
      </c>
      <c r="N2546" s="80">
        <f t="shared" si="198"/>
        <v>0.25430000000001174</v>
      </c>
    </row>
    <row r="2547" spans="10:14" x14ac:dyDescent="0.3">
      <c r="J2547" s="300">
        <f t="shared" si="199"/>
        <v>25.440000000001177</v>
      </c>
      <c r="K2547" s="80">
        <f t="shared" si="195"/>
        <v>0.25440000000001178</v>
      </c>
      <c r="L2547">
        <f t="shared" si="196"/>
        <v>1.5072737489471129</v>
      </c>
      <c r="M2547">
        <f t="shared" si="197"/>
        <v>42.838065005690112</v>
      </c>
      <c r="N2547" s="80">
        <f t="shared" si="198"/>
        <v>0.25440000000001178</v>
      </c>
    </row>
    <row r="2548" spans="10:14" x14ac:dyDescent="0.3">
      <c r="J2548" s="300">
        <f t="shared" si="199"/>
        <v>25.450000000001179</v>
      </c>
      <c r="K2548" s="80">
        <f t="shared" si="195"/>
        <v>0.25450000000001177</v>
      </c>
      <c r="L2548">
        <f t="shared" si="196"/>
        <v>1.5075154643745754</v>
      </c>
      <c r="M2548">
        <f t="shared" si="197"/>
        <v>42.846037592469287</v>
      </c>
      <c r="N2548" s="80">
        <f t="shared" si="198"/>
        <v>0.25450000000001177</v>
      </c>
    </row>
    <row r="2549" spans="10:14" x14ac:dyDescent="0.3">
      <c r="J2549" s="300">
        <f t="shared" si="199"/>
        <v>25.46000000000118</v>
      </c>
      <c r="K2549" s="80">
        <f t="shared" si="195"/>
        <v>0.25460000000001182</v>
      </c>
      <c r="L2549">
        <f t="shared" si="196"/>
        <v>1.5077572829558359</v>
      </c>
      <c r="M2549">
        <f t="shared" si="197"/>
        <v>42.854009863990527</v>
      </c>
      <c r="N2549" s="80">
        <f t="shared" si="198"/>
        <v>0.25460000000001182</v>
      </c>
    </row>
    <row r="2550" spans="10:14" x14ac:dyDescent="0.3">
      <c r="J2550" s="300">
        <f t="shared" si="199"/>
        <v>25.470000000001182</v>
      </c>
      <c r="K2550" s="80">
        <f t="shared" si="195"/>
        <v>0.25470000000001181</v>
      </c>
      <c r="L2550">
        <f t="shared" si="196"/>
        <v>1.5079992046978226</v>
      </c>
      <c r="M2550">
        <f t="shared" si="197"/>
        <v>42.861981819909417</v>
      </c>
      <c r="N2550" s="80">
        <f t="shared" si="198"/>
        <v>0.25470000000001181</v>
      </c>
    </row>
    <row r="2551" spans="10:14" x14ac:dyDescent="0.3">
      <c r="J2551" s="300">
        <f t="shared" si="199"/>
        <v>25.480000000001183</v>
      </c>
      <c r="K2551" s="80">
        <f t="shared" si="195"/>
        <v>0.25480000000001185</v>
      </c>
      <c r="L2551">
        <f t="shared" si="196"/>
        <v>1.508241229607179</v>
      </c>
      <c r="M2551">
        <f t="shared" si="197"/>
        <v>42.869953459883192</v>
      </c>
      <c r="N2551" s="80">
        <f t="shared" si="198"/>
        <v>0.25480000000001185</v>
      </c>
    </row>
    <row r="2552" spans="10:14" x14ac:dyDescent="0.3">
      <c r="J2552" s="300">
        <f t="shared" si="199"/>
        <v>25.490000000001185</v>
      </c>
      <c r="K2552" s="80">
        <f t="shared" si="195"/>
        <v>0.25490000000001184</v>
      </c>
      <c r="L2552">
        <f t="shared" si="196"/>
        <v>1.5084833576902508</v>
      </c>
      <c r="M2552">
        <f t="shared" si="197"/>
        <v>42.877924783570677</v>
      </c>
      <c r="N2552" s="80">
        <f t="shared" si="198"/>
        <v>0.25490000000001184</v>
      </c>
    </row>
    <row r="2553" spans="10:14" x14ac:dyDescent="0.3">
      <c r="J2553" s="300">
        <f t="shared" si="199"/>
        <v>25.500000000001187</v>
      </c>
      <c r="K2553" s="80">
        <f t="shared" si="195"/>
        <v>0.25500000000001188</v>
      </c>
      <c r="L2553">
        <f t="shared" si="196"/>
        <v>1.5087255889530962</v>
      </c>
      <c r="M2553">
        <f t="shared" si="197"/>
        <v>42.885895790632347</v>
      </c>
      <c r="N2553" s="80">
        <f t="shared" si="198"/>
        <v>0.25500000000001188</v>
      </c>
    </row>
    <row r="2554" spans="10:14" x14ac:dyDescent="0.3">
      <c r="J2554" s="300">
        <f t="shared" si="199"/>
        <v>25.510000000001188</v>
      </c>
      <c r="K2554" s="80">
        <f t="shared" si="195"/>
        <v>0.25510000000001187</v>
      </c>
      <c r="L2554">
        <f t="shared" si="196"/>
        <v>1.508967923401479</v>
      </c>
      <c r="M2554">
        <f t="shared" si="197"/>
        <v>42.893866480730296</v>
      </c>
      <c r="N2554" s="80">
        <f t="shared" si="198"/>
        <v>0.25510000000001187</v>
      </c>
    </row>
    <row r="2555" spans="10:14" x14ac:dyDescent="0.3">
      <c r="J2555" s="300">
        <f t="shared" si="199"/>
        <v>25.52000000000119</v>
      </c>
      <c r="K2555" s="80">
        <f t="shared" si="195"/>
        <v>0.25520000000001192</v>
      </c>
      <c r="L2555">
        <f t="shared" si="196"/>
        <v>1.5092103610408723</v>
      </c>
      <c r="M2555">
        <f t="shared" si="197"/>
        <v>42.901836853528252</v>
      </c>
      <c r="N2555" s="80">
        <f t="shared" si="198"/>
        <v>0.25520000000001192</v>
      </c>
    </row>
    <row r="2556" spans="10:14" x14ac:dyDescent="0.3">
      <c r="J2556" s="300">
        <f t="shared" si="199"/>
        <v>25.530000000001191</v>
      </c>
      <c r="K2556" s="80">
        <f t="shared" si="195"/>
        <v>0.25530000000001191</v>
      </c>
      <c r="L2556">
        <f t="shared" si="196"/>
        <v>1.509452901876462</v>
      </c>
      <c r="M2556">
        <f t="shared" si="197"/>
        <v>42.909806908691522</v>
      </c>
      <c r="N2556" s="80">
        <f t="shared" si="198"/>
        <v>0.25530000000001191</v>
      </c>
    </row>
    <row r="2557" spans="10:14" x14ac:dyDescent="0.3">
      <c r="J2557" s="300">
        <f t="shared" si="199"/>
        <v>25.540000000001193</v>
      </c>
      <c r="K2557" s="80">
        <f t="shared" si="195"/>
        <v>0.25540000000001195</v>
      </c>
      <c r="L2557">
        <f t="shared" si="196"/>
        <v>1.5096955459131371</v>
      </c>
      <c r="M2557">
        <f t="shared" si="197"/>
        <v>42.917776645887116</v>
      </c>
      <c r="N2557" s="80">
        <f t="shared" si="198"/>
        <v>0.25540000000001195</v>
      </c>
    </row>
    <row r="2558" spans="10:14" x14ac:dyDescent="0.3">
      <c r="J2558" s="300">
        <f t="shared" si="199"/>
        <v>25.550000000001194</v>
      </c>
      <c r="K2558" s="80">
        <f t="shared" si="195"/>
        <v>0.25550000000001194</v>
      </c>
      <c r="L2558">
        <f t="shared" si="196"/>
        <v>1.5099382931555043</v>
      </c>
      <c r="M2558">
        <f t="shared" si="197"/>
        <v>42.925746064783581</v>
      </c>
      <c r="N2558" s="80">
        <f t="shared" si="198"/>
        <v>0.25550000000001194</v>
      </c>
    </row>
    <row r="2559" spans="10:14" x14ac:dyDescent="0.3">
      <c r="J2559" s="300">
        <f t="shared" si="199"/>
        <v>25.560000000001196</v>
      </c>
      <c r="K2559" s="80">
        <f t="shared" si="195"/>
        <v>0.25560000000001198</v>
      </c>
      <c r="L2559">
        <f t="shared" si="196"/>
        <v>1.5101811436078756</v>
      </c>
      <c r="M2559">
        <f t="shared" si="197"/>
        <v>42.933715165051154</v>
      </c>
      <c r="N2559" s="80">
        <f t="shared" si="198"/>
        <v>0.25560000000001198</v>
      </c>
    </row>
    <row r="2560" spans="10:14" x14ac:dyDescent="0.3">
      <c r="J2560" s="300">
        <f t="shared" si="199"/>
        <v>25.570000000001198</v>
      </c>
      <c r="K2560" s="80">
        <f t="shared" si="195"/>
        <v>0.25570000000001197</v>
      </c>
      <c r="L2560">
        <f t="shared" si="196"/>
        <v>1.5104240972742731</v>
      </c>
      <c r="M2560">
        <f t="shared" si="197"/>
        <v>42.94168394636165</v>
      </c>
      <c r="N2560" s="80">
        <f t="shared" si="198"/>
        <v>0.25570000000001197</v>
      </c>
    </row>
    <row r="2561" spans="10:14" x14ac:dyDescent="0.3">
      <c r="J2561" s="300">
        <f t="shared" si="199"/>
        <v>25.580000000001199</v>
      </c>
      <c r="K2561" s="80">
        <f t="shared" si="195"/>
        <v>0.25580000000001202</v>
      </c>
      <c r="L2561">
        <f t="shared" si="196"/>
        <v>1.5106671541584351</v>
      </c>
      <c r="M2561">
        <f t="shared" si="197"/>
        <v>42.949652408388545</v>
      </c>
      <c r="N2561" s="80">
        <f t="shared" si="198"/>
        <v>0.25580000000001202</v>
      </c>
    </row>
    <row r="2562" spans="10:14" x14ac:dyDescent="0.3">
      <c r="J2562" s="300">
        <f t="shared" si="199"/>
        <v>25.590000000001201</v>
      </c>
      <c r="K2562" s="80">
        <f t="shared" si="195"/>
        <v>0.25590000000001201</v>
      </c>
      <c r="L2562">
        <f t="shared" si="196"/>
        <v>1.5109103142638061</v>
      </c>
      <c r="M2562">
        <f t="shared" si="197"/>
        <v>42.957620550806922</v>
      </c>
      <c r="N2562" s="80">
        <f t="shared" si="198"/>
        <v>0.25590000000001201</v>
      </c>
    </row>
    <row r="2563" spans="10:14" x14ac:dyDescent="0.3">
      <c r="J2563" s="300">
        <f t="shared" si="199"/>
        <v>25.600000000001202</v>
      </c>
      <c r="K2563" s="80">
        <f t="shared" si="195"/>
        <v>0.256000000000012</v>
      </c>
      <c r="L2563">
        <f t="shared" si="196"/>
        <v>1.5111535775935461</v>
      </c>
      <c r="M2563">
        <f t="shared" si="197"/>
        <v>42.965588373293485</v>
      </c>
      <c r="N2563" s="80">
        <f t="shared" si="198"/>
        <v>0.256000000000012</v>
      </c>
    </row>
    <row r="2564" spans="10:14" x14ac:dyDescent="0.3">
      <c r="J2564" s="300">
        <f t="shared" si="199"/>
        <v>25.610000000001204</v>
      </c>
      <c r="K2564" s="80">
        <f t="shared" ref="K2564:K2627" si="200">J2564/100</f>
        <v>0.25610000000001204</v>
      </c>
      <c r="L2564">
        <f t="shared" ref="L2564:L2627" si="201">-156.2892*K2564^6+539.4067*K2564^5-656.5633*K2564^4+371.7117*K2564^3-102.5706*K2564^2+15.3764*K2564+0.3314</f>
        <v>1.5113969441505253</v>
      </c>
      <c r="M2564">
        <f t="shared" ref="M2564:M2627" si="202">-544.6822*K2564^6+873.7015*K2564^5+93.9294*K2564^4-539.4835*K2564^3+249.8842*K2564^2+36.3299*K2564+25.129</f>
        <v>42.973555875526571</v>
      </c>
      <c r="N2564" s="80">
        <f t="shared" ref="N2564:N2627" si="203">K2564</f>
        <v>0.25610000000001204</v>
      </c>
    </row>
    <row r="2565" spans="10:14" x14ac:dyDescent="0.3">
      <c r="J2565" s="300">
        <f t="shared" si="199"/>
        <v>25.620000000001205</v>
      </c>
      <c r="K2565" s="80">
        <f t="shared" si="200"/>
        <v>0.25620000000001203</v>
      </c>
      <c r="L2565">
        <f t="shared" si="201"/>
        <v>1.5116404139373261</v>
      </c>
      <c r="M2565">
        <f t="shared" si="202"/>
        <v>42.981523057186124</v>
      </c>
      <c r="N2565" s="80">
        <f t="shared" si="203"/>
        <v>0.25620000000001203</v>
      </c>
    </row>
    <row r="2566" spans="10:14" x14ac:dyDescent="0.3">
      <c r="J2566" s="300">
        <f t="shared" ref="J2566:J2629" si="204">J2565+0.01</f>
        <v>25.630000000001207</v>
      </c>
      <c r="K2566" s="80">
        <f t="shared" si="200"/>
        <v>0.25630000000001207</v>
      </c>
      <c r="L2566">
        <f t="shared" si="201"/>
        <v>1.5118839869562488</v>
      </c>
      <c r="M2566">
        <f t="shared" si="202"/>
        <v>42.989489917953748</v>
      </c>
      <c r="N2566" s="80">
        <f t="shared" si="203"/>
        <v>0.25630000000001207</v>
      </c>
    </row>
    <row r="2567" spans="10:14" x14ac:dyDescent="0.3">
      <c r="J2567" s="300">
        <f t="shared" si="204"/>
        <v>25.640000000001208</v>
      </c>
      <c r="K2567" s="80">
        <f t="shared" si="200"/>
        <v>0.25640000000001206</v>
      </c>
      <c r="L2567">
        <f t="shared" si="201"/>
        <v>1.5121276632092977</v>
      </c>
      <c r="M2567">
        <f t="shared" si="202"/>
        <v>42.997456457512641</v>
      </c>
      <c r="N2567" s="80">
        <f t="shared" si="203"/>
        <v>0.25640000000001206</v>
      </c>
    </row>
    <row r="2568" spans="10:14" x14ac:dyDescent="0.3">
      <c r="J2568" s="300">
        <f t="shared" si="204"/>
        <v>25.65000000000121</v>
      </c>
      <c r="K2568" s="80">
        <f t="shared" si="200"/>
        <v>0.25650000000001211</v>
      </c>
      <c r="L2568">
        <f t="shared" si="201"/>
        <v>1.5123714426981993</v>
      </c>
      <c r="M2568">
        <f t="shared" si="202"/>
        <v>43.005422675547621</v>
      </c>
      <c r="N2568" s="80">
        <f t="shared" si="203"/>
        <v>0.25650000000001211</v>
      </c>
    </row>
    <row r="2569" spans="10:14" x14ac:dyDescent="0.3">
      <c r="J2569" s="300">
        <f t="shared" si="204"/>
        <v>25.660000000001212</v>
      </c>
      <c r="K2569" s="80">
        <f t="shared" si="200"/>
        <v>0.2566000000000121</v>
      </c>
      <c r="L2569">
        <f t="shared" si="201"/>
        <v>1.5126153254243899</v>
      </c>
      <c r="M2569">
        <f t="shared" si="202"/>
        <v>43.013388571745153</v>
      </c>
      <c r="N2569" s="80">
        <f t="shared" si="203"/>
        <v>0.2566000000000121</v>
      </c>
    </row>
    <row r="2570" spans="10:14" x14ac:dyDescent="0.3">
      <c r="J2570" s="300">
        <f t="shared" si="204"/>
        <v>25.670000000001213</v>
      </c>
      <c r="K2570" s="80">
        <f t="shared" si="200"/>
        <v>0.25670000000001214</v>
      </c>
      <c r="L2570">
        <f t="shared" si="201"/>
        <v>1.5128593113890232</v>
      </c>
      <c r="M2570">
        <f t="shared" si="202"/>
        <v>43.021354145793325</v>
      </c>
      <c r="N2570" s="80">
        <f t="shared" si="203"/>
        <v>0.25670000000001214</v>
      </c>
    </row>
    <row r="2571" spans="10:14" x14ac:dyDescent="0.3">
      <c r="J2571" s="300">
        <f t="shared" si="204"/>
        <v>25.680000000001215</v>
      </c>
      <c r="K2571" s="80">
        <f t="shared" si="200"/>
        <v>0.25680000000001213</v>
      </c>
      <c r="L2571">
        <f t="shared" si="201"/>
        <v>1.5131034005929602</v>
      </c>
      <c r="M2571">
        <f t="shared" si="202"/>
        <v>43.02931939738184</v>
      </c>
      <c r="N2571" s="80">
        <f t="shared" si="203"/>
        <v>0.25680000000001213</v>
      </c>
    </row>
    <row r="2572" spans="10:14" x14ac:dyDescent="0.3">
      <c r="J2572" s="300">
        <f t="shared" si="204"/>
        <v>25.690000000001216</v>
      </c>
      <c r="K2572" s="80">
        <f t="shared" si="200"/>
        <v>0.25690000000001217</v>
      </c>
      <c r="L2572">
        <f t="shared" si="201"/>
        <v>1.5133475930367872</v>
      </c>
      <c r="M2572">
        <f t="shared" si="202"/>
        <v>43.037284326202013</v>
      </c>
      <c r="N2572" s="80">
        <f t="shared" si="203"/>
        <v>0.25690000000001217</v>
      </c>
    </row>
    <row r="2573" spans="10:14" x14ac:dyDescent="0.3">
      <c r="J2573" s="300">
        <f t="shared" si="204"/>
        <v>25.700000000001218</v>
      </c>
      <c r="K2573" s="80">
        <f t="shared" si="200"/>
        <v>0.25700000000001216</v>
      </c>
      <c r="L2573">
        <f t="shared" si="201"/>
        <v>1.5135918887208013</v>
      </c>
      <c r="M2573">
        <f t="shared" si="202"/>
        <v>43.045248931946801</v>
      </c>
      <c r="N2573" s="80">
        <f t="shared" si="203"/>
        <v>0.25700000000001216</v>
      </c>
    </row>
    <row r="2574" spans="10:14" x14ac:dyDescent="0.3">
      <c r="J2574" s="300">
        <f t="shared" si="204"/>
        <v>25.710000000001219</v>
      </c>
      <c r="K2574" s="80">
        <f t="shared" si="200"/>
        <v>0.25710000000001221</v>
      </c>
      <c r="L2574">
        <f t="shared" si="201"/>
        <v>1.5138362876450131</v>
      </c>
      <c r="M2574">
        <f t="shared" si="202"/>
        <v>43.053213214310787</v>
      </c>
      <c r="N2574" s="80">
        <f t="shared" si="203"/>
        <v>0.25710000000001221</v>
      </c>
    </row>
    <row r="2575" spans="10:14" x14ac:dyDescent="0.3">
      <c r="J2575" s="300">
        <f t="shared" si="204"/>
        <v>25.720000000001221</v>
      </c>
      <c r="K2575" s="80">
        <f t="shared" si="200"/>
        <v>0.2572000000000122</v>
      </c>
      <c r="L2575">
        <f t="shared" si="201"/>
        <v>1.5140807898091504</v>
      </c>
      <c r="M2575">
        <f t="shared" si="202"/>
        <v>43.061177172990185</v>
      </c>
      <c r="N2575" s="80">
        <f t="shared" si="203"/>
        <v>0.2572000000000122</v>
      </c>
    </row>
    <row r="2576" spans="10:14" x14ac:dyDescent="0.3">
      <c r="J2576" s="300">
        <f t="shared" si="204"/>
        <v>25.730000000001223</v>
      </c>
      <c r="K2576" s="80">
        <f t="shared" si="200"/>
        <v>0.25730000000001224</v>
      </c>
      <c r="L2576">
        <f t="shared" si="201"/>
        <v>1.5143253952126625</v>
      </c>
      <c r="M2576">
        <f t="shared" si="202"/>
        <v>43.069140807682814</v>
      </c>
      <c r="N2576" s="80">
        <f t="shared" si="203"/>
        <v>0.25730000000001224</v>
      </c>
    </row>
    <row r="2577" spans="10:14" x14ac:dyDescent="0.3">
      <c r="J2577" s="300">
        <f t="shared" si="204"/>
        <v>25.740000000001224</v>
      </c>
      <c r="K2577" s="80">
        <f t="shared" si="200"/>
        <v>0.25740000000001223</v>
      </c>
      <c r="L2577">
        <f t="shared" si="201"/>
        <v>1.5145701038547066</v>
      </c>
      <c r="M2577">
        <f t="shared" si="202"/>
        <v>43.077104118088116</v>
      </c>
      <c r="N2577" s="80">
        <f t="shared" si="203"/>
        <v>0.25740000000001223</v>
      </c>
    </row>
    <row r="2578" spans="10:14" x14ac:dyDescent="0.3">
      <c r="J2578" s="300">
        <f t="shared" si="204"/>
        <v>25.750000000001226</v>
      </c>
      <c r="K2578" s="80">
        <f t="shared" si="200"/>
        <v>0.25750000000001227</v>
      </c>
      <c r="L2578">
        <f t="shared" si="201"/>
        <v>1.514814915734167</v>
      </c>
      <c r="M2578">
        <f t="shared" si="202"/>
        <v>43.085067103907193</v>
      </c>
      <c r="N2578" s="80">
        <f t="shared" si="203"/>
        <v>0.25750000000001227</v>
      </c>
    </row>
    <row r="2579" spans="10:14" x14ac:dyDescent="0.3">
      <c r="J2579" s="300">
        <f t="shared" si="204"/>
        <v>25.760000000001227</v>
      </c>
      <c r="K2579" s="80">
        <f t="shared" si="200"/>
        <v>0.25760000000001226</v>
      </c>
      <c r="L2579">
        <f t="shared" si="201"/>
        <v>1.515059830849637</v>
      </c>
      <c r="M2579">
        <f t="shared" si="202"/>
        <v>43.093029764842726</v>
      </c>
      <c r="N2579" s="80">
        <f t="shared" si="203"/>
        <v>0.25760000000001226</v>
      </c>
    </row>
    <row r="2580" spans="10:14" x14ac:dyDescent="0.3">
      <c r="J2580" s="300">
        <f t="shared" si="204"/>
        <v>25.770000000001229</v>
      </c>
      <c r="K2580" s="80">
        <f t="shared" si="200"/>
        <v>0.25770000000001231</v>
      </c>
      <c r="L2580">
        <f t="shared" si="201"/>
        <v>1.5153048491994352</v>
      </c>
      <c r="M2580">
        <f t="shared" si="202"/>
        <v>43.100992100599058</v>
      </c>
      <c r="N2580" s="80">
        <f t="shared" si="203"/>
        <v>0.25770000000001231</v>
      </c>
    </row>
    <row r="2581" spans="10:14" x14ac:dyDescent="0.3">
      <c r="J2581" s="300">
        <f t="shared" si="204"/>
        <v>25.78000000000123</v>
      </c>
      <c r="K2581" s="80">
        <f t="shared" si="200"/>
        <v>0.2578000000000123</v>
      </c>
      <c r="L2581">
        <f t="shared" si="201"/>
        <v>1.515549970781592</v>
      </c>
      <c r="M2581">
        <f t="shared" si="202"/>
        <v>43.108954110882124</v>
      </c>
      <c r="N2581" s="80">
        <f t="shared" si="203"/>
        <v>0.2578000000000123</v>
      </c>
    </row>
    <row r="2582" spans="10:14" x14ac:dyDescent="0.3">
      <c r="J2582" s="300">
        <f t="shared" si="204"/>
        <v>25.790000000001232</v>
      </c>
      <c r="K2582" s="80">
        <f t="shared" si="200"/>
        <v>0.25790000000001234</v>
      </c>
      <c r="L2582">
        <f t="shared" si="201"/>
        <v>1.5157951955938609</v>
      </c>
      <c r="M2582">
        <f t="shared" si="202"/>
        <v>43.116915795399535</v>
      </c>
      <c r="N2582" s="80">
        <f t="shared" si="203"/>
        <v>0.25790000000001234</v>
      </c>
    </row>
    <row r="2583" spans="10:14" x14ac:dyDescent="0.3">
      <c r="J2583" s="300">
        <f t="shared" si="204"/>
        <v>25.800000000001234</v>
      </c>
      <c r="K2583" s="80">
        <f t="shared" si="200"/>
        <v>0.25800000000001233</v>
      </c>
      <c r="L2583">
        <f t="shared" si="201"/>
        <v>1.5160405236337122</v>
      </c>
      <c r="M2583">
        <f t="shared" si="202"/>
        <v>43.124877153860453</v>
      </c>
      <c r="N2583" s="80">
        <f t="shared" si="203"/>
        <v>0.25800000000001233</v>
      </c>
    </row>
    <row r="2584" spans="10:14" x14ac:dyDescent="0.3">
      <c r="J2584" s="300">
        <f t="shared" si="204"/>
        <v>25.810000000001235</v>
      </c>
      <c r="K2584" s="80">
        <f t="shared" si="200"/>
        <v>0.25810000000001238</v>
      </c>
      <c r="L2584">
        <f t="shared" si="201"/>
        <v>1.516285954898335</v>
      </c>
      <c r="M2584">
        <f t="shared" si="202"/>
        <v>43.132838185975743</v>
      </c>
      <c r="N2584" s="80">
        <f t="shared" si="203"/>
        <v>0.25810000000001238</v>
      </c>
    </row>
    <row r="2585" spans="10:14" x14ac:dyDescent="0.3">
      <c r="J2585" s="300">
        <f t="shared" si="204"/>
        <v>25.820000000001237</v>
      </c>
      <c r="K2585" s="80">
        <f t="shared" si="200"/>
        <v>0.25820000000001236</v>
      </c>
      <c r="L2585">
        <f t="shared" si="201"/>
        <v>1.5165314893846435</v>
      </c>
      <c r="M2585">
        <f t="shared" si="202"/>
        <v>43.140798891457834</v>
      </c>
      <c r="N2585" s="80">
        <f t="shared" si="203"/>
        <v>0.25820000000001236</v>
      </c>
    </row>
    <row r="2586" spans="10:14" x14ac:dyDescent="0.3">
      <c r="J2586" s="300">
        <f t="shared" si="204"/>
        <v>25.830000000001238</v>
      </c>
      <c r="K2586" s="80">
        <f t="shared" si="200"/>
        <v>0.25830000000001241</v>
      </c>
      <c r="L2586">
        <f t="shared" si="201"/>
        <v>1.5167771270892629</v>
      </c>
      <c r="M2586">
        <f t="shared" si="202"/>
        <v>43.148759270020832</v>
      </c>
      <c r="N2586" s="80">
        <f t="shared" si="203"/>
        <v>0.25830000000001241</v>
      </c>
    </row>
    <row r="2587" spans="10:14" x14ac:dyDescent="0.3">
      <c r="J2587" s="300">
        <f t="shared" si="204"/>
        <v>25.84000000000124</v>
      </c>
      <c r="K2587" s="80">
        <f t="shared" si="200"/>
        <v>0.2584000000000124</v>
      </c>
      <c r="L2587">
        <f t="shared" si="201"/>
        <v>1.517022868008548</v>
      </c>
      <c r="M2587">
        <f t="shared" si="202"/>
        <v>43.1567193213804</v>
      </c>
      <c r="N2587" s="80">
        <f t="shared" si="203"/>
        <v>0.2584000000000124</v>
      </c>
    </row>
    <row r="2588" spans="10:14" x14ac:dyDescent="0.3">
      <c r="J2588" s="300">
        <f t="shared" si="204"/>
        <v>25.850000000001241</v>
      </c>
      <c r="K2588" s="80">
        <f t="shared" si="200"/>
        <v>0.25850000000001239</v>
      </c>
      <c r="L2588">
        <f t="shared" si="201"/>
        <v>1.5172687121385691</v>
      </c>
      <c r="M2588">
        <f t="shared" si="202"/>
        <v>43.164679045253905</v>
      </c>
      <c r="N2588" s="80">
        <f t="shared" si="203"/>
        <v>0.25850000000001239</v>
      </c>
    </row>
    <row r="2589" spans="10:14" x14ac:dyDescent="0.3">
      <c r="J2589" s="300">
        <f t="shared" si="204"/>
        <v>25.860000000001243</v>
      </c>
      <c r="K2589" s="80">
        <f t="shared" si="200"/>
        <v>0.25860000000001243</v>
      </c>
      <c r="L2589">
        <f t="shared" si="201"/>
        <v>1.5175146594751157</v>
      </c>
      <c r="M2589">
        <f t="shared" si="202"/>
        <v>43.172638441360291</v>
      </c>
      <c r="N2589" s="80">
        <f t="shared" si="203"/>
        <v>0.25860000000001243</v>
      </c>
    </row>
    <row r="2590" spans="10:14" x14ac:dyDescent="0.3">
      <c r="J2590" s="300">
        <f t="shared" si="204"/>
        <v>25.870000000001244</v>
      </c>
      <c r="K2590" s="80">
        <f t="shared" si="200"/>
        <v>0.25870000000001242</v>
      </c>
      <c r="L2590">
        <f t="shared" si="201"/>
        <v>1.5177607100137069</v>
      </c>
      <c r="M2590">
        <f t="shared" si="202"/>
        <v>43.180597509420117</v>
      </c>
      <c r="N2590" s="80">
        <f t="shared" si="203"/>
        <v>0.25870000000001242</v>
      </c>
    </row>
    <row r="2591" spans="10:14" x14ac:dyDescent="0.3">
      <c r="J2591" s="300">
        <f t="shared" si="204"/>
        <v>25.880000000001246</v>
      </c>
      <c r="K2591" s="80">
        <f t="shared" si="200"/>
        <v>0.25880000000001246</v>
      </c>
      <c r="L2591">
        <f t="shared" si="201"/>
        <v>1.5180068637495761</v>
      </c>
      <c r="M2591">
        <f t="shared" si="202"/>
        <v>43.188556249155624</v>
      </c>
      <c r="N2591" s="80">
        <f t="shared" si="203"/>
        <v>0.25880000000001246</v>
      </c>
    </row>
    <row r="2592" spans="10:14" x14ac:dyDescent="0.3">
      <c r="J2592" s="300">
        <f t="shared" si="204"/>
        <v>25.890000000001248</v>
      </c>
      <c r="K2592" s="80">
        <f t="shared" si="200"/>
        <v>0.25890000000001245</v>
      </c>
      <c r="L2592">
        <f t="shared" si="201"/>
        <v>1.5182531206776817</v>
      </c>
      <c r="M2592">
        <f t="shared" si="202"/>
        <v>43.196514660290617</v>
      </c>
      <c r="N2592" s="80">
        <f t="shared" si="203"/>
        <v>0.25890000000001245</v>
      </c>
    </row>
    <row r="2593" spans="10:14" x14ac:dyDescent="0.3">
      <c r="J2593" s="300">
        <f t="shared" si="204"/>
        <v>25.900000000001249</v>
      </c>
      <c r="K2593" s="80">
        <f t="shared" si="200"/>
        <v>0.2590000000000125</v>
      </c>
      <c r="L2593">
        <f t="shared" si="201"/>
        <v>1.5184994807927028</v>
      </c>
      <c r="M2593">
        <f t="shared" si="202"/>
        <v>43.204472742550564</v>
      </c>
      <c r="N2593" s="80">
        <f t="shared" si="203"/>
        <v>0.2590000000000125</v>
      </c>
    </row>
    <row r="2594" spans="10:14" x14ac:dyDescent="0.3">
      <c r="J2594" s="300">
        <f t="shared" si="204"/>
        <v>25.910000000001251</v>
      </c>
      <c r="K2594" s="80">
        <f t="shared" si="200"/>
        <v>0.25910000000001249</v>
      </c>
      <c r="L2594">
        <f t="shared" si="201"/>
        <v>1.5187459440890474</v>
      </c>
      <c r="M2594">
        <f t="shared" si="202"/>
        <v>43.212430495662545</v>
      </c>
      <c r="N2594" s="80">
        <f t="shared" si="203"/>
        <v>0.25910000000001249</v>
      </c>
    </row>
    <row r="2595" spans="10:14" x14ac:dyDescent="0.3">
      <c r="J2595" s="300">
        <f t="shared" si="204"/>
        <v>25.920000000001252</v>
      </c>
      <c r="K2595" s="80">
        <f t="shared" si="200"/>
        <v>0.25920000000001253</v>
      </c>
      <c r="L2595">
        <f t="shared" si="201"/>
        <v>1.5189925105608375</v>
      </c>
      <c r="M2595">
        <f t="shared" si="202"/>
        <v>43.220387919355261</v>
      </c>
      <c r="N2595" s="80">
        <f t="shared" si="203"/>
        <v>0.25920000000001253</v>
      </c>
    </row>
    <row r="2596" spans="10:14" x14ac:dyDescent="0.3">
      <c r="J2596" s="300">
        <f t="shared" si="204"/>
        <v>25.930000000001254</v>
      </c>
      <c r="K2596" s="80">
        <f t="shared" si="200"/>
        <v>0.25930000000001252</v>
      </c>
      <c r="L2596">
        <f t="shared" si="201"/>
        <v>1.5192391802019305</v>
      </c>
      <c r="M2596">
        <f t="shared" si="202"/>
        <v>43.228345013359046</v>
      </c>
      <c r="N2596" s="80">
        <f t="shared" si="203"/>
        <v>0.25930000000001252</v>
      </c>
    </row>
    <row r="2597" spans="10:14" x14ac:dyDescent="0.3">
      <c r="J2597" s="300">
        <f t="shared" si="204"/>
        <v>25.940000000001255</v>
      </c>
      <c r="K2597" s="80">
        <f t="shared" si="200"/>
        <v>0.25940000000001256</v>
      </c>
      <c r="L2597">
        <f t="shared" si="201"/>
        <v>1.5194859530058955</v>
      </c>
      <c r="M2597">
        <f t="shared" si="202"/>
        <v>43.236301777405885</v>
      </c>
      <c r="N2597" s="80">
        <f t="shared" si="203"/>
        <v>0.25940000000001256</v>
      </c>
    </row>
    <row r="2598" spans="10:14" x14ac:dyDescent="0.3">
      <c r="J2598" s="300">
        <f t="shared" si="204"/>
        <v>25.950000000001257</v>
      </c>
      <c r="K2598" s="80">
        <f t="shared" si="200"/>
        <v>0.25950000000001255</v>
      </c>
      <c r="L2598">
        <f t="shared" si="201"/>
        <v>1.5197328289660317</v>
      </c>
      <c r="M2598">
        <f t="shared" si="202"/>
        <v>43.244258211229322</v>
      </c>
      <c r="N2598" s="80">
        <f t="shared" si="203"/>
        <v>0.25950000000001255</v>
      </c>
    </row>
    <row r="2599" spans="10:14" x14ac:dyDescent="0.3">
      <c r="J2599" s="300">
        <f t="shared" si="204"/>
        <v>25.960000000001259</v>
      </c>
      <c r="K2599" s="80">
        <f t="shared" si="200"/>
        <v>0.2596000000000126</v>
      </c>
      <c r="L2599">
        <f t="shared" si="201"/>
        <v>1.5199798080753668</v>
      </c>
      <c r="M2599">
        <f t="shared" si="202"/>
        <v>43.25221431456459</v>
      </c>
      <c r="N2599" s="80">
        <f t="shared" si="203"/>
        <v>0.2596000000000126</v>
      </c>
    </row>
    <row r="2600" spans="10:14" x14ac:dyDescent="0.3">
      <c r="J2600" s="300">
        <f t="shared" si="204"/>
        <v>25.97000000000126</v>
      </c>
      <c r="K2600" s="80">
        <f t="shared" si="200"/>
        <v>0.25970000000001259</v>
      </c>
      <c r="L2600">
        <f t="shared" si="201"/>
        <v>1.5202268903266472</v>
      </c>
      <c r="M2600">
        <f t="shared" si="202"/>
        <v>43.260170087148509</v>
      </c>
      <c r="N2600" s="80">
        <f t="shared" si="203"/>
        <v>0.25970000000001259</v>
      </c>
    </row>
    <row r="2601" spans="10:14" x14ac:dyDescent="0.3">
      <c r="J2601" s="300">
        <f t="shared" si="204"/>
        <v>25.980000000001262</v>
      </c>
      <c r="K2601" s="80">
        <f t="shared" si="200"/>
        <v>0.25980000000001263</v>
      </c>
      <c r="L2601">
        <f t="shared" si="201"/>
        <v>1.5204740757123463</v>
      </c>
      <c r="M2601">
        <f t="shared" si="202"/>
        <v>43.268125528719565</v>
      </c>
      <c r="N2601" s="80">
        <f t="shared" si="203"/>
        <v>0.25980000000001263</v>
      </c>
    </row>
    <row r="2602" spans="10:14" x14ac:dyDescent="0.3">
      <c r="J2602" s="300">
        <f t="shared" si="204"/>
        <v>25.990000000001263</v>
      </c>
      <c r="K2602" s="80">
        <f t="shared" si="200"/>
        <v>0.25990000000001262</v>
      </c>
      <c r="L2602">
        <f t="shared" si="201"/>
        <v>1.5207213642246651</v>
      </c>
      <c r="M2602">
        <f t="shared" si="202"/>
        <v>43.276080639017835</v>
      </c>
      <c r="N2602" s="80">
        <f t="shared" si="203"/>
        <v>0.25990000000001262</v>
      </c>
    </row>
    <row r="2603" spans="10:14" x14ac:dyDescent="0.3">
      <c r="J2603" s="300">
        <f t="shared" si="204"/>
        <v>26.000000000001265</v>
      </c>
      <c r="K2603" s="80">
        <f t="shared" si="200"/>
        <v>0.26000000000001267</v>
      </c>
      <c r="L2603">
        <f t="shared" si="201"/>
        <v>1.5209687558555327</v>
      </c>
      <c r="M2603">
        <f t="shared" si="202"/>
        <v>43.28403541778502</v>
      </c>
      <c r="N2603" s="80">
        <f t="shared" si="203"/>
        <v>0.26000000000001267</v>
      </c>
    </row>
    <row r="2604" spans="10:14" x14ac:dyDescent="0.3">
      <c r="J2604" s="300">
        <f t="shared" si="204"/>
        <v>26.010000000001266</v>
      </c>
      <c r="K2604" s="80">
        <f t="shared" si="200"/>
        <v>0.26010000000001265</v>
      </c>
      <c r="L2604">
        <f t="shared" si="201"/>
        <v>1.521216250596598</v>
      </c>
      <c r="M2604">
        <f t="shared" si="202"/>
        <v>43.29198986476446</v>
      </c>
      <c r="N2604" s="80">
        <f t="shared" si="203"/>
        <v>0.26010000000001265</v>
      </c>
    </row>
    <row r="2605" spans="10:14" x14ac:dyDescent="0.3">
      <c r="J2605" s="300">
        <f t="shared" si="204"/>
        <v>26.020000000001268</v>
      </c>
      <c r="K2605" s="80">
        <f t="shared" si="200"/>
        <v>0.2602000000000127</v>
      </c>
      <c r="L2605">
        <f t="shared" si="201"/>
        <v>1.5214638484392409</v>
      </c>
      <c r="M2605">
        <f t="shared" si="202"/>
        <v>43.299943979701141</v>
      </c>
      <c r="N2605" s="80">
        <f t="shared" si="203"/>
        <v>0.2602000000000127</v>
      </c>
    </row>
    <row r="2606" spans="10:14" x14ac:dyDescent="0.3">
      <c r="J2606" s="300">
        <f t="shared" si="204"/>
        <v>26.030000000001269</v>
      </c>
      <c r="K2606" s="80">
        <f t="shared" si="200"/>
        <v>0.26030000000001269</v>
      </c>
      <c r="L2606">
        <f t="shared" si="201"/>
        <v>1.521711549374571</v>
      </c>
      <c r="M2606">
        <f t="shared" si="202"/>
        <v>43.307897762341639</v>
      </c>
      <c r="N2606" s="80">
        <f t="shared" si="203"/>
        <v>0.26030000000001269</v>
      </c>
    </row>
    <row r="2607" spans="10:14" x14ac:dyDescent="0.3">
      <c r="J2607" s="300">
        <f t="shared" si="204"/>
        <v>26.040000000001271</v>
      </c>
      <c r="K2607" s="80">
        <f t="shared" si="200"/>
        <v>0.26040000000001273</v>
      </c>
      <c r="L2607">
        <f t="shared" si="201"/>
        <v>1.5219593533934206</v>
      </c>
      <c r="M2607">
        <f t="shared" si="202"/>
        <v>43.315851212434161</v>
      </c>
      <c r="N2607" s="80">
        <f t="shared" si="203"/>
        <v>0.26040000000001273</v>
      </c>
    </row>
    <row r="2608" spans="10:14" x14ac:dyDescent="0.3">
      <c r="J2608" s="300">
        <f t="shared" si="204"/>
        <v>26.050000000001273</v>
      </c>
      <c r="K2608" s="80">
        <f t="shared" si="200"/>
        <v>0.26050000000001272</v>
      </c>
      <c r="L2608">
        <f t="shared" si="201"/>
        <v>1.5222072604863519</v>
      </c>
      <c r="M2608">
        <f t="shared" si="202"/>
        <v>43.32380432972856</v>
      </c>
      <c r="N2608" s="80">
        <f t="shared" si="203"/>
        <v>0.26050000000001272</v>
      </c>
    </row>
    <row r="2609" spans="10:14" x14ac:dyDescent="0.3">
      <c r="J2609" s="300">
        <f t="shared" si="204"/>
        <v>26.060000000001274</v>
      </c>
      <c r="K2609" s="80">
        <f t="shared" si="200"/>
        <v>0.26060000000001277</v>
      </c>
      <c r="L2609">
        <f t="shared" si="201"/>
        <v>1.5224552706436572</v>
      </c>
      <c r="M2609">
        <f t="shared" si="202"/>
        <v>43.331757113976309</v>
      </c>
      <c r="N2609" s="80">
        <f t="shared" si="203"/>
        <v>0.26060000000001277</v>
      </c>
    </row>
    <row r="2610" spans="10:14" x14ac:dyDescent="0.3">
      <c r="J2610" s="300">
        <f t="shared" si="204"/>
        <v>26.070000000001276</v>
      </c>
      <c r="K2610" s="80">
        <f t="shared" si="200"/>
        <v>0.26070000000001275</v>
      </c>
      <c r="L2610">
        <f t="shared" si="201"/>
        <v>1.5227033838553532</v>
      </c>
      <c r="M2610">
        <f t="shared" si="202"/>
        <v>43.339709564930487</v>
      </c>
      <c r="N2610" s="80">
        <f t="shared" si="203"/>
        <v>0.26070000000001275</v>
      </c>
    </row>
    <row r="2611" spans="10:14" x14ac:dyDescent="0.3">
      <c r="J2611" s="300">
        <f t="shared" si="204"/>
        <v>26.080000000001277</v>
      </c>
      <c r="K2611" s="80">
        <f t="shared" si="200"/>
        <v>0.2608000000000128</v>
      </c>
      <c r="L2611">
        <f t="shared" si="201"/>
        <v>1.5229516001111905</v>
      </c>
      <c r="M2611">
        <f t="shared" si="202"/>
        <v>43.34766168234583</v>
      </c>
      <c r="N2611" s="80">
        <f t="shared" si="203"/>
        <v>0.2608000000000128</v>
      </c>
    </row>
    <row r="2612" spans="10:14" x14ac:dyDescent="0.3">
      <c r="J2612" s="300">
        <f t="shared" si="204"/>
        <v>26.090000000001279</v>
      </c>
      <c r="K2612" s="80">
        <f t="shared" si="200"/>
        <v>0.26090000000001279</v>
      </c>
      <c r="L2612">
        <f t="shared" si="201"/>
        <v>1.523199919400644</v>
      </c>
      <c r="M2612">
        <f t="shared" si="202"/>
        <v>43.355613465978678</v>
      </c>
      <c r="N2612" s="80">
        <f t="shared" si="203"/>
        <v>0.26090000000001279</v>
      </c>
    </row>
    <row r="2613" spans="10:14" x14ac:dyDescent="0.3">
      <c r="J2613" s="300">
        <f t="shared" si="204"/>
        <v>26.10000000000128</v>
      </c>
      <c r="K2613" s="80">
        <f t="shared" si="200"/>
        <v>0.26100000000001278</v>
      </c>
      <c r="L2613">
        <f t="shared" si="201"/>
        <v>1.5234483417129225</v>
      </c>
      <c r="M2613">
        <f t="shared" si="202"/>
        <v>43.363564915586991</v>
      </c>
      <c r="N2613" s="80">
        <f t="shared" si="203"/>
        <v>0.26100000000001278</v>
      </c>
    </row>
    <row r="2614" spans="10:14" x14ac:dyDescent="0.3">
      <c r="J2614" s="300">
        <f t="shared" si="204"/>
        <v>26.110000000001282</v>
      </c>
      <c r="K2614" s="80">
        <f t="shared" si="200"/>
        <v>0.26110000000001282</v>
      </c>
      <c r="L2614">
        <f t="shared" si="201"/>
        <v>1.5236968670369637</v>
      </c>
      <c r="M2614">
        <f t="shared" si="202"/>
        <v>43.371516030930394</v>
      </c>
      <c r="N2614" s="80">
        <f t="shared" si="203"/>
        <v>0.26110000000001282</v>
      </c>
    </row>
    <row r="2615" spans="10:14" x14ac:dyDescent="0.3">
      <c r="J2615" s="300">
        <f t="shared" si="204"/>
        <v>26.120000000001284</v>
      </c>
      <c r="K2615" s="80">
        <f t="shared" si="200"/>
        <v>0.26120000000001281</v>
      </c>
      <c r="L2615">
        <f t="shared" si="201"/>
        <v>1.5239454953614362</v>
      </c>
      <c r="M2615">
        <f t="shared" si="202"/>
        <v>43.379466811770087</v>
      </c>
      <c r="N2615" s="80">
        <f t="shared" si="203"/>
        <v>0.26120000000001281</v>
      </c>
    </row>
    <row r="2616" spans="10:14" x14ac:dyDescent="0.3">
      <c r="J2616" s="300">
        <f t="shared" si="204"/>
        <v>26.130000000001285</v>
      </c>
      <c r="K2616" s="80">
        <f t="shared" si="200"/>
        <v>0.26130000000001286</v>
      </c>
      <c r="L2616">
        <f t="shared" si="201"/>
        <v>1.524194226674735</v>
      </c>
      <c r="M2616">
        <f t="shared" si="202"/>
        <v>43.387417257868933</v>
      </c>
      <c r="N2616" s="80">
        <f t="shared" si="203"/>
        <v>0.26130000000001286</v>
      </c>
    </row>
    <row r="2617" spans="10:14" x14ac:dyDescent="0.3">
      <c r="J2617" s="300">
        <f t="shared" si="204"/>
        <v>26.140000000001287</v>
      </c>
      <c r="K2617" s="80">
        <f t="shared" si="200"/>
        <v>0.26140000000001284</v>
      </c>
      <c r="L2617">
        <f t="shared" si="201"/>
        <v>1.5244430609649915</v>
      </c>
      <c r="M2617">
        <f t="shared" si="202"/>
        <v>43.395367368991401</v>
      </c>
      <c r="N2617" s="80">
        <f t="shared" si="203"/>
        <v>0.26140000000001284</v>
      </c>
    </row>
    <row r="2618" spans="10:14" x14ac:dyDescent="0.3">
      <c r="J2618" s="300">
        <f t="shared" si="204"/>
        <v>26.150000000001288</v>
      </c>
      <c r="K2618" s="80">
        <f t="shared" si="200"/>
        <v>0.26150000000001289</v>
      </c>
      <c r="L2618">
        <f t="shared" si="201"/>
        <v>1.5246919982200686</v>
      </c>
      <c r="M2618">
        <f t="shared" si="202"/>
        <v>43.403317144903603</v>
      </c>
      <c r="N2618" s="80">
        <f t="shared" si="203"/>
        <v>0.26150000000001289</v>
      </c>
    </row>
    <row r="2619" spans="10:14" x14ac:dyDescent="0.3">
      <c r="J2619" s="300">
        <f t="shared" si="204"/>
        <v>26.16000000000129</v>
      </c>
      <c r="K2619" s="80">
        <f t="shared" si="200"/>
        <v>0.26160000000001288</v>
      </c>
      <c r="L2619">
        <f t="shared" si="201"/>
        <v>1.5249410384275532</v>
      </c>
      <c r="M2619">
        <f t="shared" si="202"/>
        <v>43.411266585373262</v>
      </c>
      <c r="N2619" s="80">
        <f t="shared" si="203"/>
        <v>0.26160000000001288</v>
      </c>
    </row>
    <row r="2620" spans="10:14" x14ac:dyDescent="0.3">
      <c r="J2620" s="300">
        <f t="shared" si="204"/>
        <v>26.170000000001291</v>
      </c>
      <c r="K2620" s="80">
        <f t="shared" si="200"/>
        <v>0.26170000000001292</v>
      </c>
      <c r="L2620">
        <f t="shared" si="201"/>
        <v>1.5251901815747764</v>
      </c>
      <c r="M2620">
        <f t="shared" si="202"/>
        <v>43.419215690169736</v>
      </c>
      <c r="N2620" s="80">
        <f t="shared" si="203"/>
        <v>0.26170000000001292</v>
      </c>
    </row>
    <row r="2621" spans="10:14" x14ac:dyDescent="0.3">
      <c r="J2621" s="300">
        <f t="shared" si="204"/>
        <v>26.180000000001293</v>
      </c>
      <c r="K2621" s="80">
        <f t="shared" si="200"/>
        <v>0.26180000000001291</v>
      </c>
      <c r="L2621">
        <f t="shared" si="201"/>
        <v>1.5254394276487928</v>
      </c>
      <c r="M2621">
        <f t="shared" si="202"/>
        <v>43.427164459064002</v>
      </c>
      <c r="N2621" s="80">
        <f t="shared" si="203"/>
        <v>0.26180000000001291</v>
      </c>
    </row>
    <row r="2622" spans="10:14" x14ac:dyDescent="0.3">
      <c r="J2622" s="300">
        <f t="shared" si="204"/>
        <v>26.190000000001294</v>
      </c>
      <c r="K2622" s="80">
        <f t="shared" si="200"/>
        <v>0.26190000000001296</v>
      </c>
      <c r="L2622">
        <f t="shared" si="201"/>
        <v>1.5256887766363927</v>
      </c>
      <c r="M2622">
        <f t="shared" si="202"/>
        <v>43.43511289182868</v>
      </c>
      <c r="N2622" s="80">
        <f t="shared" si="203"/>
        <v>0.26190000000001296</v>
      </c>
    </row>
    <row r="2623" spans="10:14" x14ac:dyDescent="0.3">
      <c r="J2623" s="300">
        <f t="shared" si="204"/>
        <v>26.200000000001296</v>
      </c>
      <c r="K2623" s="80">
        <f t="shared" si="200"/>
        <v>0.26200000000001294</v>
      </c>
      <c r="L2623">
        <f t="shared" si="201"/>
        <v>1.5259382285240988</v>
      </c>
      <c r="M2623">
        <f t="shared" si="202"/>
        <v>43.443060988237988</v>
      </c>
      <c r="N2623" s="80">
        <f t="shared" si="203"/>
        <v>0.26200000000001294</v>
      </c>
    </row>
    <row r="2624" spans="10:14" x14ac:dyDescent="0.3">
      <c r="J2624" s="300">
        <f t="shared" si="204"/>
        <v>26.210000000001298</v>
      </c>
      <c r="K2624" s="80">
        <f t="shared" si="200"/>
        <v>0.26210000000001299</v>
      </c>
      <c r="L2624">
        <f t="shared" si="201"/>
        <v>1.526187783298171</v>
      </c>
      <c r="M2624">
        <f t="shared" si="202"/>
        <v>43.451008748067807</v>
      </c>
      <c r="N2624" s="80">
        <f t="shared" si="203"/>
        <v>0.26210000000001299</v>
      </c>
    </row>
    <row r="2625" spans="10:14" x14ac:dyDescent="0.3">
      <c r="J2625" s="300">
        <f t="shared" si="204"/>
        <v>26.220000000001299</v>
      </c>
      <c r="K2625" s="80">
        <f t="shared" si="200"/>
        <v>0.26220000000001298</v>
      </c>
      <c r="L2625">
        <f t="shared" si="201"/>
        <v>1.5264374409445973</v>
      </c>
      <c r="M2625">
        <f t="shared" si="202"/>
        <v>43.458956171095593</v>
      </c>
      <c r="N2625" s="80">
        <f t="shared" si="203"/>
        <v>0.26220000000001298</v>
      </c>
    </row>
    <row r="2626" spans="10:14" x14ac:dyDescent="0.3">
      <c r="J2626" s="300">
        <f t="shared" si="204"/>
        <v>26.230000000001301</v>
      </c>
      <c r="K2626" s="80">
        <f t="shared" si="200"/>
        <v>0.26230000000001302</v>
      </c>
      <c r="L2626">
        <f t="shared" si="201"/>
        <v>1.526687201449104</v>
      </c>
      <c r="M2626">
        <f t="shared" si="202"/>
        <v>43.466903257100498</v>
      </c>
      <c r="N2626" s="80">
        <f t="shared" si="203"/>
        <v>0.26230000000001302</v>
      </c>
    </row>
    <row r="2627" spans="10:14" x14ac:dyDescent="0.3">
      <c r="J2627" s="300">
        <f t="shared" si="204"/>
        <v>26.240000000001302</v>
      </c>
      <c r="K2627" s="80">
        <f t="shared" si="200"/>
        <v>0.26240000000001301</v>
      </c>
      <c r="L2627">
        <f t="shared" si="201"/>
        <v>1.5269370647971532</v>
      </c>
      <c r="M2627">
        <f t="shared" si="202"/>
        <v>43.474850005863217</v>
      </c>
      <c r="N2627" s="80">
        <f t="shared" si="203"/>
        <v>0.26240000000001301</v>
      </c>
    </row>
    <row r="2628" spans="10:14" x14ac:dyDescent="0.3">
      <c r="J2628" s="300">
        <f t="shared" si="204"/>
        <v>26.250000000001304</v>
      </c>
      <c r="K2628" s="80">
        <f t="shared" ref="K2628:K2691" si="205">J2628/100</f>
        <v>0.26250000000001306</v>
      </c>
      <c r="L2628">
        <f t="shared" ref="L2628:L2691" si="206">-156.2892*K2628^6+539.4067*K2628^5-656.5633*K2628^4+371.7117*K2628^3-102.5706*K2628^2+15.3764*K2628+0.3314</f>
        <v>1.5271870309739364</v>
      </c>
      <c r="M2628">
        <f t="shared" ref="M2628:M2691" si="207">-544.6822*K2628^6+873.7015*K2628^5+93.9294*K2628^4-539.4835*K2628^3+249.8842*K2628^2+36.3299*K2628+25.129</f>
        <v>43.482796417166156</v>
      </c>
      <c r="N2628" s="80">
        <f t="shared" ref="N2628:N2691" si="208">K2628</f>
        <v>0.26250000000001306</v>
      </c>
    </row>
    <row r="2629" spans="10:14" x14ac:dyDescent="0.3">
      <c r="J2629" s="300">
        <f t="shared" si="204"/>
        <v>26.260000000001305</v>
      </c>
      <c r="K2629" s="80">
        <f t="shared" si="205"/>
        <v>0.26260000000001305</v>
      </c>
      <c r="L2629">
        <f t="shared" si="206"/>
        <v>1.5274370999643838</v>
      </c>
      <c r="M2629">
        <f t="shared" si="207"/>
        <v>43.490742490793288</v>
      </c>
      <c r="N2629" s="80">
        <f t="shared" si="208"/>
        <v>0.26260000000001305</v>
      </c>
    </row>
    <row r="2630" spans="10:14" x14ac:dyDescent="0.3">
      <c r="J2630" s="300">
        <f t="shared" ref="J2630:J2693" si="209">J2629+0.01</f>
        <v>26.270000000001307</v>
      </c>
      <c r="K2630" s="80">
        <f t="shared" si="205"/>
        <v>0.26270000000001309</v>
      </c>
      <c r="L2630">
        <f t="shared" si="206"/>
        <v>1.5276872717531638</v>
      </c>
      <c r="M2630">
        <f t="shared" si="207"/>
        <v>43.498688226530234</v>
      </c>
      <c r="N2630" s="80">
        <f t="shared" si="208"/>
        <v>0.26270000000001309</v>
      </c>
    </row>
    <row r="2631" spans="10:14" x14ac:dyDescent="0.3">
      <c r="J2631" s="300">
        <f t="shared" si="209"/>
        <v>26.280000000001309</v>
      </c>
      <c r="K2631" s="80">
        <f t="shared" si="205"/>
        <v>0.26280000000001308</v>
      </c>
      <c r="L2631">
        <f t="shared" si="206"/>
        <v>1.527937546324678</v>
      </c>
      <c r="M2631">
        <f t="shared" si="207"/>
        <v>43.506633624164238</v>
      </c>
      <c r="N2631" s="80">
        <f t="shared" si="208"/>
        <v>0.26280000000001308</v>
      </c>
    </row>
    <row r="2632" spans="10:14" x14ac:dyDescent="0.3">
      <c r="J2632" s="300">
        <f t="shared" si="209"/>
        <v>26.29000000000131</v>
      </c>
      <c r="K2632" s="80">
        <f t="shared" si="205"/>
        <v>0.26290000000001312</v>
      </c>
      <c r="L2632">
        <f t="shared" si="206"/>
        <v>1.5281879236630629</v>
      </c>
      <c r="M2632">
        <f t="shared" si="207"/>
        <v>43.514578683484189</v>
      </c>
      <c r="N2632" s="80">
        <f t="shared" si="208"/>
        <v>0.26290000000001312</v>
      </c>
    </row>
    <row r="2633" spans="10:14" x14ac:dyDescent="0.3">
      <c r="J2633" s="300">
        <f t="shared" si="209"/>
        <v>26.300000000001312</v>
      </c>
      <c r="K2633" s="80">
        <f t="shared" si="205"/>
        <v>0.26300000000001311</v>
      </c>
      <c r="L2633">
        <f t="shared" si="206"/>
        <v>1.5284384037521943</v>
      </c>
      <c r="M2633">
        <f t="shared" si="207"/>
        <v>43.522523404280548</v>
      </c>
      <c r="N2633" s="80">
        <f t="shared" si="208"/>
        <v>0.26300000000001311</v>
      </c>
    </row>
    <row r="2634" spans="10:14" x14ac:dyDescent="0.3">
      <c r="J2634" s="300">
        <f t="shared" si="209"/>
        <v>26.310000000001313</v>
      </c>
      <c r="K2634" s="80">
        <f t="shared" si="205"/>
        <v>0.26310000000001316</v>
      </c>
      <c r="L2634">
        <f t="shared" si="206"/>
        <v>1.5286889865756845</v>
      </c>
      <c r="M2634">
        <f t="shared" si="207"/>
        <v>43.530467786345483</v>
      </c>
      <c r="N2634" s="80">
        <f t="shared" si="208"/>
        <v>0.26310000000001316</v>
      </c>
    </row>
    <row r="2635" spans="10:14" x14ac:dyDescent="0.3">
      <c r="J2635" s="300">
        <f t="shared" si="209"/>
        <v>26.320000000001315</v>
      </c>
      <c r="K2635" s="80">
        <f t="shared" si="205"/>
        <v>0.26320000000001315</v>
      </c>
      <c r="L2635">
        <f t="shared" si="206"/>
        <v>1.528939672116882</v>
      </c>
      <c r="M2635">
        <f t="shared" si="207"/>
        <v>43.538411829472707</v>
      </c>
      <c r="N2635" s="80">
        <f t="shared" si="208"/>
        <v>0.26320000000001315</v>
      </c>
    </row>
    <row r="2636" spans="10:14" x14ac:dyDescent="0.3">
      <c r="J2636" s="300">
        <f t="shared" si="209"/>
        <v>26.330000000001316</v>
      </c>
      <c r="K2636" s="80">
        <f t="shared" si="205"/>
        <v>0.26330000000001319</v>
      </c>
      <c r="L2636">
        <f t="shared" si="206"/>
        <v>1.5291904603588775</v>
      </c>
      <c r="M2636">
        <f t="shared" si="207"/>
        <v>43.546355533457628</v>
      </c>
      <c r="N2636" s="80">
        <f t="shared" si="208"/>
        <v>0.26330000000001319</v>
      </c>
    </row>
    <row r="2637" spans="10:14" x14ac:dyDescent="0.3">
      <c r="J2637" s="300">
        <f t="shared" si="209"/>
        <v>26.340000000001318</v>
      </c>
      <c r="K2637" s="80">
        <f t="shared" si="205"/>
        <v>0.26340000000001318</v>
      </c>
      <c r="L2637">
        <f t="shared" si="206"/>
        <v>1.529441351284492</v>
      </c>
      <c r="M2637">
        <f t="shared" si="207"/>
        <v>43.55429889809723</v>
      </c>
      <c r="N2637" s="80">
        <f t="shared" si="208"/>
        <v>0.26340000000001318</v>
      </c>
    </row>
    <row r="2638" spans="10:14" x14ac:dyDescent="0.3">
      <c r="J2638" s="300">
        <f t="shared" si="209"/>
        <v>26.350000000001319</v>
      </c>
      <c r="K2638" s="80">
        <f t="shared" si="205"/>
        <v>0.26350000000001317</v>
      </c>
      <c r="L2638">
        <f t="shared" si="206"/>
        <v>1.5296923448762922</v>
      </c>
      <c r="M2638">
        <f t="shared" si="207"/>
        <v>43.562241923190157</v>
      </c>
      <c r="N2638" s="80">
        <f t="shared" si="208"/>
        <v>0.26350000000001317</v>
      </c>
    </row>
    <row r="2639" spans="10:14" x14ac:dyDescent="0.3">
      <c r="J2639" s="300">
        <f t="shared" si="209"/>
        <v>26.360000000001321</v>
      </c>
      <c r="K2639" s="80">
        <f t="shared" si="205"/>
        <v>0.26360000000001321</v>
      </c>
      <c r="L2639">
        <f t="shared" si="206"/>
        <v>1.5299434411165831</v>
      </c>
      <c r="M2639">
        <f t="shared" si="207"/>
        <v>43.570184608536664</v>
      </c>
      <c r="N2639" s="80">
        <f t="shared" si="208"/>
        <v>0.26360000000001321</v>
      </c>
    </row>
    <row r="2640" spans="10:14" x14ac:dyDescent="0.3">
      <c r="J2640" s="300">
        <f t="shared" si="209"/>
        <v>26.370000000001323</v>
      </c>
      <c r="K2640" s="80">
        <f t="shared" si="205"/>
        <v>0.2637000000000132</v>
      </c>
      <c r="L2640">
        <f t="shared" si="206"/>
        <v>1.530194639987402</v>
      </c>
      <c r="M2640">
        <f t="shared" si="207"/>
        <v>43.578126953938622</v>
      </c>
      <c r="N2640" s="80">
        <f t="shared" si="208"/>
        <v>0.2637000000000132</v>
      </c>
    </row>
    <row r="2641" spans="10:14" x14ac:dyDescent="0.3">
      <c r="J2641" s="300">
        <f t="shared" si="209"/>
        <v>26.380000000001324</v>
      </c>
      <c r="K2641" s="80">
        <f t="shared" si="205"/>
        <v>0.26380000000001325</v>
      </c>
      <c r="L2641">
        <f t="shared" si="206"/>
        <v>1.5304459414705334</v>
      </c>
      <c r="M2641">
        <f t="shared" si="207"/>
        <v>43.586068959199565</v>
      </c>
      <c r="N2641" s="80">
        <f t="shared" si="208"/>
        <v>0.26380000000001325</v>
      </c>
    </row>
    <row r="2642" spans="10:14" x14ac:dyDescent="0.3">
      <c r="J2642" s="300">
        <f t="shared" si="209"/>
        <v>26.390000000001326</v>
      </c>
      <c r="K2642" s="80">
        <f t="shared" si="205"/>
        <v>0.26390000000001324</v>
      </c>
      <c r="L2642">
        <f t="shared" si="206"/>
        <v>1.5306973455474977</v>
      </c>
      <c r="M2642">
        <f t="shared" si="207"/>
        <v>43.594010624124607</v>
      </c>
      <c r="N2642" s="80">
        <f t="shared" si="208"/>
        <v>0.26390000000001324</v>
      </c>
    </row>
    <row r="2643" spans="10:14" x14ac:dyDescent="0.3">
      <c r="J2643" s="300">
        <f t="shared" si="209"/>
        <v>26.400000000001327</v>
      </c>
      <c r="K2643" s="80">
        <f t="shared" si="205"/>
        <v>0.26400000000001328</v>
      </c>
      <c r="L2643">
        <f t="shared" si="206"/>
        <v>1.5309488521995562</v>
      </c>
      <c r="M2643">
        <f t="shared" si="207"/>
        <v>43.601951948520522</v>
      </c>
      <c r="N2643" s="80">
        <f t="shared" si="208"/>
        <v>0.26400000000001328</v>
      </c>
    </row>
    <row r="2644" spans="10:14" x14ac:dyDescent="0.3">
      <c r="J2644" s="300">
        <f t="shared" si="209"/>
        <v>26.410000000001329</v>
      </c>
      <c r="K2644" s="80">
        <f t="shared" si="205"/>
        <v>0.26410000000001327</v>
      </c>
      <c r="L2644">
        <f t="shared" si="206"/>
        <v>1.5312004614077126</v>
      </c>
      <c r="M2644">
        <f t="shared" si="207"/>
        <v>43.609892932195706</v>
      </c>
      <c r="N2644" s="80">
        <f t="shared" si="208"/>
        <v>0.26410000000001327</v>
      </c>
    </row>
    <row r="2645" spans="10:14" x14ac:dyDescent="0.3">
      <c r="J2645" s="300">
        <f t="shared" si="209"/>
        <v>26.42000000000133</v>
      </c>
      <c r="K2645" s="80">
        <f t="shared" si="205"/>
        <v>0.26420000000001331</v>
      </c>
      <c r="L2645">
        <f t="shared" si="206"/>
        <v>1.5314521731527102</v>
      </c>
      <c r="M2645">
        <f t="shared" si="207"/>
        <v>43.617833574960173</v>
      </c>
      <c r="N2645" s="80">
        <f t="shared" si="208"/>
        <v>0.26420000000001331</v>
      </c>
    </row>
    <row r="2646" spans="10:14" x14ac:dyDescent="0.3">
      <c r="J2646" s="300">
        <f t="shared" si="209"/>
        <v>26.430000000001332</v>
      </c>
      <c r="K2646" s="80">
        <f t="shared" si="205"/>
        <v>0.2643000000000133</v>
      </c>
      <c r="L2646">
        <f t="shared" si="206"/>
        <v>1.5317039874150322</v>
      </c>
      <c r="M2646">
        <f t="shared" si="207"/>
        <v>43.625773876625573</v>
      </c>
      <c r="N2646" s="80">
        <f t="shared" si="208"/>
        <v>0.2643000000000133</v>
      </c>
    </row>
    <row r="2647" spans="10:14" x14ac:dyDescent="0.3">
      <c r="J2647" s="300">
        <f t="shared" si="209"/>
        <v>26.440000000001334</v>
      </c>
      <c r="K2647" s="80">
        <f t="shared" si="205"/>
        <v>0.26440000000001335</v>
      </c>
      <c r="L2647">
        <f t="shared" si="206"/>
        <v>1.5319559041749069</v>
      </c>
      <c r="M2647">
        <f t="shared" si="207"/>
        <v>43.63371383700516</v>
      </c>
      <c r="N2647" s="80">
        <f t="shared" si="208"/>
        <v>0.26440000000001335</v>
      </c>
    </row>
    <row r="2648" spans="10:14" x14ac:dyDescent="0.3">
      <c r="J2648" s="300">
        <f t="shared" si="209"/>
        <v>26.450000000001335</v>
      </c>
      <c r="K2648" s="80">
        <f t="shared" si="205"/>
        <v>0.26450000000001334</v>
      </c>
      <c r="L2648">
        <f t="shared" si="206"/>
        <v>1.5322079234123005</v>
      </c>
      <c r="M2648">
        <f t="shared" si="207"/>
        <v>43.64165345591384</v>
      </c>
      <c r="N2648" s="80">
        <f t="shared" si="208"/>
        <v>0.26450000000001334</v>
      </c>
    </row>
    <row r="2649" spans="10:14" x14ac:dyDescent="0.3">
      <c r="J2649" s="300">
        <f t="shared" si="209"/>
        <v>26.460000000001337</v>
      </c>
      <c r="K2649" s="80">
        <f t="shared" si="205"/>
        <v>0.26460000000001338</v>
      </c>
      <c r="L2649">
        <f t="shared" si="206"/>
        <v>1.532460045106927</v>
      </c>
      <c r="M2649">
        <f t="shared" si="207"/>
        <v>43.649592733168149</v>
      </c>
      <c r="N2649" s="80">
        <f t="shared" si="208"/>
        <v>0.26460000000001338</v>
      </c>
    </row>
    <row r="2650" spans="10:14" x14ac:dyDescent="0.3">
      <c r="J2650" s="300">
        <f t="shared" si="209"/>
        <v>26.470000000001338</v>
      </c>
      <c r="K2650" s="80">
        <f t="shared" si="205"/>
        <v>0.26470000000001337</v>
      </c>
      <c r="L2650">
        <f t="shared" si="206"/>
        <v>1.532712269238234</v>
      </c>
      <c r="M2650">
        <f t="shared" si="207"/>
        <v>43.657531668586216</v>
      </c>
      <c r="N2650" s="80">
        <f t="shared" si="208"/>
        <v>0.26470000000001337</v>
      </c>
    </row>
    <row r="2651" spans="10:14" x14ac:dyDescent="0.3">
      <c r="J2651" s="300">
        <f t="shared" si="209"/>
        <v>26.48000000000134</v>
      </c>
      <c r="K2651" s="80">
        <f t="shared" si="205"/>
        <v>0.26480000000001341</v>
      </c>
      <c r="L2651">
        <f t="shared" si="206"/>
        <v>1.532964595785423</v>
      </c>
      <c r="M2651">
        <f t="shared" si="207"/>
        <v>43.665470261987835</v>
      </c>
      <c r="N2651" s="80">
        <f t="shared" si="208"/>
        <v>0.26480000000001341</v>
      </c>
    </row>
    <row r="2652" spans="10:14" x14ac:dyDescent="0.3">
      <c r="J2652" s="300">
        <f t="shared" si="209"/>
        <v>26.490000000001341</v>
      </c>
      <c r="K2652" s="80">
        <f t="shared" si="205"/>
        <v>0.2649000000000134</v>
      </c>
      <c r="L2652">
        <f t="shared" si="206"/>
        <v>1.5332170247274308</v>
      </c>
      <c r="M2652">
        <f t="shared" si="207"/>
        <v>43.673408513194403</v>
      </c>
      <c r="N2652" s="80">
        <f t="shared" si="208"/>
        <v>0.2649000000000134</v>
      </c>
    </row>
    <row r="2653" spans="10:14" x14ac:dyDescent="0.3">
      <c r="J2653" s="300">
        <f t="shared" si="209"/>
        <v>26.500000000001343</v>
      </c>
      <c r="K2653" s="80">
        <f t="shared" si="205"/>
        <v>0.26500000000001345</v>
      </c>
      <c r="L2653">
        <f t="shared" si="206"/>
        <v>1.5334695560429421</v>
      </c>
      <c r="M2653">
        <f t="shared" si="207"/>
        <v>43.681346422028966</v>
      </c>
      <c r="N2653" s="80">
        <f t="shared" si="208"/>
        <v>0.26500000000001345</v>
      </c>
    </row>
    <row r="2654" spans="10:14" x14ac:dyDescent="0.3">
      <c r="J2654" s="300">
        <f t="shared" si="209"/>
        <v>26.510000000001344</v>
      </c>
      <c r="K2654" s="80">
        <f t="shared" si="205"/>
        <v>0.26510000000001344</v>
      </c>
      <c r="L2654">
        <f t="shared" si="206"/>
        <v>1.5337221897103848</v>
      </c>
      <c r="M2654">
        <f t="shared" si="207"/>
        <v>43.689283988316163</v>
      </c>
      <c r="N2654" s="80">
        <f t="shared" si="208"/>
        <v>0.26510000000001344</v>
      </c>
    </row>
    <row r="2655" spans="10:14" x14ac:dyDescent="0.3">
      <c r="J2655" s="300">
        <f t="shared" si="209"/>
        <v>26.520000000001346</v>
      </c>
      <c r="K2655" s="80">
        <f t="shared" si="205"/>
        <v>0.26520000000001348</v>
      </c>
      <c r="L2655">
        <f t="shared" si="206"/>
        <v>1.53397492570793</v>
      </c>
      <c r="M2655">
        <f t="shared" si="207"/>
        <v>43.697221211882294</v>
      </c>
      <c r="N2655" s="80">
        <f t="shared" si="208"/>
        <v>0.26520000000001348</v>
      </c>
    </row>
    <row r="2656" spans="10:14" x14ac:dyDescent="0.3">
      <c r="J2656" s="300">
        <f t="shared" si="209"/>
        <v>26.530000000001348</v>
      </c>
      <c r="K2656" s="80">
        <f t="shared" si="205"/>
        <v>0.26530000000001347</v>
      </c>
      <c r="L2656">
        <f t="shared" si="206"/>
        <v>1.534227764013496</v>
      </c>
      <c r="M2656">
        <f t="shared" si="207"/>
        <v>43.705158092555251</v>
      </c>
      <c r="N2656" s="80">
        <f t="shared" si="208"/>
        <v>0.26530000000001347</v>
      </c>
    </row>
    <row r="2657" spans="10:14" x14ac:dyDescent="0.3">
      <c r="J2657" s="300">
        <f t="shared" si="209"/>
        <v>26.540000000001349</v>
      </c>
      <c r="K2657" s="80">
        <f t="shared" si="205"/>
        <v>0.26540000000001351</v>
      </c>
      <c r="L2657">
        <f t="shared" si="206"/>
        <v>1.5344807046047415</v>
      </c>
      <c r="M2657">
        <f t="shared" si="207"/>
        <v>43.713094630164591</v>
      </c>
      <c r="N2657" s="80">
        <f t="shared" si="208"/>
        <v>0.26540000000001351</v>
      </c>
    </row>
    <row r="2658" spans="10:14" x14ac:dyDescent="0.3">
      <c r="J2658" s="300">
        <f t="shared" si="209"/>
        <v>26.550000000001351</v>
      </c>
      <c r="K2658" s="80">
        <f t="shared" si="205"/>
        <v>0.2655000000000135</v>
      </c>
      <c r="L2658">
        <f t="shared" si="206"/>
        <v>1.5347337474590774</v>
      </c>
      <c r="M2658">
        <f t="shared" si="207"/>
        <v>43.721030824541472</v>
      </c>
      <c r="N2658" s="80">
        <f t="shared" si="208"/>
        <v>0.2655000000000135</v>
      </c>
    </row>
    <row r="2659" spans="10:14" x14ac:dyDescent="0.3">
      <c r="J2659" s="300">
        <f t="shared" si="209"/>
        <v>26.560000000001352</v>
      </c>
      <c r="K2659" s="80">
        <f t="shared" si="205"/>
        <v>0.26560000000001355</v>
      </c>
      <c r="L2659">
        <f t="shared" si="206"/>
        <v>1.5349868925536554</v>
      </c>
      <c r="M2659">
        <f t="shared" si="207"/>
        <v>43.728966675518691</v>
      </c>
      <c r="N2659" s="80">
        <f t="shared" si="208"/>
        <v>0.26560000000001355</v>
      </c>
    </row>
    <row r="2660" spans="10:14" x14ac:dyDescent="0.3">
      <c r="J2660" s="300">
        <f t="shared" si="209"/>
        <v>26.570000000001354</v>
      </c>
      <c r="K2660" s="80">
        <f t="shared" si="205"/>
        <v>0.26570000000001354</v>
      </c>
      <c r="L2660">
        <f t="shared" si="206"/>
        <v>1.5352401398653774</v>
      </c>
      <c r="M2660">
        <f t="shared" si="207"/>
        <v>43.736902182930656</v>
      </c>
      <c r="N2660" s="80">
        <f t="shared" si="208"/>
        <v>0.26570000000001354</v>
      </c>
    </row>
    <row r="2661" spans="10:14" x14ac:dyDescent="0.3">
      <c r="J2661" s="300">
        <f t="shared" si="209"/>
        <v>26.580000000001355</v>
      </c>
      <c r="K2661" s="80">
        <f t="shared" si="205"/>
        <v>0.26580000000001358</v>
      </c>
      <c r="L2661">
        <f t="shared" si="206"/>
        <v>1.5354934893708863</v>
      </c>
      <c r="M2661">
        <f t="shared" si="207"/>
        <v>43.744837346613423</v>
      </c>
      <c r="N2661" s="80">
        <f t="shared" si="208"/>
        <v>0.26580000000001358</v>
      </c>
    </row>
    <row r="2662" spans="10:14" x14ac:dyDescent="0.3">
      <c r="J2662" s="300">
        <f t="shared" si="209"/>
        <v>26.590000000001357</v>
      </c>
      <c r="K2662" s="80">
        <f t="shared" si="205"/>
        <v>0.26590000000001357</v>
      </c>
      <c r="L2662">
        <f t="shared" si="206"/>
        <v>1.5357469410465749</v>
      </c>
      <c r="M2662">
        <f t="shared" si="207"/>
        <v>43.752772166404668</v>
      </c>
      <c r="N2662" s="80">
        <f t="shared" si="208"/>
        <v>0.26590000000001357</v>
      </c>
    </row>
    <row r="2663" spans="10:14" x14ac:dyDescent="0.3">
      <c r="J2663" s="300">
        <f t="shared" si="209"/>
        <v>26.600000000001359</v>
      </c>
      <c r="K2663" s="80">
        <f t="shared" si="205"/>
        <v>0.26600000000001356</v>
      </c>
      <c r="L2663">
        <f t="shared" si="206"/>
        <v>1.5360004948685879</v>
      </c>
      <c r="M2663">
        <f t="shared" si="207"/>
        <v>43.760706642143674</v>
      </c>
      <c r="N2663" s="80">
        <f t="shared" si="208"/>
        <v>0.26600000000001356</v>
      </c>
    </row>
    <row r="2664" spans="10:14" x14ac:dyDescent="0.3">
      <c r="J2664" s="300">
        <f t="shared" si="209"/>
        <v>26.61000000000136</v>
      </c>
      <c r="K2664" s="80">
        <f t="shared" si="205"/>
        <v>0.2661000000000136</v>
      </c>
      <c r="L2664">
        <f t="shared" si="206"/>
        <v>1.5362541508128085</v>
      </c>
      <c r="M2664">
        <f t="shared" si="207"/>
        <v>43.768640773671379</v>
      </c>
      <c r="N2664" s="80">
        <f t="shared" si="208"/>
        <v>0.2661000000000136</v>
      </c>
    </row>
    <row r="2665" spans="10:14" x14ac:dyDescent="0.3">
      <c r="J2665" s="300">
        <f t="shared" si="209"/>
        <v>26.620000000001362</v>
      </c>
      <c r="K2665" s="80">
        <f t="shared" si="205"/>
        <v>0.26620000000001359</v>
      </c>
      <c r="L2665">
        <f t="shared" si="206"/>
        <v>1.536507908854873</v>
      </c>
      <c r="M2665">
        <f t="shared" si="207"/>
        <v>43.77657456083034</v>
      </c>
      <c r="N2665" s="80">
        <f t="shared" si="208"/>
        <v>0.26620000000001359</v>
      </c>
    </row>
    <row r="2666" spans="10:14" x14ac:dyDescent="0.3">
      <c r="J2666" s="300">
        <f t="shared" si="209"/>
        <v>26.630000000001363</v>
      </c>
      <c r="K2666" s="80">
        <f t="shared" si="205"/>
        <v>0.26630000000001364</v>
      </c>
      <c r="L2666">
        <f t="shared" si="206"/>
        <v>1.5367617689701665</v>
      </c>
      <c r="M2666">
        <f t="shared" si="207"/>
        <v>43.784508003464722</v>
      </c>
      <c r="N2666" s="80">
        <f t="shared" si="208"/>
        <v>0.26630000000001364</v>
      </c>
    </row>
    <row r="2667" spans="10:14" x14ac:dyDescent="0.3">
      <c r="J2667" s="300">
        <f t="shared" si="209"/>
        <v>26.640000000001365</v>
      </c>
      <c r="K2667" s="80">
        <f t="shared" si="205"/>
        <v>0.26640000000001363</v>
      </c>
      <c r="L2667">
        <f t="shared" si="206"/>
        <v>1.5370157311338226</v>
      </c>
      <c r="M2667">
        <f t="shared" si="207"/>
        <v>43.792441101420351</v>
      </c>
      <c r="N2667" s="80">
        <f t="shared" si="208"/>
        <v>0.26640000000001363</v>
      </c>
    </row>
    <row r="2668" spans="10:14" x14ac:dyDescent="0.3">
      <c r="J2668" s="300">
        <f t="shared" si="209"/>
        <v>26.650000000001366</v>
      </c>
      <c r="K2668" s="80">
        <f t="shared" si="205"/>
        <v>0.26650000000001367</v>
      </c>
      <c r="L2668">
        <f t="shared" si="206"/>
        <v>1.5372697953207193</v>
      </c>
      <c r="M2668">
        <f t="shared" si="207"/>
        <v>43.800373854544645</v>
      </c>
      <c r="N2668" s="80">
        <f t="shared" si="208"/>
        <v>0.26650000000001367</v>
      </c>
    </row>
    <row r="2669" spans="10:14" x14ac:dyDescent="0.3">
      <c r="J2669" s="300">
        <f t="shared" si="209"/>
        <v>26.660000000001368</v>
      </c>
      <c r="K2669" s="80">
        <f t="shared" si="205"/>
        <v>0.26660000000001366</v>
      </c>
      <c r="L2669">
        <f t="shared" si="206"/>
        <v>1.5375239615054919</v>
      </c>
      <c r="M2669">
        <f t="shared" si="207"/>
        <v>43.808306262686671</v>
      </c>
      <c r="N2669" s="80">
        <f t="shared" si="208"/>
        <v>0.26660000000001366</v>
      </c>
    </row>
    <row r="2670" spans="10:14" x14ac:dyDescent="0.3">
      <c r="J2670" s="300">
        <f t="shared" si="209"/>
        <v>26.67000000000137</v>
      </c>
      <c r="K2670" s="80">
        <f t="shared" si="205"/>
        <v>0.2667000000000137</v>
      </c>
      <c r="L2670">
        <f t="shared" si="206"/>
        <v>1.5377782296625155</v>
      </c>
      <c r="M2670">
        <f t="shared" si="207"/>
        <v>43.816238325697128</v>
      </c>
      <c r="N2670" s="80">
        <f t="shared" si="208"/>
        <v>0.2667000000000137</v>
      </c>
    </row>
    <row r="2671" spans="10:14" x14ac:dyDescent="0.3">
      <c r="J2671" s="300">
        <f t="shared" si="209"/>
        <v>26.680000000001371</v>
      </c>
      <c r="K2671" s="80">
        <f t="shared" si="205"/>
        <v>0.26680000000001369</v>
      </c>
      <c r="L2671">
        <f t="shared" si="206"/>
        <v>1.5380325997659274</v>
      </c>
      <c r="M2671">
        <f t="shared" si="207"/>
        <v>43.82417004342831</v>
      </c>
      <c r="N2671" s="80">
        <f t="shared" si="208"/>
        <v>0.26680000000001369</v>
      </c>
    </row>
    <row r="2672" spans="10:14" x14ac:dyDescent="0.3">
      <c r="J2672" s="300">
        <f t="shared" si="209"/>
        <v>26.690000000001373</v>
      </c>
      <c r="K2672" s="80">
        <f t="shared" si="205"/>
        <v>0.26690000000001374</v>
      </c>
      <c r="L2672">
        <f t="shared" si="206"/>
        <v>1.5382870717896053</v>
      </c>
      <c r="M2672">
        <f t="shared" si="207"/>
        <v>43.832101415734165</v>
      </c>
      <c r="N2672" s="80">
        <f t="shared" si="208"/>
        <v>0.26690000000001374</v>
      </c>
    </row>
    <row r="2673" spans="10:14" x14ac:dyDescent="0.3">
      <c r="J2673" s="300">
        <f t="shared" si="209"/>
        <v>26.700000000001374</v>
      </c>
      <c r="K2673" s="80">
        <f t="shared" si="205"/>
        <v>0.26700000000001373</v>
      </c>
      <c r="L2673">
        <f t="shared" si="206"/>
        <v>1.5385416457071774</v>
      </c>
      <c r="M2673">
        <f t="shared" si="207"/>
        <v>43.84003244247026</v>
      </c>
      <c r="N2673" s="80">
        <f t="shared" si="208"/>
        <v>0.26700000000001373</v>
      </c>
    </row>
    <row r="2674" spans="10:14" x14ac:dyDescent="0.3">
      <c r="J2674" s="300">
        <f t="shared" si="209"/>
        <v>26.710000000001376</v>
      </c>
      <c r="K2674" s="80">
        <f t="shared" si="205"/>
        <v>0.26710000000001377</v>
      </c>
      <c r="L2674">
        <f t="shared" si="206"/>
        <v>1.538796321492033</v>
      </c>
      <c r="M2674">
        <f t="shared" si="207"/>
        <v>43.847963123493798</v>
      </c>
      <c r="N2674" s="80">
        <f t="shared" si="208"/>
        <v>0.26710000000001377</v>
      </c>
    </row>
    <row r="2675" spans="10:14" x14ac:dyDescent="0.3">
      <c r="J2675" s="300">
        <f t="shared" si="209"/>
        <v>26.720000000001377</v>
      </c>
      <c r="K2675" s="80">
        <f t="shared" si="205"/>
        <v>0.26720000000001376</v>
      </c>
      <c r="L2675">
        <f t="shared" si="206"/>
        <v>1.5390510991173012</v>
      </c>
      <c r="M2675">
        <f t="shared" si="207"/>
        <v>43.855893458663601</v>
      </c>
      <c r="N2675" s="80">
        <f t="shared" si="208"/>
        <v>0.26720000000001376</v>
      </c>
    </row>
    <row r="2676" spans="10:14" x14ac:dyDescent="0.3">
      <c r="J2676" s="300">
        <f t="shared" si="209"/>
        <v>26.730000000001379</v>
      </c>
      <c r="K2676" s="80">
        <f t="shared" si="205"/>
        <v>0.2673000000000138</v>
      </c>
      <c r="L2676">
        <f t="shared" si="206"/>
        <v>1.5393059785558703</v>
      </c>
      <c r="M2676">
        <f t="shared" si="207"/>
        <v>43.863823447840119</v>
      </c>
      <c r="N2676" s="80">
        <f t="shared" si="208"/>
        <v>0.2673000000000138</v>
      </c>
    </row>
    <row r="2677" spans="10:14" x14ac:dyDescent="0.3">
      <c r="J2677" s="300">
        <f t="shared" si="209"/>
        <v>26.74000000000138</v>
      </c>
      <c r="K2677" s="80">
        <f t="shared" si="205"/>
        <v>0.26740000000001379</v>
      </c>
      <c r="L2677">
        <f t="shared" si="206"/>
        <v>1.5395609597803763</v>
      </c>
      <c r="M2677">
        <f t="shared" si="207"/>
        <v>43.871753090885406</v>
      </c>
      <c r="N2677" s="80">
        <f t="shared" si="208"/>
        <v>0.26740000000001379</v>
      </c>
    </row>
    <row r="2678" spans="10:14" x14ac:dyDescent="0.3">
      <c r="J2678" s="300">
        <f t="shared" si="209"/>
        <v>26.750000000001382</v>
      </c>
      <c r="K2678" s="80">
        <f t="shared" si="205"/>
        <v>0.26750000000001384</v>
      </c>
      <c r="L2678">
        <f t="shared" si="206"/>
        <v>1.5398160427632139</v>
      </c>
      <c r="M2678">
        <f t="shared" si="207"/>
        <v>43.879682387663195</v>
      </c>
      <c r="N2678" s="80">
        <f t="shared" si="208"/>
        <v>0.26750000000001384</v>
      </c>
    </row>
    <row r="2679" spans="10:14" x14ac:dyDescent="0.3">
      <c r="J2679" s="300">
        <f t="shared" si="209"/>
        <v>26.760000000001384</v>
      </c>
      <c r="K2679" s="80">
        <f t="shared" si="205"/>
        <v>0.26760000000001383</v>
      </c>
      <c r="L2679">
        <f t="shared" si="206"/>
        <v>1.54007122747652</v>
      </c>
      <c r="M2679">
        <f t="shared" si="207"/>
        <v>43.887611338038795</v>
      </c>
      <c r="N2679" s="80">
        <f t="shared" si="208"/>
        <v>0.26760000000001383</v>
      </c>
    </row>
    <row r="2680" spans="10:14" x14ac:dyDescent="0.3">
      <c r="J2680" s="300">
        <f t="shared" si="209"/>
        <v>26.770000000001385</v>
      </c>
      <c r="K2680" s="80">
        <f t="shared" si="205"/>
        <v>0.26770000000001387</v>
      </c>
      <c r="L2680">
        <f t="shared" si="206"/>
        <v>1.5403265138921953</v>
      </c>
      <c r="M2680">
        <f t="shared" si="207"/>
        <v>43.895539941879179</v>
      </c>
      <c r="N2680" s="80">
        <f t="shared" si="208"/>
        <v>0.26770000000001387</v>
      </c>
    </row>
    <row r="2681" spans="10:14" x14ac:dyDescent="0.3">
      <c r="J2681" s="300">
        <f t="shared" si="209"/>
        <v>26.780000000001387</v>
      </c>
      <c r="K2681" s="80">
        <f t="shared" si="205"/>
        <v>0.26780000000001386</v>
      </c>
      <c r="L2681">
        <f t="shared" si="206"/>
        <v>1.5405819019818892</v>
      </c>
      <c r="M2681">
        <f t="shared" si="207"/>
        <v>43.903468199052909</v>
      </c>
      <c r="N2681" s="80">
        <f t="shared" si="208"/>
        <v>0.26780000000001386</v>
      </c>
    </row>
    <row r="2682" spans="10:14" x14ac:dyDescent="0.3">
      <c r="J2682" s="300">
        <f t="shared" si="209"/>
        <v>26.790000000001388</v>
      </c>
      <c r="K2682" s="80">
        <f t="shared" si="205"/>
        <v>0.2679000000000139</v>
      </c>
      <c r="L2682">
        <f t="shared" si="206"/>
        <v>1.5408373917170057</v>
      </c>
      <c r="M2682">
        <f t="shared" si="207"/>
        <v>43.911396109430214</v>
      </c>
      <c r="N2682" s="80">
        <f t="shared" si="208"/>
        <v>0.2679000000000139</v>
      </c>
    </row>
    <row r="2683" spans="10:14" x14ac:dyDescent="0.3">
      <c r="J2683" s="300">
        <f t="shared" si="209"/>
        <v>26.80000000000139</v>
      </c>
      <c r="K2683" s="80">
        <f t="shared" si="205"/>
        <v>0.26800000000001389</v>
      </c>
      <c r="L2683">
        <f t="shared" si="206"/>
        <v>1.5410929830686979</v>
      </c>
      <c r="M2683">
        <f t="shared" si="207"/>
        <v>43.919323672882925</v>
      </c>
      <c r="N2683" s="80">
        <f t="shared" si="208"/>
        <v>0.26800000000001389</v>
      </c>
    </row>
    <row r="2684" spans="10:14" x14ac:dyDescent="0.3">
      <c r="J2684" s="300">
        <f t="shared" si="209"/>
        <v>26.810000000001391</v>
      </c>
      <c r="K2684" s="80">
        <f t="shared" si="205"/>
        <v>0.26810000000001394</v>
      </c>
      <c r="L2684">
        <f t="shared" si="206"/>
        <v>1.5413486760078867</v>
      </c>
      <c r="M2684">
        <f t="shared" si="207"/>
        <v>43.927250889284508</v>
      </c>
      <c r="N2684" s="80">
        <f t="shared" si="208"/>
        <v>0.26810000000001394</v>
      </c>
    </row>
    <row r="2685" spans="10:14" x14ac:dyDescent="0.3">
      <c r="J2685" s="300">
        <f t="shared" si="209"/>
        <v>26.820000000001393</v>
      </c>
      <c r="K2685" s="80">
        <f t="shared" si="205"/>
        <v>0.26820000000001393</v>
      </c>
      <c r="L2685">
        <f t="shared" si="206"/>
        <v>1.5416044705052339</v>
      </c>
      <c r="M2685">
        <f t="shared" si="207"/>
        <v>43.935177758510036</v>
      </c>
      <c r="N2685" s="80">
        <f t="shared" si="208"/>
        <v>0.26820000000001393</v>
      </c>
    </row>
    <row r="2686" spans="10:14" x14ac:dyDescent="0.3">
      <c r="J2686" s="300">
        <f t="shared" si="209"/>
        <v>26.830000000001395</v>
      </c>
      <c r="K2686" s="80">
        <f t="shared" si="205"/>
        <v>0.26830000000001397</v>
      </c>
      <c r="L2686">
        <f t="shared" si="206"/>
        <v>1.5418603665311603</v>
      </c>
      <c r="M2686">
        <f t="shared" si="207"/>
        <v>43.943104280436259</v>
      </c>
      <c r="N2686" s="80">
        <f t="shared" si="208"/>
        <v>0.26830000000001397</v>
      </c>
    </row>
    <row r="2687" spans="10:14" x14ac:dyDescent="0.3">
      <c r="J2687" s="300">
        <f t="shared" si="209"/>
        <v>26.840000000001396</v>
      </c>
      <c r="K2687" s="80">
        <f t="shared" si="205"/>
        <v>0.26840000000001396</v>
      </c>
      <c r="L2687">
        <f t="shared" si="206"/>
        <v>1.5421163640558464</v>
      </c>
      <c r="M2687">
        <f t="shared" si="207"/>
        <v>43.951030454941503</v>
      </c>
      <c r="N2687" s="80">
        <f t="shared" si="208"/>
        <v>0.26840000000001396</v>
      </c>
    </row>
    <row r="2688" spans="10:14" x14ac:dyDescent="0.3">
      <c r="J2688" s="300">
        <f t="shared" si="209"/>
        <v>26.850000000001398</v>
      </c>
      <c r="K2688" s="80">
        <f t="shared" si="205"/>
        <v>0.26850000000001395</v>
      </c>
      <c r="L2688">
        <f t="shared" si="206"/>
        <v>1.542372463049229</v>
      </c>
      <c r="M2688">
        <f t="shared" si="207"/>
        <v>43.958956281905728</v>
      </c>
      <c r="N2688" s="80">
        <f t="shared" si="208"/>
        <v>0.26850000000001395</v>
      </c>
    </row>
    <row r="2689" spans="10:14" x14ac:dyDescent="0.3">
      <c r="J2689" s="300">
        <f t="shared" si="209"/>
        <v>26.860000000001399</v>
      </c>
      <c r="K2689" s="80">
        <f t="shared" si="205"/>
        <v>0.26860000000001399</v>
      </c>
      <c r="L2689">
        <f t="shared" si="206"/>
        <v>1.542628663480992</v>
      </c>
      <c r="M2689">
        <f t="shared" si="207"/>
        <v>43.966881761210566</v>
      </c>
      <c r="N2689" s="80">
        <f t="shared" si="208"/>
        <v>0.26860000000001399</v>
      </c>
    </row>
    <row r="2690" spans="10:14" x14ac:dyDescent="0.3">
      <c r="J2690" s="300">
        <f t="shared" si="209"/>
        <v>26.870000000001401</v>
      </c>
      <c r="K2690" s="80">
        <f t="shared" si="205"/>
        <v>0.26870000000001398</v>
      </c>
      <c r="L2690">
        <f t="shared" si="206"/>
        <v>1.5428849653205874</v>
      </c>
      <c r="M2690">
        <f t="shared" si="207"/>
        <v>43.97480689273921</v>
      </c>
      <c r="N2690" s="80">
        <f t="shared" si="208"/>
        <v>0.26870000000001398</v>
      </c>
    </row>
    <row r="2691" spans="10:14" x14ac:dyDescent="0.3">
      <c r="J2691" s="300">
        <f t="shared" si="209"/>
        <v>26.880000000001402</v>
      </c>
      <c r="K2691" s="80">
        <f t="shared" si="205"/>
        <v>0.26880000000001403</v>
      </c>
      <c r="L2691">
        <f t="shared" si="206"/>
        <v>1.5431413685372166</v>
      </c>
      <c r="M2691">
        <f t="shared" si="207"/>
        <v>43.982731676376531</v>
      </c>
      <c r="N2691" s="80">
        <f t="shared" si="208"/>
        <v>0.26880000000001403</v>
      </c>
    </row>
    <row r="2692" spans="10:14" x14ac:dyDescent="0.3">
      <c r="J2692" s="300">
        <f t="shared" si="209"/>
        <v>26.890000000001404</v>
      </c>
      <c r="K2692" s="80">
        <f t="shared" ref="K2692:K2755" si="210">J2692/100</f>
        <v>0.26890000000001402</v>
      </c>
      <c r="L2692">
        <f t="shared" ref="L2692:L2755" si="211">-156.2892*K2692^6+539.4067*K2692^5-656.5633*K2692^4+371.7117*K2692^3-102.5706*K2692^2+15.3764*K2692+0.3314</f>
        <v>1.5433978730998423</v>
      </c>
      <c r="M2692">
        <f t="shared" ref="M2692:M2755" si="212">-544.6822*K2692^6+873.7015*K2692^5+93.9294*K2692^4-539.4835*K2692^3+249.8842*K2692^2+36.3299*K2692+25.129</f>
        <v>43.990656112008999</v>
      </c>
      <c r="N2692" s="80">
        <f t="shared" ref="N2692:N2755" si="213">K2692</f>
        <v>0.26890000000001402</v>
      </c>
    </row>
    <row r="2693" spans="10:14" x14ac:dyDescent="0.3">
      <c r="J2693" s="300">
        <f t="shared" si="209"/>
        <v>26.900000000001405</v>
      </c>
      <c r="K2693" s="80">
        <f t="shared" si="210"/>
        <v>0.26900000000001406</v>
      </c>
      <c r="L2693">
        <f t="shared" si="211"/>
        <v>1.5436544789771793</v>
      </c>
      <c r="M2693">
        <f t="shared" si="212"/>
        <v>43.998580199524724</v>
      </c>
      <c r="N2693" s="80">
        <f t="shared" si="213"/>
        <v>0.26900000000001406</v>
      </c>
    </row>
    <row r="2694" spans="10:14" x14ac:dyDescent="0.3">
      <c r="J2694" s="300">
        <f t="shared" ref="J2694:J2757" si="214">J2693+0.01</f>
        <v>26.910000000001407</v>
      </c>
      <c r="K2694" s="80">
        <f t="shared" si="210"/>
        <v>0.26910000000001405</v>
      </c>
      <c r="L2694">
        <f t="shared" si="211"/>
        <v>1.5439111861377062</v>
      </c>
      <c r="M2694">
        <f t="shared" si="212"/>
        <v>44.006503938813438</v>
      </c>
      <c r="N2694" s="80">
        <f t="shared" si="213"/>
        <v>0.26910000000001405</v>
      </c>
    </row>
    <row r="2695" spans="10:14" x14ac:dyDescent="0.3">
      <c r="J2695" s="300">
        <f t="shared" si="214"/>
        <v>26.920000000001409</v>
      </c>
      <c r="K2695" s="80">
        <f t="shared" si="210"/>
        <v>0.26920000000001409</v>
      </c>
      <c r="L2695">
        <f t="shared" si="211"/>
        <v>1.5441679945496616</v>
      </c>
      <c r="M2695">
        <f t="shared" si="212"/>
        <v>44.014427329766505</v>
      </c>
      <c r="N2695" s="80">
        <f t="shared" si="213"/>
        <v>0.26920000000001409</v>
      </c>
    </row>
    <row r="2696" spans="10:14" x14ac:dyDescent="0.3">
      <c r="J2696" s="300">
        <f t="shared" si="214"/>
        <v>26.93000000000141</v>
      </c>
      <c r="K2696" s="80">
        <f t="shared" si="210"/>
        <v>0.26930000000001408</v>
      </c>
      <c r="L2696">
        <f t="shared" si="211"/>
        <v>1.5444249041810338</v>
      </c>
      <c r="M2696">
        <f t="shared" si="212"/>
        <v>44.022350372276904</v>
      </c>
      <c r="N2696" s="80">
        <f t="shared" si="213"/>
        <v>0.26930000000001408</v>
      </c>
    </row>
    <row r="2697" spans="10:14" x14ac:dyDescent="0.3">
      <c r="J2697" s="300">
        <f t="shared" si="214"/>
        <v>26.940000000001412</v>
      </c>
      <c r="K2697" s="80">
        <f t="shared" si="210"/>
        <v>0.26940000000001413</v>
      </c>
      <c r="L2697">
        <f t="shared" si="211"/>
        <v>1.5446819149995776</v>
      </c>
      <c r="M2697">
        <f t="shared" si="212"/>
        <v>44.030273066239246</v>
      </c>
      <c r="N2697" s="80">
        <f t="shared" si="213"/>
        <v>0.26940000000001413</v>
      </c>
    </row>
    <row r="2698" spans="10:14" x14ac:dyDescent="0.3">
      <c r="J2698" s="300">
        <f t="shared" si="214"/>
        <v>26.950000000001413</v>
      </c>
      <c r="K2698" s="80">
        <f t="shared" si="210"/>
        <v>0.26950000000001412</v>
      </c>
      <c r="L2698">
        <f t="shared" si="211"/>
        <v>1.5449390269728034</v>
      </c>
      <c r="M2698">
        <f t="shared" si="212"/>
        <v>44.038195411549793</v>
      </c>
      <c r="N2698" s="80">
        <f t="shared" si="213"/>
        <v>0.26950000000001412</v>
      </c>
    </row>
    <row r="2699" spans="10:14" x14ac:dyDescent="0.3">
      <c r="J2699" s="300">
        <f t="shared" si="214"/>
        <v>26.960000000001415</v>
      </c>
      <c r="K2699" s="80">
        <f t="shared" si="210"/>
        <v>0.26960000000001416</v>
      </c>
      <c r="L2699">
        <f t="shared" si="211"/>
        <v>1.5451962400679871</v>
      </c>
      <c r="M2699">
        <f t="shared" si="212"/>
        <v>44.046117408106383</v>
      </c>
      <c r="N2699" s="80">
        <f t="shared" si="213"/>
        <v>0.26960000000001416</v>
      </c>
    </row>
    <row r="2700" spans="10:14" x14ac:dyDescent="0.3">
      <c r="J2700" s="300">
        <f t="shared" si="214"/>
        <v>26.970000000001416</v>
      </c>
      <c r="K2700" s="80">
        <f t="shared" si="210"/>
        <v>0.26970000000001415</v>
      </c>
      <c r="L2700">
        <f t="shared" si="211"/>
        <v>1.545453554252155</v>
      </c>
      <c r="M2700">
        <f t="shared" si="212"/>
        <v>44.054039055808516</v>
      </c>
      <c r="N2700" s="80">
        <f t="shared" si="213"/>
        <v>0.26970000000001415</v>
      </c>
    </row>
    <row r="2701" spans="10:14" x14ac:dyDescent="0.3">
      <c r="J2701" s="300">
        <f t="shared" si="214"/>
        <v>26.980000000001418</v>
      </c>
      <c r="K2701" s="80">
        <f t="shared" si="210"/>
        <v>0.2698000000000142</v>
      </c>
      <c r="L2701">
        <f t="shared" si="211"/>
        <v>1.5457109694921027</v>
      </c>
      <c r="M2701">
        <f t="shared" si="212"/>
        <v>44.061960354557336</v>
      </c>
      <c r="N2701" s="80">
        <f t="shared" si="213"/>
        <v>0.2698000000000142</v>
      </c>
    </row>
    <row r="2702" spans="10:14" x14ac:dyDescent="0.3">
      <c r="J2702" s="300">
        <f t="shared" si="214"/>
        <v>26.99000000000142</v>
      </c>
      <c r="K2702" s="80">
        <f t="shared" si="210"/>
        <v>0.26990000000001418</v>
      </c>
      <c r="L2702">
        <f t="shared" si="211"/>
        <v>1.5459684857543841</v>
      </c>
      <c r="M2702">
        <f t="shared" si="212"/>
        <v>44.06988130425556</v>
      </c>
      <c r="N2702" s="80">
        <f t="shared" si="213"/>
        <v>0.26990000000001418</v>
      </c>
    </row>
    <row r="2703" spans="10:14" x14ac:dyDescent="0.3">
      <c r="J2703" s="300">
        <f t="shared" si="214"/>
        <v>27.000000000001421</v>
      </c>
      <c r="K2703" s="80">
        <f t="shared" si="210"/>
        <v>0.27000000000001423</v>
      </c>
      <c r="L2703">
        <f t="shared" si="211"/>
        <v>1.5462261030053086</v>
      </c>
      <c r="M2703">
        <f t="shared" si="212"/>
        <v>44.077801904807586</v>
      </c>
      <c r="N2703" s="80">
        <f t="shared" si="213"/>
        <v>0.27000000000001423</v>
      </c>
    </row>
    <row r="2704" spans="10:14" x14ac:dyDescent="0.3">
      <c r="J2704" s="300">
        <f t="shared" si="214"/>
        <v>27.010000000001423</v>
      </c>
      <c r="K2704" s="80">
        <f t="shared" si="210"/>
        <v>0.27010000000001422</v>
      </c>
      <c r="L2704">
        <f t="shared" si="211"/>
        <v>1.5464838212109533</v>
      </c>
      <c r="M2704">
        <f t="shared" si="212"/>
        <v>44.085722156119388</v>
      </c>
      <c r="N2704" s="80">
        <f t="shared" si="213"/>
        <v>0.27010000000001422</v>
      </c>
    </row>
    <row r="2705" spans="10:14" x14ac:dyDescent="0.3">
      <c r="J2705" s="300">
        <f t="shared" si="214"/>
        <v>27.020000000001424</v>
      </c>
      <c r="K2705" s="80">
        <f t="shared" si="210"/>
        <v>0.27020000000001426</v>
      </c>
      <c r="L2705">
        <f t="shared" si="211"/>
        <v>1.5467416403371561</v>
      </c>
      <c r="M2705">
        <f t="shared" si="212"/>
        <v>44.093642058098624</v>
      </c>
      <c r="N2705" s="80">
        <f t="shared" si="213"/>
        <v>0.27020000000001426</v>
      </c>
    </row>
    <row r="2706" spans="10:14" x14ac:dyDescent="0.3">
      <c r="J2706" s="300">
        <f t="shared" si="214"/>
        <v>27.030000000001426</v>
      </c>
      <c r="K2706" s="80">
        <f t="shared" si="210"/>
        <v>0.27030000000001425</v>
      </c>
      <c r="L2706">
        <f t="shared" si="211"/>
        <v>1.5469995603495188</v>
      </c>
      <c r="M2706">
        <f t="shared" si="212"/>
        <v>44.101561610654528</v>
      </c>
      <c r="N2706" s="80">
        <f t="shared" si="213"/>
        <v>0.27030000000001425</v>
      </c>
    </row>
    <row r="2707" spans="10:14" x14ac:dyDescent="0.3">
      <c r="J2707" s="300">
        <f t="shared" si="214"/>
        <v>27.040000000001427</v>
      </c>
      <c r="K2707" s="80">
        <f t="shared" si="210"/>
        <v>0.2704000000000143</v>
      </c>
      <c r="L2707">
        <f t="shared" si="211"/>
        <v>1.5472575812133962</v>
      </c>
      <c r="M2707">
        <f t="shared" si="212"/>
        <v>44.109480813697999</v>
      </c>
      <c r="N2707" s="80">
        <f t="shared" si="213"/>
        <v>0.2704000000000143</v>
      </c>
    </row>
    <row r="2708" spans="10:14" x14ac:dyDescent="0.3">
      <c r="J2708" s="300">
        <f t="shared" si="214"/>
        <v>27.050000000001429</v>
      </c>
      <c r="K2708" s="80">
        <f t="shared" si="210"/>
        <v>0.27050000000001428</v>
      </c>
      <c r="L2708">
        <f t="shared" si="211"/>
        <v>1.5475157028939193</v>
      </c>
      <c r="M2708">
        <f t="shared" si="212"/>
        <v>44.11739966714152</v>
      </c>
      <c r="N2708" s="80">
        <f t="shared" si="213"/>
        <v>0.27050000000001428</v>
      </c>
    </row>
    <row r="2709" spans="10:14" x14ac:dyDescent="0.3">
      <c r="J2709" s="300">
        <f t="shared" si="214"/>
        <v>27.06000000000143</v>
      </c>
      <c r="K2709" s="80">
        <f t="shared" si="210"/>
        <v>0.27060000000001433</v>
      </c>
      <c r="L2709">
        <f t="shared" si="211"/>
        <v>1.5477739253559712</v>
      </c>
      <c r="M2709">
        <f t="shared" si="212"/>
        <v>44.125318170899249</v>
      </c>
      <c r="N2709" s="80">
        <f t="shared" si="213"/>
        <v>0.27060000000001433</v>
      </c>
    </row>
    <row r="2710" spans="10:14" x14ac:dyDescent="0.3">
      <c r="J2710" s="300">
        <f t="shared" si="214"/>
        <v>27.070000000001432</v>
      </c>
      <c r="K2710" s="80">
        <f t="shared" si="210"/>
        <v>0.27070000000001432</v>
      </c>
      <c r="L2710">
        <f t="shared" si="211"/>
        <v>1.5480322485642053</v>
      </c>
      <c r="M2710">
        <f t="shared" si="212"/>
        <v>44.133236324886937</v>
      </c>
      <c r="N2710" s="80">
        <f t="shared" si="213"/>
        <v>0.27070000000001432</v>
      </c>
    </row>
    <row r="2711" spans="10:14" x14ac:dyDescent="0.3">
      <c r="J2711" s="300">
        <f t="shared" si="214"/>
        <v>27.080000000001434</v>
      </c>
      <c r="K2711" s="80">
        <f t="shared" si="210"/>
        <v>0.27080000000001436</v>
      </c>
      <c r="L2711">
        <f t="shared" si="211"/>
        <v>1.5482906724830348</v>
      </c>
      <c r="M2711">
        <f t="shared" si="212"/>
        <v>44.14115412902197</v>
      </c>
      <c r="N2711" s="80">
        <f t="shared" si="213"/>
        <v>0.27080000000001436</v>
      </c>
    </row>
    <row r="2712" spans="10:14" x14ac:dyDescent="0.3">
      <c r="J2712" s="300">
        <f t="shared" si="214"/>
        <v>27.090000000001435</v>
      </c>
      <c r="K2712" s="80">
        <f t="shared" si="210"/>
        <v>0.27090000000001435</v>
      </c>
      <c r="L2712">
        <f t="shared" si="211"/>
        <v>1.5485491970766394</v>
      </c>
      <c r="M2712">
        <f t="shared" si="212"/>
        <v>44.14907158322336</v>
      </c>
      <c r="N2712" s="80">
        <f t="shared" si="213"/>
        <v>0.27090000000001435</v>
      </c>
    </row>
    <row r="2713" spans="10:14" x14ac:dyDescent="0.3">
      <c r="J2713" s="300">
        <f t="shared" si="214"/>
        <v>27.100000000001437</v>
      </c>
      <c r="K2713" s="80">
        <f t="shared" si="210"/>
        <v>0.27100000000001434</v>
      </c>
      <c r="L2713">
        <f t="shared" si="211"/>
        <v>1.5488078223089636</v>
      </c>
      <c r="M2713">
        <f t="shared" si="212"/>
        <v>44.156988687411754</v>
      </c>
      <c r="N2713" s="80">
        <f t="shared" si="213"/>
        <v>0.27100000000001434</v>
      </c>
    </row>
    <row r="2714" spans="10:14" x14ac:dyDescent="0.3">
      <c r="J2714" s="300">
        <f t="shared" si="214"/>
        <v>27.110000000001438</v>
      </c>
      <c r="K2714" s="80">
        <f t="shared" si="210"/>
        <v>0.27110000000001439</v>
      </c>
      <c r="L2714">
        <f t="shared" si="211"/>
        <v>1.5490665481437147</v>
      </c>
      <c r="M2714">
        <f t="shared" si="212"/>
        <v>44.164905441509433</v>
      </c>
      <c r="N2714" s="80">
        <f t="shared" si="213"/>
        <v>0.27110000000001439</v>
      </c>
    </row>
    <row r="2715" spans="10:14" x14ac:dyDescent="0.3">
      <c r="J2715" s="300">
        <f t="shared" si="214"/>
        <v>27.12000000000144</v>
      </c>
      <c r="K2715" s="80">
        <f t="shared" si="210"/>
        <v>0.27120000000001437</v>
      </c>
      <c r="L2715">
        <f t="shared" si="211"/>
        <v>1.549325374544368</v>
      </c>
      <c r="M2715">
        <f t="shared" si="212"/>
        <v>44.172821845440268</v>
      </c>
      <c r="N2715" s="80">
        <f t="shared" si="213"/>
        <v>0.27120000000001437</v>
      </c>
    </row>
    <row r="2716" spans="10:14" x14ac:dyDescent="0.3">
      <c r="J2716" s="300">
        <f t="shared" si="214"/>
        <v>27.130000000001441</v>
      </c>
      <c r="K2716" s="80">
        <f t="shared" si="210"/>
        <v>0.27130000000001442</v>
      </c>
      <c r="L2716">
        <f t="shared" si="211"/>
        <v>1.5495843014741602</v>
      </c>
      <c r="M2716">
        <f t="shared" si="212"/>
        <v>44.180737899129795</v>
      </c>
      <c r="N2716" s="80">
        <f t="shared" si="213"/>
        <v>0.27130000000001442</v>
      </c>
    </row>
    <row r="2717" spans="10:14" x14ac:dyDescent="0.3">
      <c r="J2717" s="300">
        <f t="shared" si="214"/>
        <v>27.140000000001443</v>
      </c>
      <c r="K2717" s="80">
        <f t="shared" si="210"/>
        <v>0.27140000000001441</v>
      </c>
      <c r="L2717">
        <f t="shared" si="211"/>
        <v>1.5498433288960958</v>
      </c>
      <c r="M2717">
        <f t="shared" si="212"/>
        <v>44.188653602505141</v>
      </c>
      <c r="N2717" s="80">
        <f t="shared" si="213"/>
        <v>0.27140000000001441</v>
      </c>
    </row>
    <row r="2718" spans="10:14" x14ac:dyDescent="0.3">
      <c r="J2718" s="300">
        <f t="shared" si="214"/>
        <v>27.150000000001445</v>
      </c>
      <c r="K2718" s="80">
        <f t="shared" si="210"/>
        <v>0.27150000000001445</v>
      </c>
      <c r="L2718">
        <f t="shared" si="211"/>
        <v>1.5501024567729469</v>
      </c>
      <c r="M2718">
        <f t="shared" si="212"/>
        <v>44.196568955495117</v>
      </c>
      <c r="N2718" s="80">
        <f t="shared" si="213"/>
        <v>0.27150000000001445</v>
      </c>
    </row>
    <row r="2719" spans="10:14" x14ac:dyDescent="0.3">
      <c r="J2719" s="300">
        <f t="shared" si="214"/>
        <v>27.160000000001446</v>
      </c>
      <c r="K2719" s="80">
        <f t="shared" si="210"/>
        <v>0.27160000000001444</v>
      </c>
      <c r="L2719">
        <f t="shared" si="211"/>
        <v>1.5503616850672528</v>
      </c>
      <c r="M2719">
        <f t="shared" si="212"/>
        <v>44.204483958030096</v>
      </c>
      <c r="N2719" s="80">
        <f t="shared" si="213"/>
        <v>0.27160000000001444</v>
      </c>
    </row>
    <row r="2720" spans="10:14" x14ac:dyDescent="0.3">
      <c r="J2720" s="300">
        <f t="shared" si="214"/>
        <v>27.170000000001448</v>
      </c>
      <c r="K2720" s="80">
        <f t="shared" si="210"/>
        <v>0.27170000000001449</v>
      </c>
      <c r="L2720">
        <f t="shared" si="211"/>
        <v>1.5506210137413166</v>
      </c>
      <c r="M2720">
        <f t="shared" si="212"/>
        <v>44.212398610042115</v>
      </c>
      <c r="N2720" s="80">
        <f t="shared" si="213"/>
        <v>0.27170000000001449</v>
      </c>
    </row>
    <row r="2721" spans="10:14" x14ac:dyDescent="0.3">
      <c r="J2721" s="300">
        <f t="shared" si="214"/>
        <v>27.180000000001449</v>
      </c>
      <c r="K2721" s="80">
        <f t="shared" si="210"/>
        <v>0.27180000000001447</v>
      </c>
      <c r="L2721">
        <f t="shared" si="211"/>
        <v>1.5508804427572103</v>
      </c>
      <c r="M2721">
        <f t="shared" si="212"/>
        <v>44.220312911464816</v>
      </c>
      <c r="N2721" s="80">
        <f t="shared" si="213"/>
        <v>0.27180000000001447</v>
      </c>
    </row>
    <row r="2722" spans="10:14" x14ac:dyDescent="0.3">
      <c r="J2722" s="300">
        <f t="shared" si="214"/>
        <v>27.190000000001451</v>
      </c>
      <c r="K2722" s="80">
        <f t="shared" si="210"/>
        <v>0.27190000000001452</v>
      </c>
      <c r="L2722">
        <f t="shared" si="211"/>
        <v>1.5511399720767716</v>
      </c>
      <c r="M2722">
        <f t="shared" si="212"/>
        <v>44.228226862233512</v>
      </c>
      <c r="N2722" s="80">
        <f t="shared" si="213"/>
        <v>0.27190000000001452</v>
      </c>
    </row>
    <row r="2723" spans="10:14" x14ac:dyDescent="0.3">
      <c r="J2723" s="300">
        <f t="shared" si="214"/>
        <v>27.200000000001452</v>
      </c>
      <c r="K2723" s="80">
        <f t="shared" si="210"/>
        <v>0.27200000000001451</v>
      </c>
      <c r="L2723">
        <f t="shared" si="211"/>
        <v>1.5513996016616107</v>
      </c>
      <c r="M2723">
        <f t="shared" si="212"/>
        <v>44.236140462285071</v>
      </c>
      <c r="N2723" s="80">
        <f t="shared" si="213"/>
        <v>0.27200000000001451</v>
      </c>
    </row>
    <row r="2724" spans="10:14" x14ac:dyDescent="0.3">
      <c r="J2724" s="300">
        <f t="shared" si="214"/>
        <v>27.210000000001454</v>
      </c>
      <c r="K2724" s="80">
        <f t="shared" si="210"/>
        <v>0.27210000000001455</v>
      </c>
      <c r="L2724">
        <f t="shared" si="211"/>
        <v>1.5516593314731026</v>
      </c>
      <c r="M2724">
        <f t="shared" si="212"/>
        <v>44.244053711558053</v>
      </c>
      <c r="N2724" s="80">
        <f t="shared" si="213"/>
        <v>0.27210000000001455</v>
      </c>
    </row>
    <row r="2725" spans="10:14" x14ac:dyDescent="0.3">
      <c r="J2725" s="300">
        <f t="shared" si="214"/>
        <v>27.220000000001455</v>
      </c>
      <c r="K2725" s="80">
        <f t="shared" si="210"/>
        <v>0.27220000000001454</v>
      </c>
      <c r="L2725">
        <f t="shared" si="211"/>
        <v>1.5519191614723904</v>
      </c>
      <c r="M2725">
        <f t="shared" si="212"/>
        <v>44.251966609992607</v>
      </c>
      <c r="N2725" s="80">
        <f t="shared" si="213"/>
        <v>0.27220000000001454</v>
      </c>
    </row>
    <row r="2726" spans="10:14" x14ac:dyDescent="0.3">
      <c r="J2726" s="300">
        <f t="shared" si="214"/>
        <v>27.230000000001457</v>
      </c>
      <c r="K2726" s="80">
        <f t="shared" si="210"/>
        <v>0.27230000000001459</v>
      </c>
      <c r="L2726">
        <f t="shared" si="211"/>
        <v>1.552179091620387</v>
      </c>
      <c r="M2726">
        <f t="shared" si="212"/>
        <v>44.25987915753052</v>
      </c>
      <c r="N2726" s="80">
        <f t="shared" si="213"/>
        <v>0.27230000000001459</v>
      </c>
    </row>
    <row r="2727" spans="10:14" x14ac:dyDescent="0.3">
      <c r="J2727" s="300">
        <f t="shared" si="214"/>
        <v>27.240000000001459</v>
      </c>
      <c r="K2727" s="80">
        <f t="shared" si="210"/>
        <v>0.27240000000001457</v>
      </c>
      <c r="L2727">
        <f t="shared" si="211"/>
        <v>1.5524391218777764</v>
      </c>
      <c r="M2727">
        <f t="shared" si="212"/>
        <v>44.267791354115204</v>
      </c>
      <c r="N2727" s="80">
        <f t="shared" si="213"/>
        <v>0.27240000000001457</v>
      </c>
    </row>
    <row r="2728" spans="10:14" x14ac:dyDescent="0.3">
      <c r="J2728" s="300">
        <f t="shared" si="214"/>
        <v>27.25000000000146</v>
      </c>
      <c r="K2728" s="80">
        <f t="shared" si="210"/>
        <v>0.27250000000001462</v>
      </c>
      <c r="L2728">
        <f t="shared" si="211"/>
        <v>1.5526992522050125</v>
      </c>
      <c r="M2728">
        <f t="shared" si="212"/>
        <v>44.275703199691705</v>
      </c>
      <c r="N2728" s="80">
        <f t="shared" si="213"/>
        <v>0.27250000000001462</v>
      </c>
    </row>
    <row r="2729" spans="10:14" x14ac:dyDescent="0.3">
      <c r="J2729" s="300">
        <f t="shared" si="214"/>
        <v>27.260000000001462</v>
      </c>
      <c r="K2729" s="80">
        <f t="shared" si="210"/>
        <v>0.27260000000001461</v>
      </c>
      <c r="L2729">
        <f t="shared" si="211"/>
        <v>1.552959482562311</v>
      </c>
      <c r="M2729">
        <f t="shared" si="212"/>
        <v>44.283614694206676</v>
      </c>
      <c r="N2729" s="80">
        <f t="shared" si="213"/>
        <v>0.27260000000001461</v>
      </c>
    </row>
    <row r="2730" spans="10:14" x14ac:dyDescent="0.3">
      <c r="J2730" s="300">
        <f t="shared" si="214"/>
        <v>27.270000000001463</v>
      </c>
      <c r="K2730" s="80">
        <f t="shared" si="210"/>
        <v>0.27270000000001465</v>
      </c>
      <c r="L2730">
        <f t="shared" si="211"/>
        <v>1.5532198129096701</v>
      </c>
      <c r="M2730">
        <f t="shared" si="212"/>
        <v>44.291525837608432</v>
      </c>
      <c r="N2730" s="80">
        <f t="shared" si="213"/>
        <v>0.27270000000001465</v>
      </c>
    </row>
    <row r="2731" spans="10:14" x14ac:dyDescent="0.3">
      <c r="J2731" s="300">
        <f t="shared" si="214"/>
        <v>27.280000000001465</v>
      </c>
      <c r="K2731" s="80">
        <f t="shared" si="210"/>
        <v>0.27280000000001464</v>
      </c>
      <c r="L2731">
        <f t="shared" si="211"/>
        <v>1.5534802432068511</v>
      </c>
      <c r="M2731">
        <f t="shared" si="212"/>
        <v>44.299436629846866</v>
      </c>
      <c r="N2731" s="80">
        <f t="shared" si="213"/>
        <v>0.27280000000001464</v>
      </c>
    </row>
    <row r="2732" spans="10:14" x14ac:dyDescent="0.3">
      <c r="J2732" s="300">
        <f t="shared" si="214"/>
        <v>27.290000000001466</v>
      </c>
      <c r="K2732" s="80">
        <f t="shared" si="210"/>
        <v>0.27290000000001469</v>
      </c>
      <c r="L2732">
        <f t="shared" si="211"/>
        <v>1.5537407734133883</v>
      </c>
      <c r="M2732">
        <f t="shared" si="212"/>
        <v>44.307347070873547</v>
      </c>
      <c r="N2732" s="80">
        <f t="shared" si="213"/>
        <v>0.27290000000001469</v>
      </c>
    </row>
    <row r="2733" spans="10:14" x14ac:dyDescent="0.3">
      <c r="J2733" s="300">
        <f t="shared" si="214"/>
        <v>27.300000000001468</v>
      </c>
      <c r="K2733" s="80">
        <f t="shared" si="210"/>
        <v>0.27300000000001468</v>
      </c>
      <c r="L2733">
        <f t="shared" si="211"/>
        <v>1.5540014034885847</v>
      </c>
      <c r="M2733">
        <f t="shared" si="212"/>
        <v>44.315257160641622</v>
      </c>
      <c r="N2733" s="80">
        <f t="shared" si="213"/>
        <v>0.27300000000001468</v>
      </c>
    </row>
    <row r="2734" spans="10:14" x14ac:dyDescent="0.3">
      <c r="J2734" s="300">
        <f t="shared" si="214"/>
        <v>27.31000000000147</v>
      </c>
      <c r="K2734" s="80">
        <f t="shared" si="210"/>
        <v>0.27310000000001472</v>
      </c>
      <c r="L2734">
        <f t="shared" si="211"/>
        <v>1.5542621333915201</v>
      </c>
      <c r="M2734">
        <f t="shared" si="212"/>
        <v>44.3231668991059</v>
      </c>
      <c r="N2734" s="80">
        <f t="shared" si="213"/>
        <v>0.27310000000001472</v>
      </c>
    </row>
    <row r="2735" spans="10:14" x14ac:dyDescent="0.3">
      <c r="J2735" s="300">
        <f t="shared" si="214"/>
        <v>27.320000000001471</v>
      </c>
      <c r="K2735" s="80">
        <f t="shared" si="210"/>
        <v>0.27320000000001471</v>
      </c>
      <c r="L2735">
        <f t="shared" si="211"/>
        <v>1.5545229630810424</v>
      </c>
      <c r="M2735">
        <f t="shared" si="212"/>
        <v>44.33107628622281</v>
      </c>
      <c r="N2735" s="80">
        <f t="shared" si="213"/>
        <v>0.27320000000001471</v>
      </c>
    </row>
    <row r="2736" spans="10:14" x14ac:dyDescent="0.3">
      <c r="J2736" s="300">
        <f t="shared" si="214"/>
        <v>27.330000000001473</v>
      </c>
      <c r="K2736" s="80">
        <f t="shared" si="210"/>
        <v>0.27330000000001475</v>
      </c>
      <c r="L2736">
        <f t="shared" si="211"/>
        <v>1.5547838925157733</v>
      </c>
      <c r="M2736">
        <f t="shared" si="212"/>
        <v>44.338985321950403</v>
      </c>
      <c r="N2736" s="80">
        <f t="shared" si="213"/>
        <v>0.27330000000001475</v>
      </c>
    </row>
    <row r="2737" spans="10:14" x14ac:dyDescent="0.3">
      <c r="J2737" s="300">
        <f t="shared" si="214"/>
        <v>27.340000000001474</v>
      </c>
      <c r="K2737" s="80">
        <f t="shared" si="210"/>
        <v>0.27340000000001474</v>
      </c>
      <c r="L2737">
        <f t="shared" si="211"/>
        <v>1.5550449216541069</v>
      </c>
      <c r="M2737">
        <f t="shared" si="212"/>
        <v>44.346894006248334</v>
      </c>
      <c r="N2737" s="80">
        <f t="shared" si="213"/>
        <v>0.27340000000001474</v>
      </c>
    </row>
    <row r="2738" spans="10:14" x14ac:dyDescent="0.3">
      <c r="J2738" s="300">
        <f t="shared" si="214"/>
        <v>27.350000000001476</v>
      </c>
      <c r="K2738" s="80">
        <f t="shared" si="210"/>
        <v>0.27350000000001473</v>
      </c>
      <c r="L2738">
        <f t="shared" si="211"/>
        <v>1.55530605045421</v>
      </c>
      <c r="M2738">
        <f t="shared" si="212"/>
        <v>44.354802339077935</v>
      </c>
      <c r="N2738" s="80">
        <f t="shared" si="213"/>
        <v>0.27350000000001473</v>
      </c>
    </row>
    <row r="2739" spans="10:14" x14ac:dyDescent="0.3">
      <c r="J2739" s="300">
        <f t="shared" si="214"/>
        <v>27.360000000001477</v>
      </c>
      <c r="K2739" s="80">
        <f t="shared" si="210"/>
        <v>0.27360000000001478</v>
      </c>
      <c r="L2739">
        <f t="shared" si="211"/>
        <v>1.5555672788740238</v>
      </c>
      <c r="M2739">
        <f t="shared" si="212"/>
        <v>44.362710320402115</v>
      </c>
      <c r="N2739" s="80">
        <f t="shared" si="213"/>
        <v>0.27360000000001478</v>
      </c>
    </row>
    <row r="2740" spans="10:14" x14ac:dyDescent="0.3">
      <c r="J2740" s="300">
        <f t="shared" si="214"/>
        <v>27.370000000001479</v>
      </c>
      <c r="K2740" s="80">
        <f t="shared" si="210"/>
        <v>0.27370000000001476</v>
      </c>
      <c r="L2740">
        <f t="shared" si="211"/>
        <v>1.5558286068712603</v>
      </c>
      <c r="M2740">
        <f t="shared" si="212"/>
        <v>44.370617950185434</v>
      </c>
      <c r="N2740" s="80">
        <f t="shared" si="213"/>
        <v>0.27370000000001476</v>
      </c>
    </row>
    <row r="2741" spans="10:14" x14ac:dyDescent="0.3">
      <c r="J2741" s="300">
        <f t="shared" si="214"/>
        <v>27.38000000000148</v>
      </c>
      <c r="K2741" s="80">
        <f t="shared" si="210"/>
        <v>0.27380000000001481</v>
      </c>
      <c r="L2741">
        <f t="shared" si="211"/>
        <v>1.5560900344034114</v>
      </c>
      <c r="M2741">
        <f t="shared" si="212"/>
        <v>44.378525228394068</v>
      </c>
      <c r="N2741" s="80">
        <f t="shared" si="213"/>
        <v>0.27380000000001481</v>
      </c>
    </row>
    <row r="2742" spans="10:14" x14ac:dyDescent="0.3">
      <c r="J2742" s="300">
        <f t="shared" si="214"/>
        <v>27.390000000001482</v>
      </c>
      <c r="K2742" s="80">
        <f t="shared" si="210"/>
        <v>0.2739000000000148</v>
      </c>
      <c r="L2742">
        <f t="shared" si="211"/>
        <v>1.556351561427737</v>
      </c>
      <c r="M2742">
        <f t="shared" si="212"/>
        <v>44.386432154995831</v>
      </c>
      <c r="N2742" s="80">
        <f t="shared" si="213"/>
        <v>0.2739000000000148</v>
      </c>
    </row>
    <row r="2743" spans="10:14" x14ac:dyDescent="0.3">
      <c r="J2743" s="300">
        <f t="shared" si="214"/>
        <v>27.400000000001484</v>
      </c>
      <c r="K2743" s="80">
        <f t="shared" si="210"/>
        <v>0.27400000000001484</v>
      </c>
      <c r="L2743">
        <f t="shared" si="211"/>
        <v>1.5566131879012759</v>
      </c>
      <c r="M2743">
        <f t="shared" si="212"/>
        <v>44.394338729960161</v>
      </c>
      <c r="N2743" s="80">
        <f t="shared" si="213"/>
        <v>0.27400000000001484</v>
      </c>
    </row>
    <row r="2744" spans="10:14" x14ac:dyDescent="0.3">
      <c r="J2744" s="300">
        <f t="shared" si="214"/>
        <v>27.410000000001485</v>
      </c>
      <c r="K2744" s="80">
        <f t="shared" si="210"/>
        <v>0.27410000000001483</v>
      </c>
      <c r="L2744">
        <f t="shared" si="211"/>
        <v>1.5568749137808386</v>
      </c>
      <c r="M2744">
        <f t="shared" si="212"/>
        <v>44.402244953258105</v>
      </c>
      <c r="N2744" s="80">
        <f t="shared" si="213"/>
        <v>0.27410000000001483</v>
      </c>
    </row>
    <row r="2745" spans="10:14" x14ac:dyDescent="0.3">
      <c r="J2745" s="300">
        <f t="shared" si="214"/>
        <v>27.420000000001487</v>
      </c>
      <c r="K2745" s="80">
        <f t="shared" si="210"/>
        <v>0.27420000000001488</v>
      </c>
      <c r="L2745">
        <f t="shared" si="211"/>
        <v>1.5571367390230155</v>
      </c>
      <c r="M2745">
        <f t="shared" si="212"/>
        <v>44.410150824862356</v>
      </c>
      <c r="N2745" s="80">
        <f t="shared" si="213"/>
        <v>0.27420000000001488</v>
      </c>
    </row>
    <row r="2746" spans="10:14" x14ac:dyDescent="0.3">
      <c r="J2746" s="300">
        <f t="shared" si="214"/>
        <v>27.430000000001488</v>
      </c>
      <c r="K2746" s="80">
        <f t="shared" si="210"/>
        <v>0.27430000000001487</v>
      </c>
      <c r="L2746">
        <f t="shared" si="211"/>
        <v>1.5573986635841695</v>
      </c>
      <c r="M2746">
        <f t="shared" si="212"/>
        <v>44.418056344747214</v>
      </c>
      <c r="N2746" s="80">
        <f t="shared" si="213"/>
        <v>0.27430000000001487</v>
      </c>
    </row>
    <row r="2747" spans="10:14" x14ac:dyDescent="0.3">
      <c r="J2747" s="300">
        <f t="shared" si="214"/>
        <v>27.44000000000149</v>
      </c>
      <c r="K2747" s="80">
        <f t="shared" si="210"/>
        <v>0.27440000000001491</v>
      </c>
      <c r="L2747">
        <f t="shared" si="211"/>
        <v>1.5576606874204386</v>
      </c>
      <c r="M2747">
        <f t="shared" si="212"/>
        <v>44.425961512888634</v>
      </c>
      <c r="N2747" s="80">
        <f t="shared" si="213"/>
        <v>0.27440000000001491</v>
      </c>
    </row>
    <row r="2748" spans="10:14" x14ac:dyDescent="0.3">
      <c r="J2748" s="300">
        <f t="shared" si="214"/>
        <v>27.450000000001491</v>
      </c>
      <c r="K2748" s="80">
        <f t="shared" si="210"/>
        <v>0.2745000000000149</v>
      </c>
      <c r="L2748">
        <f t="shared" si="211"/>
        <v>1.5579228104877409</v>
      </c>
      <c r="M2748">
        <f t="shared" si="212"/>
        <v>44.433866329264163</v>
      </c>
      <c r="N2748" s="80">
        <f t="shared" si="213"/>
        <v>0.2745000000000149</v>
      </c>
    </row>
    <row r="2749" spans="10:14" x14ac:dyDescent="0.3">
      <c r="J2749" s="300">
        <f t="shared" si="214"/>
        <v>27.460000000001493</v>
      </c>
      <c r="K2749" s="80">
        <f t="shared" si="210"/>
        <v>0.27460000000001494</v>
      </c>
      <c r="L2749">
        <f t="shared" si="211"/>
        <v>1.5581850327417679</v>
      </c>
      <c r="M2749">
        <f t="shared" si="212"/>
        <v>44.44177079385301</v>
      </c>
      <c r="N2749" s="80">
        <f t="shared" si="213"/>
        <v>0.27460000000001494</v>
      </c>
    </row>
    <row r="2750" spans="10:14" x14ac:dyDescent="0.3">
      <c r="J2750" s="300">
        <f t="shared" si="214"/>
        <v>27.470000000001495</v>
      </c>
      <c r="K2750" s="80">
        <f t="shared" si="210"/>
        <v>0.27470000000001493</v>
      </c>
      <c r="L2750">
        <f t="shared" si="211"/>
        <v>1.5584473541379888</v>
      </c>
      <c r="M2750">
        <f t="shared" si="212"/>
        <v>44.449674906635963</v>
      </c>
      <c r="N2750" s="80">
        <f t="shared" si="213"/>
        <v>0.27470000000001493</v>
      </c>
    </row>
    <row r="2751" spans="10:14" x14ac:dyDescent="0.3">
      <c r="J2751" s="300">
        <f t="shared" si="214"/>
        <v>27.480000000001496</v>
      </c>
      <c r="K2751" s="80">
        <f t="shared" si="210"/>
        <v>0.27480000000001498</v>
      </c>
      <c r="L2751">
        <f t="shared" si="211"/>
        <v>1.5587097746316529</v>
      </c>
      <c r="M2751">
        <f t="shared" si="212"/>
        <v>44.457578667595484</v>
      </c>
      <c r="N2751" s="80">
        <f t="shared" si="213"/>
        <v>0.27480000000001498</v>
      </c>
    </row>
    <row r="2752" spans="10:14" x14ac:dyDescent="0.3">
      <c r="J2752" s="300">
        <f t="shared" si="214"/>
        <v>27.490000000001498</v>
      </c>
      <c r="K2752" s="80">
        <f t="shared" si="210"/>
        <v>0.27490000000001497</v>
      </c>
      <c r="L2752">
        <f t="shared" si="211"/>
        <v>1.558972294177789</v>
      </c>
      <c r="M2752">
        <f t="shared" si="212"/>
        <v>44.465482076715631</v>
      </c>
      <c r="N2752" s="80">
        <f t="shared" si="213"/>
        <v>0.27490000000001497</v>
      </c>
    </row>
    <row r="2753" spans="10:14" x14ac:dyDescent="0.3">
      <c r="J2753" s="300">
        <f t="shared" si="214"/>
        <v>27.500000000001499</v>
      </c>
      <c r="K2753" s="80">
        <f t="shared" si="210"/>
        <v>0.27500000000001501</v>
      </c>
      <c r="L2753">
        <f t="shared" si="211"/>
        <v>1.5592349127311915</v>
      </c>
      <c r="M2753">
        <f t="shared" si="212"/>
        <v>44.473385133982092</v>
      </c>
      <c r="N2753" s="80">
        <f t="shared" si="213"/>
        <v>0.27500000000001501</v>
      </c>
    </row>
    <row r="2754" spans="10:14" x14ac:dyDescent="0.3">
      <c r="J2754" s="300">
        <f t="shared" si="214"/>
        <v>27.510000000001501</v>
      </c>
      <c r="K2754" s="80">
        <f t="shared" si="210"/>
        <v>0.275100000000015</v>
      </c>
      <c r="L2754">
        <f t="shared" si="211"/>
        <v>1.5594976302464487</v>
      </c>
      <c r="M2754">
        <f t="shared" si="212"/>
        <v>44.48128783938219</v>
      </c>
      <c r="N2754" s="80">
        <f t="shared" si="213"/>
        <v>0.275100000000015</v>
      </c>
    </row>
    <row r="2755" spans="10:14" x14ac:dyDescent="0.3">
      <c r="J2755" s="300">
        <f t="shared" si="214"/>
        <v>27.520000000001502</v>
      </c>
      <c r="K2755" s="80">
        <f t="shared" si="210"/>
        <v>0.27520000000001504</v>
      </c>
      <c r="L2755">
        <f t="shared" si="211"/>
        <v>1.5597604466779207</v>
      </c>
      <c r="M2755">
        <f t="shared" si="212"/>
        <v>44.489190192904886</v>
      </c>
      <c r="N2755" s="80">
        <f t="shared" si="213"/>
        <v>0.27520000000001504</v>
      </c>
    </row>
    <row r="2756" spans="10:14" x14ac:dyDescent="0.3">
      <c r="J2756" s="300">
        <f t="shared" si="214"/>
        <v>27.530000000001504</v>
      </c>
      <c r="K2756" s="80">
        <f t="shared" ref="K2756:K2819" si="215">J2756/100</f>
        <v>0.27530000000001503</v>
      </c>
      <c r="L2756">
        <f t="shared" ref="L2756:L2819" si="216">-156.2892*K2756^6+539.4067*K2756^5-656.5633*K2756^4+371.7117*K2756^3-102.5706*K2756^2+15.3764*K2756+0.3314</f>
        <v>1.5600233619797446</v>
      </c>
      <c r="M2756">
        <f t="shared" ref="M2756:M2819" si="217">-544.6822*K2756^6+873.7015*K2756^5+93.9294*K2756^4-539.4835*K2756^3+249.8842*K2756^2+36.3299*K2756+25.129</f>
        <v>44.497092194540713</v>
      </c>
      <c r="N2756" s="80">
        <f t="shared" ref="N2756:N2819" si="218">K2756</f>
        <v>0.27530000000001503</v>
      </c>
    </row>
    <row r="2757" spans="10:14" x14ac:dyDescent="0.3">
      <c r="J2757" s="300">
        <f t="shared" si="214"/>
        <v>27.540000000001505</v>
      </c>
      <c r="K2757" s="80">
        <f t="shared" si="215"/>
        <v>0.27540000000001508</v>
      </c>
      <c r="L2757">
        <f t="shared" si="216"/>
        <v>1.5602863761058399</v>
      </c>
      <c r="M2757">
        <f t="shared" si="217"/>
        <v>44.504993844281898</v>
      </c>
      <c r="N2757" s="80">
        <f t="shared" si="218"/>
        <v>0.27540000000001508</v>
      </c>
    </row>
    <row r="2758" spans="10:14" x14ac:dyDescent="0.3">
      <c r="J2758" s="300">
        <f t="shared" ref="J2758:J2821" si="219">J2757+0.01</f>
        <v>27.550000000001507</v>
      </c>
      <c r="K2758" s="80">
        <f t="shared" si="215"/>
        <v>0.27550000000001507</v>
      </c>
      <c r="L2758">
        <f t="shared" si="216"/>
        <v>1.5605494890099085</v>
      </c>
      <c r="M2758">
        <f t="shared" si="217"/>
        <v>44.512895142122247</v>
      </c>
      <c r="N2758" s="80">
        <f t="shared" si="218"/>
        <v>0.27550000000001507</v>
      </c>
    </row>
    <row r="2759" spans="10:14" x14ac:dyDescent="0.3">
      <c r="J2759" s="300">
        <f t="shared" si="219"/>
        <v>27.560000000001509</v>
      </c>
      <c r="K2759" s="80">
        <f t="shared" si="215"/>
        <v>0.27560000000001511</v>
      </c>
      <c r="L2759">
        <f t="shared" si="216"/>
        <v>1.560812700645426</v>
      </c>
      <c r="M2759">
        <f t="shared" si="217"/>
        <v>44.52079608805721</v>
      </c>
      <c r="N2759" s="80">
        <f t="shared" si="218"/>
        <v>0.27560000000001511</v>
      </c>
    </row>
    <row r="2760" spans="10:14" x14ac:dyDescent="0.3">
      <c r="J2760" s="300">
        <f t="shared" si="219"/>
        <v>27.57000000000151</v>
      </c>
      <c r="K2760" s="80">
        <f t="shared" si="215"/>
        <v>0.2757000000000151</v>
      </c>
      <c r="L2760">
        <f t="shared" si="216"/>
        <v>1.5610760109656545</v>
      </c>
      <c r="M2760">
        <f t="shared" si="217"/>
        <v>44.528696682083861</v>
      </c>
      <c r="N2760" s="80">
        <f t="shared" si="218"/>
        <v>0.2757000000000151</v>
      </c>
    </row>
    <row r="2761" spans="10:14" x14ac:dyDescent="0.3">
      <c r="J2761" s="300">
        <f t="shared" si="219"/>
        <v>27.580000000001512</v>
      </c>
      <c r="K2761" s="80">
        <f t="shared" si="215"/>
        <v>0.27580000000001514</v>
      </c>
      <c r="L2761">
        <f t="shared" si="216"/>
        <v>1.5613394199236326</v>
      </c>
      <c r="M2761">
        <f t="shared" si="217"/>
        <v>44.536596924200893</v>
      </c>
      <c r="N2761" s="80">
        <f t="shared" si="218"/>
        <v>0.27580000000001514</v>
      </c>
    </row>
    <row r="2762" spans="10:14" x14ac:dyDescent="0.3">
      <c r="J2762" s="300">
        <f t="shared" si="219"/>
        <v>27.590000000001513</v>
      </c>
      <c r="K2762" s="80">
        <f t="shared" si="215"/>
        <v>0.27590000000001513</v>
      </c>
      <c r="L2762">
        <f t="shared" si="216"/>
        <v>1.5616029274721854</v>
      </c>
      <c r="M2762">
        <f t="shared" si="217"/>
        <v>44.544496814408632</v>
      </c>
      <c r="N2762" s="80">
        <f t="shared" si="218"/>
        <v>0.27590000000001513</v>
      </c>
    </row>
    <row r="2763" spans="10:14" x14ac:dyDescent="0.3">
      <c r="J2763" s="300">
        <f t="shared" si="219"/>
        <v>27.600000000001515</v>
      </c>
      <c r="K2763" s="80">
        <f t="shared" si="215"/>
        <v>0.27600000000001512</v>
      </c>
      <c r="L2763">
        <f t="shared" si="216"/>
        <v>1.561866533563911</v>
      </c>
      <c r="M2763">
        <f t="shared" si="217"/>
        <v>44.552396352709039</v>
      </c>
      <c r="N2763" s="80">
        <f t="shared" si="218"/>
        <v>0.27600000000001512</v>
      </c>
    </row>
    <row r="2764" spans="10:14" x14ac:dyDescent="0.3">
      <c r="J2764" s="300">
        <f t="shared" si="219"/>
        <v>27.610000000001516</v>
      </c>
      <c r="K2764" s="80">
        <f t="shared" si="215"/>
        <v>0.27610000000001517</v>
      </c>
      <c r="L2764">
        <f t="shared" si="216"/>
        <v>1.5621302381511959</v>
      </c>
      <c r="M2764">
        <f t="shared" si="217"/>
        <v>44.560295539105667</v>
      </c>
      <c r="N2764" s="80">
        <f t="shared" si="218"/>
        <v>0.27610000000001517</v>
      </c>
    </row>
    <row r="2765" spans="10:14" x14ac:dyDescent="0.3">
      <c r="J2765" s="300">
        <f t="shared" si="219"/>
        <v>27.620000000001518</v>
      </c>
      <c r="K2765" s="80">
        <f t="shared" si="215"/>
        <v>0.27620000000001516</v>
      </c>
      <c r="L2765">
        <f t="shared" si="216"/>
        <v>1.5623940411862089</v>
      </c>
      <c r="M2765">
        <f t="shared" si="217"/>
        <v>44.568194373603731</v>
      </c>
      <c r="N2765" s="80">
        <f t="shared" si="218"/>
        <v>0.27620000000001516</v>
      </c>
    </row>
    <row r="2766" spans="10:14" x14ac:dyDescent="0.3">
      <c r="J2766" s="300">
        <f t="shared" si="219"/>
        <v>27.63000000000152</v>
      </c>
      <c r="K2766" s="80">
        <f t="shared" si="215"/>
        <v>0.2763000000000152</v>
      </c>
      <c r="L2766">
        <f t="shared" si="216"/>
        <v>1.5626579426209006</v>
      </c>
      <c r="M2766">
        <f t="shared" si="217"/>
        <v>44.576092856210053</v>
      </c>
      <c r="N2766" s="80">
        <f t="shared" si="218"/>
        <v>0.2763000000000152</v>
      </c>
    </row>
    <row r="2767" spans="10:14" x14ac:dyDescent="0.3">
      <c r="J2767" s="300">
        <f t="shared" si="219"/>
        <v>27.640000000001521</v>
      </c>
      <c r="K2767" s="80">
        <f t="shared" si="215"/>
        <v>0.27640000000001519</v>
      </c>
      <c r="L2767">
        <f t="shared" si="216"/>
        <v>1.5629219424069984</v>
      </c>
      <c r="M2767">
        <f t="shared" si="217"/>
        <v>44.583990986933074</v>
      </c>
      <c r="N2767" s="80">
        <f t="shared" si="218"/>
        <v>0.27640000000001519</v>
      </c>
    </row>
    <row r="2768" spans="10:14" x14ac:dyDescent="0.3">
      <c r="J2768" s="300">
        <f t="shared" si="219"/>
        <v>27.650000000001523</v>
      </c>
      <c r="K2768" s="80">
        <f t="shared" si="215"/>
        <v>0.27650000000001523</v>
      </c>
      <c r="L2768">
        <f t="shared" si="216"/>
        <v>1.5631860404960221</v>
      </c>
      <c r="M2768">
        <f t="shared" si="217"/>
        <v>44.591888765782869</v>
      </c>
      <c r="N2768" s="80">
        <f t="shared" si="218"/>
        <v>0.27650000000001523</v>
      </c>
    </row>
    <row r="2769" spans="10:14" x14ac:dyDescent="0.3">
      <c r="J2769" s="300">
        <f t="shared" si="219"/>
        <v>27.660000000001524</v>
      </c>
      <c r="K2769" s="80">
        <f t="shared" si="215"/>
        <v>0.27660000000001522</v>
      </c>
      <c r="L2769">
        <f t="shared" si="216"/>
        <v>1.5634502368392691</v>
      </c>
      <c r="M2769">
        <f t="shared" si="217"/>
        <v>44.599786192771163</v>
      </c>
      <c r="N2769" s="80">
        <f t="shared" si="218"/>
        <v>0.27660000000001522</v>
      </c>
    </row>
    <row r="2770" spans="10:14" x14ac:dyDescent="0.3">
      <c r="J2770" s="300">
        <f t="shared" si="219"/>
        <v>27.670000000001526</v>
      </c>
      <c r="K2770" s="80">
        <f t="shared" si="215"/>
        <v>0.27670000000001527</v>
      </c>
      <c r="L2770">
        <f t="shared" si="216"/>
        <v>1.563714531387824</v>
      </c>
      <c r="M2770">
        <f t="shared" si="217"/>
        <v>44.607683267911256</v>
      </c>
      <c r="N2770" s="80">
        <f t="shared" si="218"/>
        <v>0.27670000000001527</v>
      </c>
    </row>
    <row r="2771" spans="10:14" x14ac:dyDescent="0.3">
      <c r="J2771" s="300">
        <f t="shared" si="219"/>
        <v>27.680000000001527</v>
      </c>
      <c r="K2771" s="80">
        <f t="shared" si="215"/>
        <v>0.27680000000001526</v>
      </c>
      <c r="L2771">
        <f t="shared" si="216"/>
        <v>1.5639789240925519</v>
      </c>
      <c r="M2771">
        <f t="shared" si="217"/>
        <v>44.615579991218112</v>
      </c>
      <c r="N2771" s="80">
        <f t="shared" si="218"/>
        <v>0.27680000000001526</v>
      </c>
    </row>
    <row r="2772" spans="10:14" x14ac:dyDescent="0.3">
      <c r="J2772" s="300">
        <f t="shared" si="219"/>
        <v>27.690000000001529</v>
      </c>
      <c r="K2772" s="80">
        <f t="shared" si="215"/>
        <v>0.2769000000000153</v>
      </c>
      <c r="L2772">
        <f t="shared" si="216"/>
        <v>1.5642434149041047</v>
      </c>
      <c r="M2772">
        <f t="shared" si="217"/>
        <v>44.623476362708303</v>
      </c>
      <c r="N2772" s="80">
        <f t="shared" si="218"/>
        <v>0.2769000000000153</v>
      </c>
    </row>
    <row r="2773" spans="10:14" x14ac:dyDescent="0.3">
      <c r="J2773" s="300">
        <f t="shared" si="219"/>
        <v>27.700000000001531</v>
      </c>
      <c r="K2773" s="80">
        <f t="shared" si="215"/>
        <v>0.27700000000001529</v>
      </c>
      <c r="L2773">
        <f t="shared" si="216"/>
        <v>1.5645080037729202</v>
      </c>
      <c r="M2773">
        <f t="shared" si="217"/>
        <v>44.631372382400038</v>
      </c>
      <c r="N2773" s="80">
        <f t="shared" si="218"/>
        <v>0.27700000000001529</v>
      </c>
    </row>
    <row r="2774" spans="10:14" x14ac:dyDescent="0.3">
      <c r="J2774" s="300">
        <f t="shared" si="219"/>
        <v>27.710000000001532</v>
      </c>
      <c r="K2774" s="80">
        <f t="shared" si="215"/>
        <v>0.27710000000001533</v>
      </c>
      <c r="L2774">
        <f t="shared" si="216"/>
        <v>1.5647726906492152</v>
      </c>
      <c r="M2774">
        <f t="shared" si="217"/>
        <v>44.639268050313134</v>
      </c>
      <c r="N2774" s="80">
        <f t="shared" si="218"/>
        <v>0.27710000000001533</v>
      </c>
    </row>
    <row r="2775" spans="10:14" x14ac:dyDescent="0.3">
      <c r="J2775" s="300">
        <f t="shared" si="219"/>
        <v>27.720000000001534</v>
      </c>
      <c r="K2775" s="80">
        <f t="shared" si="215"/>
        <v>0.27720000000001532</v>
      </c>
      <c r="L2775">
        <f t="shared" si="216"/>
        <v>1.5650374754830065</v>
      </c>
      <c r="M2775">
        <f t="shared" si="217"/>
        <v>44.647163366469059</v>
      </c>
      <c r="N2775" s="80">
        <f t="shared" si="218"/>
        <v>0.27720000000001532</v>
      </c>
    </row>
    <row r="2776" spans="10:14" x14ac:dyDescent="0.3">
      <c r="J2776" s="300">
        <f t="shared" si="219"/>
        <v>27.730000000001535</v>
      </c>
      <c r="K2776" s="80">
        <f t="shared" si="215"/>
        <v>0.27730000000001537</v>
      </c>
      <c r="L2776">
        <f t="shared" si="216"/>
        <v>1.5653023582240793</v>
      </c>
      <c r="M2776">
        <f t="shared" si="217"/>
        <v>44.655058330890867</v>
      </c>
      <c r="N2776" s="80">
        <f t="shared" si="218"/>
        <v>0.27730000000001537</v>
      </c>
    </row>
    <row r="2777" spans="10:14" x14ac:dyDescent="0.3">
      <c r="J2777" s="300">
        <f t="shared" si="219"/>
        <v>27.740000000001537</v>
      </c>
      <c r="K2777" s="80">
        <f t="shared" si="215"/>
        <v>0.27740000000001536</v>
      </c>
      <c r="L2777">
        <f t="shared" si="216"/>
        <v>1.565567338822015</v>
      </c>
      <c r="M2777">
        <f t="shared" si="217"/>
        <v>44.662952943603273</v>
      </c>
      <c r="N2777" s="80">
        <f t="shared" si="218"/>
        <v>0.27740000000001536</v>
      </c>
    </row>
    <row r="2778" spans="10:14" x14ac:dyDescent="0.3">
      <c r="J2778" s="300">
        <f t="shared" si="219"/>
        <v>27.750000000001538</v>
      </c>
      <c r="K2778" s="80">
        <f t="shared" si="215"/>
        <v>0.2775000000000154</v>
      </c>
      <c r="L2778">
        <f t="shared" si="216"/>
        <v>1.5658324172261797</v>
      </c>
      <c r="M2778">
        <f t="shared" si="217"/>
        <v>44.670847204632615</v>
      </c>
      <c r="N2778" s="80">
        <f t="shared" si="218"/>
        <v>0.2775000000000154</v>
      </c>
    </row>
    <row r="2779" spans="10:14" x14ac:dyDescent="0.3">
      <c r="J2779" s="300">
        <f t="shared" si="219"/>
        <v>27.76000000000154</v>
      </c>
      <c r="K2779" s="80">
        <f t="shared" si="215"/>
        <v>0.27760000000001539</v>
      </c>
      <c r="L2779">
        <f t="shared" si="216"/>
        <v>1.5660975933857277</v>
      </c>
      <c r="M2779">
        <f t="shared" si="217"/>
        <v>44.678741114006826</v>
      </c>
      <c r="N2779" s="80">
        <f t="shared" si="218"/>
        <v>0.27760000000001539</v>
      </c>
    </row>
    <row r="2780" spans="10:14" x14ac:dyDescent="0.3">
      <c r="J2780" s="300">
        <f t="shared" si="219"/>
        <v>27.770000000001541</v>
      </c>
      <c r="K2780" s="80">
        <f t="shared" si="215"/>
        <v>0.27770000000001543</v>
      </c>
      <c r="L2780">
        <f t="shared" si="216"/>
        <v>1.5663628672495959</v>
      </c>
      <c r="M2780">
        <f t="shared" si="217"/>
        <v>44.686634671755485</v>
      </c>
      <c r="N2780" s="80">
        <f t="shared" si="218"/>
        <v>0.27770000000001543</v>
      </c>
    </row>
    <row r="2781" spans="10:14" x14ac:dyDescent="0.3">
      <c r="J2781" s="300">
        <f t="shared" si="219"/>
        <v>27.780000000001543</v>
      </c>
      <c r="K2781" s="80">
        <f t="shared" si="215"/>
        <v>0.27780000000001542</v>
      </c>
      <c r="L2781">
        <f t="shared" si="216"/>
        <v>1.5666282387665125</v>
      </c>
      <c r="M2781">
        <f t="shared" si="217"/>
        <v>44.694527877909806</v>
      </c>
      <c r="N2781" s="80">
        <f t="shared" si="218"/>
        <v>0.27780000000001542</v>
      </c>
    </row>
    <row r="2782" spans="10:14" x14ac:dyDescent="0.3">
      <c r="J2782" s="300">
        <f t="shared" si="219"/>
        <v>27.790000000001545</v>
      </c>
      <c r="K2782" s="80">
        <f t="shared" si="215"/>
        <v>0.27790000000001547</v>
      </c>
      <c r="L2782">
        <f t="shared" si="216"/>
        <v>1.5668937078849932</v>
      </c>
      <c r="M2782">
        <f t="shared" si="217"/>
        <v>44.702420732502617</v>
      </c>
      <c r="N2782" s="80">
        <f t="shared" si="218"/>
        <v>0.27790000000001547</v>
      </c>
    </row>
    <row r="2783" spans="10:14" x14ac:dyDescent="0.3">
      <c r="J2783" s="300">
        <f t="shared" si="219"/>
        <v>27.800000000001546</v>
      </c>
      <c r="K2783" s="80">
        <f t="shared" si="215"/>
        <v>0.27800000000001546</v>
      </c>
      <c r="L2783">
        <f t="shared" si="216"/>
        <v>1.5671592745533416</v>
      </c>
      <c r="M2783">
        <f t="shared" si="217"/>
        <v>44.710313235568343</v>
      </c>
      <c r="N2783" s="80">
        <f t="shared" si="218"/>
        <v>0.27800000000001546</v>
      </c>
    </row>
    <row r="2784" spans="10:14" x14ac:dyDescent="0.3">
      <c r="J2784" s="300">
        <f t="shared" si="219"/>
        <v>27.810000000001548</v>
      </c>
      <c r="K2784" s="80">
        <f t="shared" si="215"/>
        <v>0.2781000000000155</v>
      </c>
      <c r="L2784">
        <f t="shared" si="216"/>
        <v>1.5674249387196491</v>
      </c>
      <c r="M2784">
        <f t="shared" si="217"/>
        <v>44.718205387143087</v>
      </c>
      <c r="N2784" s="80">
        <f t="shared" si="218"/>
        <v>0.2781000000000155</v>
      </c>
    </row>
    <row r="2785" spans="10:14" x14ac:dyDescent="0.3">
      <c r="J2785" s="300">
        <f t="shared" si="219"/>
        <v>27.820000000001549</v>
      </c>
      <c r="K2785" s="80">
        <f t="shared" si="215"/>
        <v>0.27820000000001549</v>
      </c>
      <c r="L2785">
        <f t="shared" si="216"/>
        <v>1.5676907003317981</v>
      </c>
      <c r="M2785">
        <f t="shared" si="217"/>
        <v>44.726097187264543</v>
      </c>
      <c r="N2785" s="80">
        <f t="shared" si="218"/>
        <v>0.27820000000001549</v>
      </c>
    </row>
    <row r="2786" spans="10:14" x14ac:dyDescent="0.3">
      <c r="J2786" s="300">
        <f t="shared" si="219"/>
        <v>27.830000000001551</v>
      </c>
      <c r="K2786" s="80">
        <f t="shared" si="215"/>
        <v>0.27830000000001553</v>
      </c>
      <c r="L2786">
        <f t="shared" si="216"/>
        <v>1.56795655933746</v>
      </c>
      <c r="M2786">
        <f t="shared" si="217"/>
        <v>44.733988635972025</v>
      </c>
      <c r="N2786" s="80">
        <f t="shared" si="218"/>
        <v>0.27830000000001553</v>
      </c>
    </row>
    <row r="2787" spans="10:14" x14ac:dyDescent="0.3">
      <c r="J2787" s="300">
        <f t="shared" si="219"/>
        <v>27.840000000001552</v>
      </c>
      <c r="K2787" s="80">
        <f t="shared" si="215"/>
        <v>0.27840000000001552</v>
      </c>
      <c r="L2787">
        <f t="shared" si="216"/>
        <v>1.5682225156840883</v>
      </c>
      <c r="M2787">
        <f t="shared" si="217"/>
        <v>44.74187973330649</v>
      </c>
      <c r="N2787" s="80">
        <f t="shared" si="218"/>
        <v>0.27840000000001552</v>
      </c>
    </row>
    <row r="2788" spans="10:14" x14ac:dyDescent="0.3">
      <c r="J2788" s="300">
        <f t="shared" si="219"/>
        <v>27.850000000001554</v>
      </c>
      <c r="K2788" s="80">
        <f t="shared" si="215"/>
        <v>0.27850000000001551</v>
      </c>
      <c r="L2788">
        <f t="shared" si="216"/>
        <v>1.5684885693189368</v>
      </c>
      <c r="M2788">
        <f t="shared" si="217"/>
        <v>44.749770479310513</v>
      </c>
      <c r="N2788" s="80">
        <f t="shared" si="218"/>
        <v>0.27850000000001551</v>
      </c>
    </row>
    <row r="2789" spans="10:14" x14ac:dyDescent="0.3">
      <c r="J2789" s="300">
        <f t="shared" si="219"/>
        <v>27.860000000001556</v>
      </c>
      <c r="K2789" s="80">
        <f t="shared" si="215"/>
        <v>0.27860000000001556</v>
      </c>
      <c r="L2789">
        <f t="shared" si="216"/>
        <v>1.5687547201890468</v>
      </c>
      <c r="M2789">
        <f t="shared" si="217"/>
        <v>44.757660874028304</v>
      </c>
      <c r="N2789" s="80">
        <f t="shared" si="218"/>
        <v>0.27860000000001556</v>
      </c>
    </row>
    <row r="2790" spans="10:14" x14ac:dyDescent="0.3">
      <c r="J2790" s="300">
        <f t="shared" si="219"/>
        <v>27.870000000001557</v>
      </c>
      <c r="K2790" s="80">
        <f t="shared" si="215"/>
        <v>0.27870000000001555</v>
      </c>
      <c r="L2790">
        <f t="shared" si="216"/>
        <v>1.5690209682412459</v>
      </c>
      <c r="M2790">
        <f t="shared" si="217"/>
        <v>44.765550917505664</v>
      </c>
      <c r="N2790" s="80">
        <f t="shared" si="218"/>
        <v>0.27870000000001555</v>
      </c>
    </row>
    <row r="2791" spans="10:14" x14ac:dyDescent="0.3">
      <c r="J2791" s="300">
        <f t="shared" si="219"/>
        <v>27.880000000001559</v>
      </c>
      <c r="K2791" s="80">
        <f t="shared" si="215"/>
        <v>0.27880000000001559</v>
      </c>
      <c r="L2791">
        <f t="shared" si="216"/>
        <v>1.5692873134221563</v>
      </c>
      <c r="M2791">
        <f t="shared" si="217"/>
        <v>44.773440609790057</v>
      </c>
      <c r="N2791" s="80">
        <f t="shared" si="218"/>
        <v>0.27880000000001559</v>
      </c>
    </row>
    <row r="2792" spans="10:14" x14ac:dyDescent="0.3">
      <c r="J2792" s="300">
        <f t="shared" si="219"/>
        <v>27.89000000000156</v>
      </c>
      <c r="K2792" s="80">
        <f t="shared" si="215"/>
        <v>0.27890000000001558</v>
      </c>
      <c r="L2792">
        <f t="shared" si="216"/>
        <v>1.5695537556781924</v>
      </c>
      <c r="M2792">
        <f t="shared" si="217"/>
        <v>44.781329950930541</v>
      </c>
      <c r="N2792" s="80">
        <f t="shared" si="218"/>
        <v>0.27890000000001558</v>
      </c>
    </row>
    <row r="2793" spans="10:14" x14ac:dyDescent="0.3">
      <c r="J2793" s="300">
        <f t="shared" si="219"/>
        <v>27.900000000001562</v>
      </c>
      <c r="K2793" s="80">
        <f t="shared" si="215"/>
        <v>0.27900000000001562</v>
      </c>
      <c r="L2793">
        <f t="shared" si="216"/>
        <v>1.5698202949555538</v>
      </c>
      <c r="M2793">
        <f t="shared" si="217"/>
        <v>44.789218940977847</v>
      </c>
      <c r="N2793" s="80">
        <f t="shared" si="218"/>
        <v>0.27900000000001562</v>
      </c>
    </row>
    <row r="2794" spans="10:14" x14ac:dyDescent="0.3">
      <c r="J2794" s="300">
        <f t="shared" si="219"/>
        <v>27.910000000001563</v>
      </c>
      <c r="K2794" s="80">
        <f t="shared" si="215"/>
        <v>0.27910000000001561</v>
      </c>
      <c r="L2794">
        <f t="shared" si="216"/>
        <v>1.5700869312002408</v>
      </c>
      <c r="M2794">
        <f t="shared" si="217"/>
        <v>44.797107579984242</v>
      </c>
      <c r="N2794" s="80">
        <f t="shared" si="218"/>
        <v>0.27910000000001561</v>
      </c>
    </row>
    <row r="2795" spans="10:14" x14ac:dyDescent="0.3">
      <c r="J2795" s="300">
        <f t="shared" si="219"/>
        <v>27.920000000001565</v>
      </c>
      <c r="K2795" s="80">
        <f t="shared" si="215"/>
        <v>0.27920000000001566</v>
      </c>
      <c r="L2795">
        <f t="shared" si="216"/>
        <v>1.5703536643580356</v>
      </c>
      <c r="M2795">
        <f t="shared" si="217"/>
        <v>44.804995868003715</v>
      </c>
      <c r="N2795" s="80">
        <f t="shared" si="218"/>
        <v>0.27920000000001566</v>
      </c>
    </row>
    <row r="2796" spans="10:14" x14ac:dyDescent="0.3">
      <c r="J2796" s="300">
        <f t="shared" si="219"/>
        <v>27.930000000001566</v>
      </c>
      <c r="K2796" s="80">
        <f t="shared" si="215"/>
        <v>0.27930000000001565</v>
      </c>
      <c r="L2796">
        <f t="shared" si="216"/>
        <v>1.5706204943745239</v>
      </c>
      <c r="M2796">
        <f t="shared" si="217"/>
        <v>44.812883805091815</v>
      </c>
      <c r="N2796" s="80">
        <f t="shared" si="218"/>
        <v>0.27930000000001565</v>
      </c>
    </row>
    <row r="2797" spans="10:14" x14ac:dyDescent="0.3">
      <c r="J2797" s="300">
        <f t="shared" si="219"/>
        <v>27.940000000001568</v>
      </c>
      <c r="K2797" s="80">
        <f t="shared" si="215"/>
        <v>0.27940000000001569</v>
      </c>
      <c r="L2797">
        <f t="shared" si="216"/>
        <v>1.5708874211950783</v>
      </c>
      <c r="M2797">
        <f t="shared" si="217"/>
        <v>44.82077139130574</v>
      </c>
      <c r="N2797" s="80">
        <f t="shared" si="218"/>
        <v>0.27940000000001569</v>
      </c>
    </row>
    <row r="2798" spans="10:14" x14ac:dyDescent="0.3">
      <c r="J2798" s="300">
        <f t="shared" si="219"/>
        <v>27.95000000000157</v>
      </c>
      <c r="K2798" s="80">
        <f t="shared" si="215"/>
        <v>0.27950000000001568</v>
      </c>
      <c r="L2798">
        <f t="shared" si="216"/>
        <v>1.5711544447648662</v>
      </c>
      <c r="M2798">
        <f t="shared" si="217"/>
        <v>44.828658626704311</v>
      </c>
      <c r="N2798" s="80">
        <f t="shared" si="218"/>
        <v>0.27950000000001568</v>
      </c>
    </row>
    <row r="2799" spans="10:14" x14ac:dyDescent="0.3">
      <c r="J2799" s="300">
        <f t="shared" si="219"/>
        <v>27.960000000001571</v>
      </c>
      <c r="K2799" s="80">
        <f t="shared" si="215"/>
        <v>0.27960000000001572</v>
      </c>
      <c r="L2799">
        <f t="shared" si="216"/>
        <v>1.5714215650288454</v>
      </c>
      <c r="M2799">
        <f t="shared" si="217"/>
        <v>44.836545511347964</v>
      </c>
      <c r="N2799" s="80">
        <f t="shared" si="218"/>
        <v>0.27960000000001572</v>
      </c>
    </row>
    <row r="2800" spans="10:14" x14ac:dyDescent="0.3">
      <c r="J2800" s="300">
        <f t="shared" si="219"/>
        <v>27.970000000001573</v>
      </c>
      <c r="K2800" s="80">
        <f t="shared" si="215"/>
        <v>0.27970000000001571</v>
      </c>
      <c r="L2800">
        <f t="shared" si="216"/>
        <v>1.5716887819317686</v>
      </c>
      <c r="M2800">
        <f t="shared" si="217"/>
        <v>44.84443204529876</v>
      </c>
      <c r="N2800" s="80">
        <f t="shared" si="218"/>
        <v>0.27970000000001571</v>
      </c>
    </row>
    <row r="2801" spans="10:14" x14ac:dyDescent="0.3">
      <c r="J2801" s="300">
        <f t="shared" si="219"/>
        <v>27.980000000001574</v>
      </c>
      <c r="K2801" s="80">
        <f t="shared" si="215"/>
        <v>0.27980000000001576</v>
      </c>
      <c r="L2801">
        <f t="shared" si="216"/>
        <v>1.5719560954181913</v>
      </c>
      <c r="M2801">
        <f t="shared" si="217"/>
        <v>44.852318228620391</v>
      </c>
      <c r="N2801" s="80">
        <f t="shared" si="218"/>
        <v>0.27980000000001576</v>
      </c>
    </row>
    <row r="2802" spans="10:14" x14ac:dyDescent="0.3">
      <c r="J2802" s="300">
        <f t="shared" si="219"/>
        <v>27.990000000001576</v>
      </c>
      <c r="K2802" s="80">
        <f t="shared" si="215"/>
        <v>0.27990000000001575</v>
      </c>
      <c r="L2802">
        <f t="shared" si="216"/>
        <v>1.5722235054324503</v>
      </c>
      <c r="M2802">
        <f t="shared" si="217"/>
        <v>44.860204061378184</v>
      </c>
      <c r="N2802" s="80">
        <f t="shared" si="218"/>
        <v>0.27990000000001575</v>
      </c>
    </row>
    <row r="2803" spans="10:14" x14ac:dyDescent="0.3">
      <c r="J2803" s="300">
        <f t="shared" si="219"/>
        <v>28.000000000001577</v>
      </c>
      <c r="K2803" s="80">
        <f t="shared" si="215"/>
        <v>0.28000000000001579</v>
      </c>
      <c r="L2803">
        <f t="shared" si="216"/>
        <v>1.5724910119186855</v>
      </c>
      <c r="M2803">
        <f t="shared" si="217"/>
        <v>44.868089543639059</v>
      </c>
      <c r="N2803" s="80">
        <f t="shared" si="218"/>
        <v>0.28000000000001579</v>
      </c>
    </row>
    <row r="2804" spans="10:14" x14ac:dyDescent="0.3">
      <c r="J2804" s="300">
        <f t="shared" si="219"/>
        <v>28.010000000001579</v>
      </c>
      <c r="K2804" s="80">
        <f t="shared" si="215"/>
        <v>0.28010000000001578</v>
      </c>
      <c r="L2804">
        <f t="shared" si="216"/>
        <v>1.5727586148208279</v>
      </c>
      <c r="M2804">
        <f t="shared" si="217"/>
        <v>44.875974675471582</v>
      </c>
      <c r="N2804" s="80">
        <f t="shared" si="218"/>
        <v>0.28010000000001578</v>
      </c>
    </row>
    <row r="2805" spans="10:14" x14ac:dyDescent="0.3">
      <c r="J2805" s="300">
        <f t="shared" si="219"/>
        <v>28.020000000001581</v>
      </c>
      <c r="K2805" s="80">
        <f t="shared" si="215"/>
        <v>0.28020000000001583</v>
      </c>
      <c r="L2805">
        <f t="shared" si="216"/>
        <v>1.5730263140826088</v>
      </c>
      <c r="M2805">
        <f t="shared" si="217"/>
        <v>44.883859456945942</v>
      </c>
      <c r="N2805" s="80">
        <f t="shared" si="218"/>
        <v>0.28020000000001583</v>
      </c>
    </row>
    <row r="2806" spans="10:14" x14ac:dyDescent="0.3">
      <c r="J2806" s="300">
        <f t="shared" si="219"/>
        <v>28.030000000001582</v>
      </c>
      <c r="K2806" s="80">
        <f t="shared" si="215"/>
        <v>0.28030000000001581</v>
      </c>
      <c r="L2806">
        <f t="shared" si="216"/>
        <v>1.5732941096475508</v>
      </c>
      <c r="M2806">
        <f t="shared" si="217"/>
        <v>44.891743888133945</v>
      </c>
      <c r="N2806" s="80">
        <f t="shared" si="218"/>
        <v>0.28030000000001581</v>
      </c>
    </row>
    <row r="2807" spans="10:14" x14ac:dyDescent="0.3">
      <c r="J2807" s="300">
        <f t="shared" si="219"/>
        <v>28.040000000001584</v>
      </c>
      <c r="K2807" s="80">
        <f t="shared" si="215"/>
        <v>0.28040000000001586</v>
      </c>
      <c r="L2807">
        <f t="shared" si="216"/>
        <v>1.5735620014589755</v>
      </c>
      <c r="M2807">
        <f t="shared" si="217"/>
        <v>44.899627969109019</v>
      </c>
      <c r="N2807" s="80">
        <f t="shared" si="218"/>
        <v>0.28040000000001586</v>
      </c>
    </row>
    <row r="2808" spans="10:14" x14ac:dyDescent="0.3">
      <c r="J2808" s="300">
        <f t="shared" si="219"/>
        <v>28.050000000001585</v>
      </c>
      <c r="K2808" s="80">
        <f t="shared" si="215"/>
        <v>0.28050000000001585</v>
      </c>
      <c r="L2808">
        <f t="shared" si="216"/>
        <v>1.5738299894599987</v>
      </c>
      <c r="M2808">
        <f t="shared" si="217"/>
        <v>44.90751169994622</v>
      </c>
      <c r="N2808" s="80">
        <f t="shared" si="218"/>
        <v>0.28050000000001585</v>
      </c>
    </row>
    <row r="2809" spans="10:14" x14ac:dyDescent="0.3">
      <c r="J2809" s="300">
        <f t="shared" si="219"/>
        <v>28.060000000001587</v>
      </c>
      <c r="K2809" s="80">
        <f t="shared" si="215"/>
        <v>0.28060000000001589</v>
      </c>
      <c r="L2809">
        <f t="shared" si="216"/>
        <v>1.5740980735935381</v>
      </c>
      <c r="M2809">
        <f t="shared" si="217"/>
        <v>44.915395080722234</v>
      </c>
      <c r="N2809" s="80">
        <f t="shared" si="218"/>
        <v>0.28060000000001589</v>
      </c>
    </row>
    <row r="2810" spans="10:14" x14ac:dyDescent="0.3">
      <c r="J2810" s="300">
        <f t="shared" si="219"/>
        <v>28.070000000001588</v>
      </c>
      <c r="K2810" s="80">
        <f t="shared" si="215"/>
        <v>0.28070000000001588</v>
      </c>
      <c r="L2810">
        <f t="shared" si="216"/>
        <v>1.5743662538022982</v>
      </c>
      <c r="M2810">
        <f t="shared" si="217"/>
        <v>44.923278111515359</v>
      </c>
      <c r="N2810" s="80">
        <f t="shared" si="218"/>
        <v>0.28070000000001588</v>
      </c>
    </row>
    <row r="2811" spans="10:14" x14ac:dyDescent="0.3">
      <c r="J2811" s="300">
        <f t="shared" si="219"/>
        <v>28.08000000000159</v>
      </c>
      <c r="K2811" s="80">
        <f t="shared" si="215"/>
        <v>0.28080000000001593</v>
      </c>
      <c r="L2811">
        <f t="shared" si="216"/>
        <v>1.5746345300287934</v>
      </c>
      <c r="M2811">
        <f t="shared" si="217"/>
        <v>44.931160792405521</v>
      </c>
      <c r="N2811" s="80">
        <f t="shared" si="218"/>
        <v>0.28080000000001593</v>
      </c>
    </row>
    <row r="2812" spans="10:14" x14ac:dyDescent="0.3">
      <c r="J2812" s="300">
        <f t="shared" si="219"/>
        <v>28.090000000001591</v>
      </c>
      <c r="K2812" s="80">
        <f t="shared" si="215"/>
        <v>0.28090000000001591</v>
      </c>
      <c r="L2812">
        <f t="shared" si="216"/>
        <v>1.5749029022153294</v>
      </c>
      <c r="M2812">
        <f t="shared" si="217"/>
        <v>44.939043123474278</v>
      </c>
      <c r="N2812" s="80">
        <f t="shared" si="218"/>
        <v>0.28090000000001591</v>
      </c>
    </row>
    <row r="2813" spans="10:14" x14ac:dyDescent="0.3">
      <c r="J2813" s="300">
        <f t="shared" si="219"/>
        <v>28.100000000001593</v>
      </c>
      <c r="K2813" s="80">
        <f t="shared" si="215"/>
        <v>0.2810000000000159</v>
      </c>
      <c r="L2813">
        <f t="shared" si="216"/>
        <v>1.5751713703040093</v>
      </c>
      <c r="M2813">
        <f t="shared" si="217"/>
        <v>44.946925104804777</v>
      </c>
      <c r="N2813" s="80">
        <f t="shared" si="218"/>
        <v>0.2810000000000159</v>
      </c>
    </row>
    <row r="2814" spans="10:14" x14ac:dyDescent="0.3">
      <c r="J2814" s="300">
        <f t="shared" si="219"/>
        <v>28.110000000001595</v>
      </c>
      <c r="K2814" s="80">
        <f t="shared" si="215"/>
        <v>0.28110000000001595</v>
      </c>
      <c r="L2814">
        <f t="shared" si="216"/>
        <v>1.5754399342367376</v>
      </c>
      <c r="M2814">
        <f t="shared" si="217"/>
        <v>44.954806736481849</v>
      </c>
      <c r="N2814" s="80">
        <f t="shared" si="218"/>
        <v>0.28110000000001595</v>
      </c>
    </row>
    <row r="2815" spans="10:14" x14ac:dyDescent="0.3">
      <c r="J2815" s="300">
        <f t="shared" si="219"/>
        <v>28.120000000001596</v>
      </c>
      <c r="K2815" s="80">
        <f t="shared" si="215"/>
        <v>0.28120000000001594</v>
      </c>
      <c r="L2815">
        <f t="shared" si="216"/>
        <v>1.5757085939552193</v>
      </c>
      <c r="M2815">
        <f t="shared" si="217"/>
        <v>44.962688018591891</v>
      </c>
      <c r="N2815" s="80">
        <f t="shared" si="218"/>
        <v>0.28120000000001594</v>
      </c>
    </row>
    <row r="2816" spans="10:14" x14ac:dyDescent="0.3">
      <c r="J2816" s="300">
        <f t="shared" si="219"/>
        <v>28.130000000001598</v>
      </c>
      <c r="K2816" s="80">
        <f t="shared" si="215"/>
        <v>0.28130000000001598</v>
      </c>
      <c r="L2816">
        <f t="shared" si="216"/>
        <v>1.5759773494009504</v>
      </c>
      <c r="M2816">
        <f t="shared" si="217"/>
        <v>44.970568951222958</v>
      </c>
      <c r="N2816" s="80">
        <f t="shared" si="218"/>
        <v>0.28130000000001598</v>
      </c>
    </row>
    <row r="2817" spans="10:14" x14ac:dyDescent="0.3">
      <c r="J2817" s="300">
        <f t="shared" si="219"/>
        <v>28.140000000001599</v>
      </c>
      <c r="K2817" s="80">
        <f t="shared" si="215"/>
        <v>0.28140000000001597</v>
      </c>
      <c r="L2817">
        <f t="shared" si="216"/>
        <v>1.5762462005152336</v>
      </c>
      <c r="M2817">
        <f t="shared" si="217"/>
        <v>44.978449534464701</v>
      </c>
      <c r="N2817" s="80">
        <f t="shared" si="218"/>
        <v>0.28140000000001597</v>
      </c>
    </row>
    <row r="2818" spans="10:14" x14ac:dyDescent="0.3">
      <c r="J2818" s="300">
        <f t="shared" si="219"/>
        <v>28.150000000001601</v>
      </c>
      <c r="K2818" s="80">
        <f t="shared" si="215"/>
        <v>0.28150000000001602</v>
      </c>
      <c r="L2818">
        <f t="shared" si="216"/>
        <v>1.5765151472391685</v>
      </c>
      <c r="M2818">
        <f t="shared" si="217"/>
        <v>44.986329768408424</v>
      </c>
      <c r="N2818" s="80">
        <f t="shared" si="218"/>
        <v>0.28150000000001602</v>
      </c>
    </row>
    <row r="2819" spans="10:14" x14ac:dyDescent="0.3">
      <c r="J2819" s="300">
        <f t="shared" si="219"/>
        <v>28.160000000001602</v>
      </c>
      <c r="K2819" s="80">
        <f t="shared" si="215"/>
        <v>0.281600000000016</v>
      </c>
      <c r="L2819">
        <f t="shared" si="216"/>
        <v>1.5767841895136638</v>
      </c>
      <c r="M2819">
        <f t="shared" si="217"/>
        <v>44.994209653147024</v>
      </c>
      <c r="N2819" s="80">
        <f t="shared" si="218"/>
        <v>0.281600000000016</v>
      </c>
    </row>
    <row r="2820" spans="10:14" x14ac:dyDescent="0.3">
      <c r="J2820" s="300">
        <f t="shared" si="219"/>
        <v>28.170000000001604</v>
      </c>
      <c r="K2820" s="80">
        <f t="shared" ref="K2820:K2883" si="220">J2820/100</f>
        <v>0.28170000000001605</v>
      </c>
      <c r="L2820">
        <f t="shared" ref="L2820:L2883" si="221">-156.2892*K2820^6+539.4067*K2820^5-656.5633*K2820^4+371.7117*K2820^3-102.5706*K2820^2+15.3764*K2820+0.3314</f>
        <v>1.5770533272794123</v>
      </c>
      <c r="M2820">
        <f t="shared" ref="M2820:M2883" si="222">-544.6822*K2820^6+873.7015*K2820^5+93.9294*K2820^4-539.4835*K2820^3+249.8842*K2820^2+36.3299*K2820+25.129</f>
        <v>45.002089188775045</v>
      </c>
      <c r="N2820" s="80">
        <f t="shared" ref="N2820:N2883" si="223">K2820</f>
        <v>0.28170000000001605</v>
      </c>
    </row>
    <row r="2821" spans="10:14" x14ac:dyDescent="0.3">
      <c r="J2821" s="300">
        <f t="shared" si="219"/>
        <v>28.180000000001606</v>
      </c>
      <c r="K2821" s="80">
        <f t="shared" si="220"/>
        <v>0.28180000000001604</v>
      </c>
      <c r="L2821">
        <f t="shared" si="221"/>
        <v>1.5773225604769192</v>
      </c>
      <c r="M2821">
        <f t="shared" si="222"/>
        <v>45.009968375388638</v>
      </c>
      <c r="N2821" s="80">
        <f t="shared" si="223"/>
        <v>0.28180000000001604</v>
      </c>
    </row>
    <row r="2822" spans="10:14" x14ac:dyDescent="0.3">
      <c r="J2822" s="300">
        <f t="shared" ref="J2822:J2885" si="224">J2821+0.01</f>
        <v>28.190000000001607</v>
      </c>
      <c r="K2822" s="80">
        <f t="shared" si="220"/>
        <v>0.28190000000001608</v>
      </c>
      <c r="L2822">
        <f t="shared" si="221"/>
        <v>1.5775918890464875</v>
      </c>
      <c r="M2822">
        <f t="shared" si="222"/>
        <v>45.017847213085602</v>
      </c>
      <c r="N2822" s="80">
        <f t="shared" si="223"/>
        <v>0.28190000000001608</v>
      </c>
    </row>
    <row r="2823" spans="10:14" x14ac:dyDescent="0.3">
      <c r="J2823" s="300">
        <f t="shared" si="224"/>
        <v>28.200000000001609</v>
      </c>
      <c r="K2823" s="80">
        <f t="shared" si="220"/>
        <v>0.28200000000001607</v>
      </c>
      <c r="L2823">
        <f t="shared" si="221"/>
        <v>1.5778613129282237</v>
      </c>
      <c r="M2823">
        <f t="shared" si="222"/>
        <v>45.025725701965314</v>
      </c>
      <c r="N2823" s="80">
        <f t="shared" si="223"/>
        <v>0.28200000000001607</v>
      </c>
    </row>
    <row r="2824" spans="10:14" x14ac:dyDescent="0.3">
      <c r="J2824" s="300">
        <f t="shared" si="224"/>
        <v>28.21000000000161</v>
      </c>
      <c r="K2824" s="80">
        <f t="shared" si="220"/>
        <v>0.28210000000001612</v>
      </c>
      <c r="L2824">
        <f t="shared" si="221"/>
        <v>1.5781308320620311</v>
      </c>
      <c r="M2824">
        <f t="shared" si="222"/>
        <v>45.033603842128826</v>
      </c>
      <c r="N2824" s="80">
        <f t="shared" si="223"/>
        <v>0.28210000000001612</v>
      </c>
    </row>
    <row r="2825" spans="10:14" x14ac:dyDescent="0.3">
      <c r="J2825" s="300">
        <f t="shared" si="224"/>
        <v>28.220000000001612</v>
      </c>
      <c r="K2825" s="80">
        <f t="shared" si="220"/>
        <v>0.2822000000000161</v>
      </c>
      <c r="L2825">
        <f t="shared" si="221"/>
        <v>1.5784004463876253</v>
      </c>
      <c r="M2825">
        <f t="shared" si="222"/>
        <v>45.041481633678771</v>
      </c>
      <c r="N2825" s="80">
        <f t="shared" si="223"/>
        <v>0.2822000000000161</v>
      </c>
    </row>
    <row r="2826" spans="10:14" x14ac:dyDescent="0.3">
      <c r="J2826" s="300">
        <f t="shared" si="224"/>
        <v>28.230000000001613</v>
      </c>
      <c r="K2826" s="80">
        <f t="shared" si="220"/>
        <v>0.28230000000001615</v>
      </c>
      <c r="L2826">
        <f t="shared" si="221"/>
        <v>1.57867015584451</v>
      </c>
      <c r="M2826">
        <f t="shared" si="222"/>
        <v>45.049359076719412</v>
      </c>
      <c r="N2826" s="80">
        <f t="shared" si="223"/>
        <v>0.28230000000001615</v>
      </c>
    </row>
    <row r="2827" spans="10:14" x14ac:dyDescent="0.3">
      <c r="J2827" s="300">
        <f t="shared" si="224"/>
        <v>28.240000000001615</v>
      </c>
      <c r="K2827" s="80">
        <f t="shared" si="220"/>
        <v>0.28240000000001614</v>
      </c>
      <c r="L2827">
        <f t="shared" si="221"/>
        <v>1.5789399603720065</v>
      </c>
      <c r="M2827">
        <f t="shared" si="222"/>
        <v>45.057236171356664</v>
      </c>
      <c r="N2827" s="80">
        <f t="shared" si="223"/>
        <v>0.28240000000001614</v>
      </c>
    </row>
    <row r="2828" spans="10:14" x14ac:dyDescent="0.3">
      <c r="J2828" s="300">
        <f t="shared" si="224"/>
        <v>28.250000000001616</v>
      </c>
      <c r="K2828" s="80">
        <f t="shared" si="220"/>
        <v>0.28250000000001618</v>
      </c>
      <c r="L2828">
        <f t="shared" si="221"/>
        <v>1.5792098599092266</v>
      </c>
      <c r="M2828">
        <f t="shared" si="222"/>
        <v>45.065112917698031</v>
      </c>
      <c r="N2828" s="80">
        <f t="shared" si="223"/>
        <v>0.28250000000001618</v>
      </c>
    </row>
    <row r="2829" spans="10:14" x14ac:dyDescent="0.3">
      <c r="J2829" s="300">
        <f t="shared" si="224"/>
        <v>28.260000000001618</v>
      </c>
      <c r="K2829" s="80">
        <f t="shared" si="220"/>
        <v>0.28260000000001617</v>
      </c>
      <c r="L2829">
        <f t="shared" si="221"/>
        <v>1.5794798543950965</v>
      </c>
      <c r="M2829">
        <f t="shared" si="222"/>
        <v>45.072989315852652</v>
      </c>
      <c r="N2829" s="80">
        <f t="shared" si="223"/>
        <v>0.28260000000001617</v>
      </c>
    </row>
    <row r="2830" spans="10:14" x14ac:dyDescent="0.3">
      <c r="J2830" s="300">
        <f t="shared" si="224"/>
        <v>28.27000000000162</v>
      </c>
      <c r="K2830" s="80">
        <f t="shared" si="220"/>
        <v>0.28270000000001622</v>
      </c>
      <c r="L2830">
        <f t="shared" si="221"/>
        <v>1.5797499437683364</v>
      </c>
      <c r="M2830">
        <f t="shared" si="222"/>
        <v>45.080865365931302</v>
      </c>
      <c r="N2830" s="80">
        <f t="shared" si="223"/>
        <v>0.28270000000001622</v>
      </c>
    </row>
    <row r="2831" spans="10:14" x14ac:dyDescent="0.3">
      <c r="J2831" s="300">
        <f t="shared" si="224"/>
        <v>28.280000000001621</v>
      </c>
      <c r="K2831" s="80">
        <f t="shared" si="220"/>
        <v>0.28280000000001621</v>
      </c>
      <c r="L2831">
        <f t="shared" si="221"/>
        <v>1.580020127967479</v>
      </c>
      <c r="M2831">
        <f t="shared" si="222"/>
        <v>45.088741068046346</v>
      </c>
      <c r="N2831" s="80">
        <f t="shared" si="223"/>
        <v>0.28280000000001621</v>
      </c>
    </row>
    <row r="2832" spans="10:14" x14ac:dyDescent="0.3">
      <c r="J2832" s="300">
        <f t="shared" si="224"/>
        <v>28.290000000001623</v>
      </c>
      <c r="K2832" s="80">
        <f t="shared" si="220"/>
        <v>0.28290000000001625</v>
      </c>
      <c r="L2832">
        <f t="shared" si="221"/>
        <v>1.5802904069308528</v>
      </c>
      <c r="M2832">
        <f t="shared" si="222"/>
        <v>45.096616422311811</v>
      </c>
      <c r="N2832" s="80">
        <f t="shared" si="223"/>
        <v>0.28290000000001625</v>
      </c>
    </row>
    <row r="2833" spans="10:14" x14ac:dyDescent="0.3">
      <c r="J2833" s="300">
        <f t="shared" si="224"/>
        <v>28.300000000001624</v>
      </c>
      <c r="K2833" s="80">
        <f t="shared" si="220"/>
        <v>0.28300000000001624</v>
      </c>
      <c r="L2833">
        <f t="shared" si="221"/>
        <v>1.5805607805966022</v>
      </c>
      <c r="M2833">
        <f t="shared" si="222"/>
        <v>45.104491428843289</v>
      </c>
      <c r="N2833" s="80">
        <f t="shared" si="223"/>
        <v>0.28300000000001624</v>
      </c>
    </row>
    <row r="2834" spans="10:14" x14ac:dyDescent="0.3">
      <c r="J2834" s="300">
        <f t="shared" si="224"/>
        <v>28.310000000001626</v>
      </c>
      <c r="K2834" s="80">
        <f t="shared" si="220"/>
        <v>0.28310000000001628</v>
      </c>
      <c r="L2834">
        <f t="shared" si="221"/>
        <v>1.5808312489026668</v>
      </c>
      <c r="M2834">
        <f t="shared" si="222"/>
        <v>45.112366087758076</v>
      </c>
      <c r="N2834" s="80">
        <f t="shared" si="223"/>
        <v>0.28310000000001628</v>
      </c>
    </row>
    <row r="2835" spans="10:14" x14ac:dyDescent="0.3">
      <c r="J2835" s="300">
        <f t="shared" si="224"/>
        <v>28.320000000001627</v>
      </c>
      <c r="K2835" s="80">
        <f t="shared" si="220"/>
        <v>0.28320000000001627</v>
      </c>
      <c r="L2835">
        <f t="shared" si="221"/>
        <v>1.5811018117867923</v>
      </c>
      <c r="M2835">
        <f t="shared" si="222"/>
        <v>45.120240399175003</v>
      </c>
      <c r="N2835" s="80">
        <f t="shared" si="223"/>
        <v>0.28320000000001627</v>
      </c>
    </row>
    <row r="2836" spans="10:14" x14ac:dyDescent="0.3">
      <c r="J2836" s="300">
        <f t="shared" si="224"/>
        <v>28.330000000001629</v>
      </c>
      <c r="K2836" s="80">
        <f t="shared" si="220"/>
        <v>0.28330000000001632</v>
      </c>
      <c r="L2836">
        <f t="shared" si="221"/>
        <v>1.5813724691865416</v>
      </c>
      <c r="M2836">
        <f t="shared" si="222"/>
        <v>45.128114363214593</v>
      </c>
      <c r="N2836" s="80">
        <f t="shared" si="223"/>
        <v>0.28330000000001632</v>
      </c>
    </row>
    <row r="2837" spans="10:14" x14ac:dyDescent="0.3">
      <c r="J2837" s="300">
        <f t="shared" si="224"/>
        <v>28.340000000001631</v>
      </c>
      <c r="K2837" s="80">
        <f t="shared" si="220"/>
        <v>0.28340000000001631</v>
      </c>
      <c r="L2837">
        <f t="shared" si="221"/>
        <v>1.5816432210392697</v>
      </c>
      <c r="M2837">
        <f t="shared" si="222"/>
        <v>45.135987979998951</v>
      </c>
      <c r="N2837" s="80">
        <f t="shared" si="223"/>
        <v>0.28340000000001631</v>
      </c>
    </row>
    <row r="2838" spans="10:14" x14ac:dyDescent="0.3">
      <c r="J2838" s="300">
        <f t="shared" si="224"/>
        <v>28.350000000001632</v>
      </c>
      <c r="K2838" s="80">
        <f t="shared" si="220"/>
        <v>0.28350000000001629</v>
      </c>
      <c r="L2838">
        <f t="shared" si="221"/>
        <v>1.5819140672821441</v>
      </c>
      <c r="M2838">
        <f t="shared" si="222"/>
        <v>45.14386124965182</v>
      </c>
      <c r="N2838" s="80">
        <f t="shared" si="223"/>
        <v>0.28350000000001629</v>
      </c>
    </row>
    <row r="2839" spans="10:14" x14ac:dyDescent="0.3">
      <c r="J2839" s="300">
        <f t="shared" si="224"/>
        <v>28.360000000001634</v>
      </c>
      <c r="K2839" s="80">
        <f t="shared" si="220"/>
        <v>0.28360000000001634</v>
      </c>
      <c r="L2839">
        <f t="shared" si="221"/>
        <v>1.5821850078521398</v>
      </c>
      <c r="M2839">
        <f t="shared" si="222"/>
        <v>45.151734172298561</v>
      </c>
      <c r="N2839" s="80">
        <f t="shared" si="223"/>
        <v>0.28360000000001634</v>
      </c>
    </row>
    <row r="2840" spans="10:14" x14ac:dyDescent="0.3">
      <c r="J2840" s="300">
        <f t="shared" si="224"/>
        <v>28.370000000001635</v>
      </c>
      <c r="K2840" s="80">
        <f t="shared" si="220"/>
        <v>0.28370000000001633</v>
      </c>
      <c r="L2840">
        <f t="shared" si="221"/>
        <v>1.5824560426860388</v>
      </c>
      <c r="M2840">
        <f t="shared" si="222"/>
        <v>45.159606748066139</v>
      </c>
      <c r="N2840" s="80">
        <f t="shared" si="223"/>
        <v>0.28370000000001633</v>
      </c>
    </row>
    <row r="2841" spans="10:14" x14ac:dyDescent="0.3">
      <c r="J2841" s="300">
        <f t="shared" si="224"/>
        <v>28.380000000001637</v>
      </c>
      <c r="K2841" s="80">
        <f t="shared" si="220"/>
        <v>0.28380000000001637</v>
      </c>
      <c r="L2841">
        <f t="shared" si="221"/>
        <v>1.5827271717204252</v>
      </c>
      <c r="M2841">
        <f t="shared" si="222"/>
        <v>45.167478977083178</v>
      </c>
      <c r="N2841" s="80">
        <f t="shared" si="223"/>
        <v>0.28380000000001637</v>
      </c>
    </row>
    <row r="2842" spans="10:14" x14ac:dyDescent="0.3">
      <c r="J2842" s="300">
        <f t="shared" si="224"/>
        <v>28.390000000001638</v>
      </c>
      <c r="K2842" s="80">
        <f t="shared" si="220"/>
        <v>0.28390000000001636</v>
      </c>
      <c r="L2842">
        <f t="shared" si="221"/>
        <v>1.5829983948917001</v>
      </c>
      <c r="M2842">
        <f t="shared" si="222"/>
        <v>45.175350859479892</v>
      </c>
      <c r="N2842" s="80">
        <f t="shared" si="223"/>
        <v>0.28390000000001636</v>
      </c>
    </row>
    <row r="2843" spans="10:14" x14ac:dyDescent="0.3">
      <c r="J2843" s="300">
        <f t="shared" si="224"/>
        <v>28.40000000000164</v>
      </c>
      <c r="K2843" s="80">
        <f t="shared" si="220"/>
        <v>0.28400000000001641</v>
      </c>
      <c r="L2843">
        <f t="shared" si="221"/>
        <v>1.5832697121360639</v>
      </c>
      <c r="M2843">
        <f t="shared" si="222"/>
        <v>45.183222395388142</v>
      </c>
      <c r="N2843" s="80">
        <f t="shared" si="223"/>
        <v>0.28400000000001641</v>
      </c>
    </row>
    <row r="2844" spans="10:14" x14ac:dyDescent="0.3">
      <c r="J2844" s="300">
        <f t="shared" si="224"/>
        <v>28.410000000001641</v>
      </c>
      <c r="K2844" s="80">
        <f t="shared" si="220"/>
        <v>0.28410000000001639</v>
      </c>
      <c r="L2844">
        <f t="shared" si="221"/>
        <v>1.5835411233895349</v>
      </c>
      <c r="M2844">
        <f t="shared" si="222"/>
        <v>45.19109358494137</v>
      </c>
      <c r="N2844" s="80">
        <f t="shared" si="223"/>
        <v>0.28410000000001639</v>
      </c>
    </row>
    <row r="2845" spans="10:14" x14ac:dyDescent="0.3">
      <c r="J2845" s="300">
        <f t="shared" si="224"/>
        <v>28.420000000001643</v>
      </c>
      <c r="K2845" s="80">
        <f t="shared" si="220"/>
        <v>0.28420000000001644</v>
      </c>
      <c r="L2845">
        <f t="shared" si="221"/>
        <v>1.5838126285879288</v>
      </c>
      <c r="M2845">
        <f t="shared" si="222"/>
        <v>45.198964428274692</v>
      </c>
      <c r="N2845" s="80">
        <f t="shared" si="223"/>
        <v>0.28420000000001644</v>
      </c>
    </row>
    <row r="2846" spans="10:14" x14ac:dyDescent="0.3">
      <c r="J2846" s="300">
        <f t="shared" si="224"/>
        <v>28.430000000001645</v>
      </c>
      <c r="K2846" s="80">
        <f t="shared" si="220"/>
        <v>0.28430000000001643</v>
      </c>
      <c r="L2846">
        <f t="shared" si="221"/>
        <v>1.5840842276668785</v>
      </c>
      <c r="M2846">
        <f t="shared" si="222"/>
        <v>45.206834925524817</v>
      </c>
      <c r="N2846" s="80">
        <f t="shared" si="223"/>
        <v>0.28430000000001643</v>
      </c>
    </row>
    <row r="2847" spans="10:14" x14ac:dyDescent="0.3">
      <c r="J2847" s="300">
        <f t="shared" si="224"/>
        <v>28.440000000001646</v>
      </c>
      <c r="K2847" s="80">
        <f t="shared" si="220"/>
        <v>0.28440000000001647</v>
      </c>
      <c r="L2847">
        <f t="shared" si="221"/>
        <v>1.5843559205618249</v>
      </c>
      <c r="M2847">
        <f t="shared" si="222"/>
        <v>45.214705076830057</v>
      </c>
      <c r="N2847" s="80">
        <f t="shared" si="223"/>
        <v>0.28440000000001647</v>
      </c>
    </row>
    <row r="2848" spans="10:14" x14ac:dyDescent="0.3">
      <c r="J2848" s="300">
        <f t="shared" si="224"/>
        <v>28.450000000001648</v>
      </c>
      <c r="K2848" s="80">
        <f t="shared" si="220"/>
        <v>0.28450000000001646</v>
      </c>
      <c r="L2848">
        <f t="shared" si="221"/>
        <v>1.5846277072080164</v>
      </c>
      <c r="M2848">
        <f t="shared" si="222"/>
        <v>45.222574882330392</v>
      </c>
      <c r="N2848" s="80">
        <f t="shared" si="223"/>
        <v>0.28450000000001646</v>
      </c>
    </row>
    <row r="2849" spans="10:14" x14ac:dyDescent="0.3">
      <c r="J2849" s="300">
        <f t="shared" si="224"/>
        <v>28.460000000001649</v>
      </c>
      <c r="K2849" s="80">
        <f t="shared" si="220"/>
        <v>0.28460000000001651</v>
      </c>
      <c r="L2849">
        <f t="shared" si="221"/>
        <v>1.584899587540511</v>
      </c>
      <c r="M2849">
        <f t="shared" si="222"/>
        <v>45.230444342167374</v>
      </c>
      <c r="N2849" s="80">
        <f t="shared" si="223"/>
        <v>0.28460000000001651</v>
      </c>
    </row>
    <row r="2850" spans="10:14" x14ac:dyDescent="0.3">
      <c r="J2850" s="300">
        <f t="shared" si="224"/>
        <v>28.470000000001651</v>
      </c>
      <c r="K2850" s="80">
        <f t="shared" si="220"/>
        <v>0.2847000000000165</v>
      </c>
      <c r="L2850">
        <f t="shared" si="221"/>
        <v>1.5851715614941821</v>
      </c>
      <c r="M2850">
        <f t="shared" si="222"/>
        <v>45.238313456484207</v>
      </c>
      <c r="N2850" s="80">
        <f t="shared" si="223"/>
        <v>0.2847000000000165</v>
      </c>
    </row>
    <row r="2851" spans="10:14" x14ac:dyDescent="0.3">
      <c r="J2851" s="300">
        <f t="shared" si="224"/>
        <v>28.480000000001652</v>
      </c>
      <c r="K2851" s="80">
        <f t="shared" si="220"/>
        <v>0.28480000000001654</v>
      </c>
      <c r="L2851">
        <f t="shared" si="221"/>
        <v>1.5854436290037106</v>
      </c>
      <c r="M2851">
        <f t="shared" si="222"/>
        <v>45.246182225425713</v>
      </c>
      <c r="N2851" s="80">
        <f t="shared" si="223"/>
        <v>0.28480000000001654</v>
      </c>
    </row>
    <row r="2852" spans="10:14" x14ac:dyDescent="0.3">
      <c r="J2852" s="300">
        <f t="shared" si="224"/>
        <v>28.490000000001654</v>
      </c>
      <c r="K2852" s="80">
        <f t="shared" si="220"/>
        <v>0.28490000000001653</v>
      </c>
      <c r="L2852">
        <f t="shared" si="221"/>
        <v>1.5857157900035825</v>
      </c>
      <c r="M2852">
        <f t="shared" si="222"/>
        <v>45.254050649138321</v>
      </c>
      <c r="N2852" s="80">
        <f t="shared" si="223"/>
        <v>0.28490000000001653</v>
      </c>
    </row>
    <row r="2853" spans="10:14" x14ac:dyDescent="0.3">
      <c r="J2853" s="300">
        <f t="shared" si="224"/>
        <v>28.500000000001656</v>
      </c>
      <c r="K2853" s="80">
        <f t="shared" si="220"/>
        <v>0.28500000000001657</v>
      </c>
      <c r="L2853">
        <f t="shared" si="221"/>
        <v>1.5859880444281083</v>
      </c>
      <c r="M2853">
        <f t="shared" si="222"/>
        <v>45.261918727770109</v>
      </c>
      <c r="N2853" s="80">
        <f t="shared" si="223"/>
        <v>0.28500000000001657</v>
      </c>
    </row>
    <row r="2854" spans="10:14" x14ac:dyDescent="0.3">
      <c r="J2854" s="300">
        <f t="shared" si="224"/>
        <v>28.510000000001657</v>
      </c>
      <c r="K2854" s="80">
        <f t="shared" si="220"/>
        <v>0.28510000000001656</v>
      </c>
      <c r="L2854">
        <f t="shared" si="221"/>
        <v>1.5862603922113974</v>
      </c>
      <c r="M2854">
        <f t="shared" si="222"/>
        <v>45.269786461470744</v>
      </c>
      <c r="N2854" s="80">
        <f t="shared" si="223"/>
        <v>0.28510000000001656</v>
      </c>
    </row>
    <row r="2855" spans="10:14" x14ac:dyDescent="0.3">
      <c r="J2855" s="300">
        <f t="shared" si="224"/>
        <v>28.520000000001659</v>
      </c>
      <c r="K2855" s="80">
        <f t="shared" si="220"/>
        <v>0.28520000000001661</v>
      </c>
      <c r="L2855">
        <f t="shared" si="221"/>
        <v>1.5865328332873827</v>
      </c>
      <c r="M2855">
        <f t="shared" si="222"/>
        <v>45.277653850391516</v>
      </c>
      <c r="N2855" s="80">
        <f t="shared" si="223"/>
        <v>0.28520000000001661</v>
      </c>
    </row>
    <row r="2856" spans="10:14" x14ac:dyDescent="0.3">
      <c r="J2856" s="300">
        <f t="shared" si="224"/>
        <v>28.53000000000166</v>
      </c>
      <c r="K2856" s="80">
        <f t="shared" si="220"/>
        <v>0.2853000000000166</v>
      </c>
      <c r="L2856">
        <f t="shared" si="221"/>
        <v>1.5868053675897973</v>
      </c>
      <c r="M2856">
        <f t="shared" si="222"/>
        <v>45.285520894685376</v>
      </c>
      <c r="N2856" s="80">
        <f t="shared" si="223"/>
        <v>0.2853000000000166</v>
      </c>
    </row>
    <row r="2857" spans="10:14" x14ac:dyDescent="0.3">
      <c r="J2857" s="300">
        <f t="shared" si="224"/>
        <v>28.540000000001662</v>
      </c>
      <c r="K2857" s="80">
        <f t="shared" si="220"/>
        <v>0.28540000000001664</v>
      </c>
      <c r="L2857">
        <f t="shared" si="221"/>
        <v>1.5870779950521929</v>
      </c>
      <c r="M2857">
        <f t="shared" si="222"/>
        <v>45.293387594506839</v>
      </c>
      <c r="N2857" s="80">
        <f t="shared" si="223"/>
        <v>0.28540000000001664</v>
      </c>
    </row>
    <row r="2858" spans="10:14" x14ac:dyDescent="0.3">
      <c r="J2858" s="300">
        <f t="shared" si="224"/>
        <v>28.550000000001663</v>
      </c>
      <c r="K2858" s="80">
        <f t="shared" si="220"/>
        <v>0.28550000000001663</v>
      </c>
      <c r="L2858">
        <f t="shared" si="221"/>
        <v>1.5873507156079421</v>
      </c>
      <c r="M2858">
        <f t="shared" si="222"/>
        <v>45.301253950012068</v>
      </c>
      <c r="N2858" s="80">
        <f t="shared" si="223"/>
        <v>0.28550000000001663</v>
      </c>
    </row>
    <row r="2859" spans="10:14" x14ac:dyDescent="0.3">
      <c r="J2859" s="300">
        <f t="shared" si="224"/>
        <v>28.560000000001665</v>
      </c>
      <c r="K2859" s="80">
        <f t="shared" si="220"/>
        <v>0.28560000000001667</v>
      </c>
      <c r="L2859">
        <f t="shared" si="221"/>
        <v>1.5876235291902145</v>
      </c>
      <c r="M2859">
        <f t="shared" si="222"/>
        <v>45.309119961358867</v>
      </c>
      <c r="N2859" s="80">
        <f t="shared" si="223"/>
        <v>0.28560000000001667</v>
      </c>
    </row>
    <row r="2860" spans="10:14" x14ac:dyDescent="0.3">
      <c r="J2860" s="300">
        <f t="shared" si="224"/>
        <v>28.570000000001667</v>
      </c>
      <c r="K2860" s="80">
        <f t="shared" si="220"/>
        <v>0.28570000000001666</v>
      </c>
      <c r="L2860">
        <f t="shared" si="221"/>
        <v>1.5878964357320045</v>
      </c>
      <c r="M2860">
        <f t="shared" si="222"/>
        <v>45.316985628706618</v>
      </c>
      <c r="N2860" s="80">
        <f t="shared" si="223"/>
        <v>0.28570000000001666</v>
      </c>
    </row>
    <row r="2861" spans="10:14" x14ac:dyDescent="0.3">
      <c r="J2861" s="300">
        <f t="shared" si="224"/>
        <v>28.580000000001668</v>
      </c>
      <c r="K2861" s="80">
        <f t="shared" si="220"/>
        <v>0.28580000000001671</v>
      </c>
      <c r="L2861">
        <f t="shared" si="221"/>
        <v>1.5881694351661246</v>
      </c>
      <c r="M2861">
        <f t="shared" si="222"/>
        <v>45.324850952216366</v>
      </c>
      <c r="N2861" s="80">
        <f t="shared" si="223"/>
        <v>0.28580000000001671</v>
      </c>
    </row>
    <row r="2862" spans="10:14" x14ac:dyDescent="0.3">
      <c r="J2862" s="300">
        <f t="shared" si="224"/>
        <v>28.59000000000167</v>
      </c>
      <c r="K2862" s="80">
        <f t="shared" si="220"/>
        <v>0.2859000000000167</v>
      </c>
      <c r="L2862">
        <f t="shared" si="221"/>
        <v>1.5884425274251854</v>
      </c>
      <c r="M2862">
        <f t="shared" si="222"/>
        <v>45.332715932050732</v>
      </c>
      <c r="N2862" s="80">
        <f t="shared" si="223"/>
        <v>0.2859000000000167</v>
      </c>
    </row>
    <row r="2863" spans="10:14" x14ac:dyDescent="0.3">
      <c r="J2863" s="300">
        <f t="shared" si="224"/>
        <v>28.600000000001671</v>
      </c>
      <c r="K2863" s="80">
        <f t="shared" si="220"/>
        <v>0.28600000000001669</v>
      </c>
      <c r="L2863">
        <f t="shared" si="221"/>
        <v>1.5887157124416249</v>
      </c>
      <c r="M2863">
        <f t="shared" si="222"/>
        <v>45.340580568373994</v>
      </c>
      <c r="N2863" s="80">
        <f t="shared" si="223"/>
        <v>0.28600000000001669</v>
      </c>
    </row>
    <row r="2864" spans="10:14" x14ac:dyDescent="0.3">
      <c r="J2864" s="300">
        <f t="shared" si="224"/>
        <v>28.610000000001673</v>
      </c>
      <c r="K2864" s="80">
        <f t="shared" si="220"/>
        <v>0.28610000000001673</v>
      </c>
      <c r="L2864">
        <f t="shared" si="221"/>
        <v>1.5889889901476937</v>
      </c>
      <c r="M2864">
        <f t="shared" si="222"/>
        <v>45.348444861352036</v>
      </c>
      <c r="N2864" s="80">
        <f t="shared" si="223"/>
        <v>0.28610000000001673</v>
      </c>
    </row>
    <row r="2865" spans="10:14" x14ac:dyDescent="0.3">
      <c r="J2865" s="300">
        <f t="shared" si="224"/>
        <v>28.620000000001674</v>
      </c>
      <c r="K2865" s="80">
        <f t="shared" si="220"/>
        <v>0.28620000000001672</v>
      </c>
      <c r="L2865">
        <f t="shared" si="221"/>
        <v>1.5892623604754585</v>
      </c>
      <c r="M2865">
        <f t="shared" si="222"/>
        <v>45.356308811152367</v>
      </c>
      <c r="N2865" s="80">
        <f t="shared" si="223"/>
        <v>0.28620000000001672</v>
      </c>
    </row>
    <row r="2866" spans="10:14" x14ac:dyDescent="0.3">
      <c r="J2866" s="300">
        <f t="shared" si="224"/>
        <v>28.630000000001676</v>
      </c>
      <c r="K2866" s="80">
        <f t="shared" si="220"/>
        <v>0.28630000000001676</v>
      </c>
      <c r="L2866">
        <f t="shared" si="221"/>
        <v>1.5895358233567962</v>
      </c>
      <c r="M2866">
        <f t="shared" si="222"/>
        <v>45.364172417944104</v>
      </c>
      <c r="N2866" s="80">
        <f t="shared" si="223"/>
        <v>0.28630000000001676</v>
      </c>
    </row>
    <row r="2867" spans="10:14" x14ac:dyDescent="0.3">
      <c r="J2867" s="300">
        <f t="shared" si="224"/>
        <v>28.640000000001677</v>
      </c>
      <c r="K2867" s="80">
        <f t="shared" si="220"/>
        <v>0.28640000000001675</v>
      </c>
      <c r="L2867">
        <f t="shared" si="221"/>
        <v>1.589809378723404</v>
      </c>
      <c r="M2867">
        <f t="shared" si="222"/>
        <v>45.372035681897998</v>
      </c>
      <c r="N2867" s="80">
        <f t="shared" si="223"/>
        <v>0.28640000000001675</v>
      </c>
    </row>
    <row r="2868" spans="10:14" x14ac:dyDescent="0.3">
      <c r="J2868" s="300">
        <f t="shared" si="224"/>
        <v>28.650000000001679</v>
      </c>
      <c r="K2868" s="80">
        <f t="shared" si="220"/>
        <v>0.2865000000000168</v>
      </c>
      <c r="L2868">
        <f t="shared" si="221"/>
        <v>1.5900830265067971</v>
      </c>
      <c r="M2868">
        <f t="shared" si="222"/>
        <v>45.379898603186405</v>
      </c>
      <c r="N2868" s="80">
        <f t="shared" si="223"/>
        <v>0.2865000000000168</v>
      </c>
    </row>
    <row r="2869" spans="10:14" x14ac:dyDescent="0.3">
      <c r="J2869" s="300">
        <f t="shared" si="224"/>
        <v>28.660000000001681</v>
      </c>
      <c r="K2869" s="80">
        <f t="shared" si="220"/>
        <v>0.28660000000001679</v>
      </c>
      <c r="L2869">
        <f t="shared" si="221"/>
        <v>1.5903567666383025</v>
      </c>
      <c r="M2869">
        <f t="shared" si="222"/>
        <v>45.387761181983308</v>
      </c>
      <c r="N2869" s="80">
        <f t="shared" si="223"/>
        <v>0.28660000000001679</v>
      </c>
    </row>
    <row r="2870" spans="10:14" x14ac:dyDescent="0.3">
      <c r="J2870" s="300">
        <f t="shared" si="224"/>
        <v>28.670000000001682</v>
      </c>
      <c r="K2870" s="80">
        <f t="shared" si="220"/>
        <v>0.28670000000001683</v>
      </c>
      <c r="L2870">
        <f t="shared" si="221"/>
        <v>1.5906305990490686</v>
      </c>
      <c r="M2870">
        <f t="shared" si="222"/>
        <v>45.395623418464325</v>
      </c>
      <c r="N2870" s="80">
        <f t="shared" si="223"/>
        <v>0.28670000000001683</v>
      </c>
    </row>
    <row r="2871" spans="10:14" x14ac:dyDescent="0.3">
      <c r="J2871" s="300">
        <f t="shared" si="224"/>
        <v>28.680000000001684</v>
      </c>
      <c r="K2871" s="80">
        <f t="shared" si="220"/>
        <v>0.28680000000001682</v>
      </c>
      <c r="L2871">
        <f t="shared" si="221"/>
        <v>1.5909045236700536</v>
      </c>
      <c r="M2871">
        <f t="shared" si="222"/>
        <v>45.40348531280668</v>
      </c>
      <c r="N2871" s="80">
        <f t="shared" si="223"/>
        <v>0.28680000000001682</v>
      </c>
    </row>
    <row r="2872" spans="10:14" x14ac:dyDescent="0.3">
      <c r="J2872" s="300">
        <f t="shared" si="224"/>
        <v>28.690000000001685</v>
      </c>
      <c r="K2872" s="80">
        <f t="shared" si="220"/>
        <v>0.28690000000001686</v>
      </c>
      <c r="L2872">
        <f t="shared" si="221"/>
        <v>1.5911785404320464</v>
      </c>
      <c r="M2872">
        <f t="shared" si="222"/>
        <v>45.411346865189188</v>
      </c>
      <c r="N2872" s="80">
        <f t="shared" si="223"/>
        <v>0.28690000000001686</v>
      </c>
    </row>
    <row r="2873" spans="10:14" x14ac:dyDescent="0.3">
      <c r="J2873" s="300">
        <f t="shared" si="224"/>
        <v>28.700000000001687</v>
      </c>
      <c r="K2873" s="80">
        <f t="shared" si="220"/>
        <v>0.28700000000001685</v>
      </c>
      <c r="L2873">
        <f t="shared" si="221"/>
        <v>1.5914526492656367</v>
      </c>
      <c r="M2873">
        <f t="shared" si="222"/>
        <v>45.419208075792341</v>
      </c>
      <c r="N2873" s="80">
        <f t="shared" si="223"/>
        <v>0.28700000000001685</v>
      </c>
    </row>
    <row r="2874" spans="10:14" x14ac:dyDescent="0.3">
      <c r="J2874" s="300">
        <f t="shared" si="224"/>
        <v>28.710000000001688</v>
      </c>
      <c r="K2874" s="80">
        <f t="shared" si="220"/>
        <v>0.2871000000000169</v>
      </c>
      <c r="L2874">
        <f t="shared" si="221"/>
        <v>1.5917268501012498</v>
      </c>
      <c r="M2874">
        <f t="shared" si="222"/>
        <v>45.427068944798208</v>
      </c>
      <c r="N2874" s="80">
        <f t="shared" si="223"/>
        <v>0.2871000000000169</v>
      </c>
    </row>
    <row r="2875" spans="10:14" x14ac:dyDescent="0.3">
      <c r="J2875" s="300">
        <f t="shared" si="224"/>
        <v>28.72000000000169</v>
      </c>
      <c r="K2875" s="80">
        <f t="shared" si="220"/>
        <v>0.28720000000001689</v>
      </c>
      <c r="L2875">
        <f t="shared" si="221"/>
        <v>1.5920011428691185</v>
      </c>
      <c r="M2875">
        <f t="shared" si="222"/>
        <v>45.434929472390507</v>
      </c>
      <c r="N2875" s="80">
        <f t="shared" si="223"/>
        <v>0.28720000000001689</v>
      </c>
    </row>
    <row r="2876" spans="10:14" x14ac:dyDescent="0.3">
      <c r="J2876" s="300">
        <f t="shared" si="224"/>
        <v>28.730000000001692</v>
      </c>
      <c r="K2876" s="80">
        <f t="shared" si="220"/>
        <v>0.28730000000001693</v>
      </c>
      <c r="L2876">
        <f t="shared" si="221"/>
        <v>1.5922755274992961</v>
      </c>
      <c r="M2876">
        <f t="shared" si="222"/>
        <v>45.442789658754535</v>
      </c>
      <c r="N2876" s="80">
        <f t="shared" si="223"/>
        <v>0.28730000000001693</v>
      </c>
    </row>
    <row r="2877" spans="10:14" x14ac:dyDescent="0.3">
      <c r="J2877" s="300">
        <f t="shared" si="224"/>
        <v>28.740000000001693</v>
      </c>
      <c r="K2877" s="80">
        <f t="shared" si="220"/>
        <v>0.28740000000001692</v>
      </c>
      <c r="L2877">
        <f t="shared" si="221"/>
        <v>1.5925500039216574</v>
      </c>
      <c r="M2877">
        <f t="shared" si="222"/>
        <v>45.450649504077241</v>
      </c>
      <c r="N2877" s="80">
        <f t="shared" si="223"/>
        <v>0.28740000000001692</v>
      </c>
    </row>
    <row r="2878" spans="10:14" x14ac:dyDescent="0.3">
      <c r="J2878" s="300">
        <f t="shared" si="224"/>
        <v>28.750000000001695</v>
      </c>
      <c r="K2878" s="80">
        <f t="shared" si="220"/>
        <v>0.28750000000001696</v>
      </c>
      <c r="L2878">
        <f t="shared" si="221"/>
        <v>1.5928245720658931</v>
      </c>
      <c r="M2878">
        <f t="shared" si="222"/>
        <v>45.458509008547182</v>
      </c>
      <c r="N2878" s="80">
        <f t="shared" si="223"/>
        <v>0.28750000000001696</v>
      </c>
    </row>
    <row r="2879" spans="10:14" x14ac:dyDescent="0.3">
      <c r="J2879" s="300">
        <f t="shared" si="224"/>
        <v>28.760000000001696</v>
      </c>
      <c r="K2879" s="80">
        <f t="shared" si="220"/>
        <v>0.28760000000001695</v>
      </c>
      <c r="L2879">
        <f t="shared" si="221"/>
        <v>1.5930992318615176</v>
      </c>
      <c r="M2879">
        <f t="shared" si="222"/>
        <v>45.466368172354549</v>
      </c>
      <c r="N2879" s="80">
        <f t="shared" si="223"/>
        <v>0.28760000000001695</v>
      </c>
    </row>
    <row r="2880" spans="10:14" x14ac:dyDescent="0.3">
      <c r="J2880" s="300">
        <f t="shared" si="224"/>
        <v>28.770000000001698</v>
      </c>
      <c r="K2880" s="80">
        <f t="shared" si="220"/>
        <v>0.287700000000017</v>
      </c>
      <c r="L2880">
        <f t="shared" si="221"/>
        <v>1.5933739832378655</v>
      </c>
      <c r="M2880">
        <f t="shared" si="222"/>
        <v>45.474226995691126</v>
      </c>
      <c r="N2880" s="80">
        <f t="shared" si="223"/>
        <v>0.287700000000017</v>
      </c>
    </row>
    <row r="2881" spans="10:14" x14ac:dyDescent="0.3">
      <c r="J2881" s="300">
        <f t="shared" si="224"/>
        <v>28.780000000001699</v>
      </c>
      <c r="K2881" s="80">
        <f t="shared" si="220"/>
        <v>0.28780000000001699</v>
      </c>
      <c r="L2881">
        <f t="shared" si="221"/>
        <v>1.5936488261240886</v>
      </c>
      <c r="M2881">
        <f t="shared" si="222"/>
        <v>45.482085478750321</v>
      </c>
      <c r="N2881" s="80">
        <f t="shared" si="223"/>
        <v>0.28780000000001699</v>
      </c>
    </row>
    <row r="2882" spans="10:14" x14ac:dyDescent="0.3">
      <c r="J2882" s="300">
        <f t="shared" si="224"/>
        <v>28.790000000001701</v>
      </c>
      <c r="K2882" s="80">
        <f t="shared" si="220"/>
        <v>0.28790000000001703</v>
      </c>
      <c r="L2882">
        <f t="shared" si="221"/>
        <v>1.5939237604491638</v>
      </c>
      <c r="M2882">
        <f t="shared" si="222"/>
        <v>45.489943621727186</v>
      </c>
      <c r="N2882" s="80">
        <f t="shared" si="223"/>
        <v>0.28790000000001703</v>
      </c>
    </row>
    <row r="2883" spans="10:14" x14ac:dyDescent="0.3">
      <c r="J2883" s="300">
        <f t="shared" si="224"/>
        <v>28.800000000001702</v>
      </c>
      <c r="K2883" s="80">
        <f t="shared" si="220"/>
        <v>0.28800000000001702</v>
      </c>
      <c r="L2883">
        <f t="shared" si="221"/>
        <v>1.5941987861418823</v>
      </c>
      <c r="M2883">
        <f t="shared" si="222"/>
        <v>45.497801424818363</v>
      </c>
      <c r="N2883" s="80">
        <f t="shared" si="223"/>
        <v>0.28800000000001702</v>
      </c>
    </row>
    <row r="2884" spans="10:14" x14ac:dyDescent="0.3">
      <c r="J2884" s="300">
        <f t="shared" si="224"/>
        <v>28.810000000001704</v>
      </c>
      <c r="K2884" s="80">
        <f t="shared" ref="K2884:K2947" si="225">J2884/100</f>
        <v>0.28810000000001706</v>
      </c>
      <c r="L2884">
        <f t="shared" ref="L2884:L2947" si="226">-156.2892*K2884^6+539.4067*K2884^5-656.5633*K2884^4+371.7117*K2884^3-102.5706*K2884^2+15.3764*K2884+0.3314</f>
        <v>1.5944739031308655</v>
      </c>
      <c r="M2884">
        <f t="shared" ref="M2884:M2947" si="227">-544.6822*K2884^6+873.7015*K2884^5+93.9294*K2884^4-539.4835*K2884^3+249.8842*K2884^2+36.3299*K2884+25.129</f>
        <v>45.505658888222143</v>
      </c>
      <c r="N2884" s="80">
        <f t="shared" ref="N2884:N2947" si="228">K2884</f>
        <v>0.28810000000001706</v>
      </c>
    </row>
    <row r="2885" spans="10:14" x14ac:dyDescent="0.3">
      <c r="J2885" s="300">
        <f t="shared" si="224"/>
        <v>28.820000000001706</v>
      </c>
      <c r="K2885" s="80">
        <f t="shared" si="225"/>
        <v>0.28820000000001705</v>
      </c>
      <c r="L2885">
        <f t="shared" si="226"/>
        <v>1.5947491113445449</v>
      </c>
      <c r="M2885">
        <f t="shared" si="227"/>
        <v>45.513516012138382</v>
      </c>
      <c r="N2885" s="80">
        <f t="shared" si="228"/>
        <v>0.28820000000001705</v>
      </c>
    </row>
    <row r="2886" spans="10:14" x14ac:dyDescent="0.3">
      <c r="J2886" s="300">
        <f t="shared" ref="J2886:J2949" si="229">J2885+0.01</f>
        <v>28.830000000001707</v>
      </c>
      <c r="K2886" s="80">
        <f t="shared" si="225"/>
        <v>0.2883000000000171</v>
      </c>
      <c r="L2886">
        <f t="shared" si="226"/>
        <v>1.5950244107111904</v>
      </c>
      <c r="M2886">
        <f t="shared" si="227"/>
        <v>45.521372796768617</v>
      </c>
      <c r="N2886" s="80">
        <f t="shared" si="228"/>
        <v>0.2883000000000171</v>
      </c>
    </row>
    <row r="2887" spans="10:14" x14ac:dyDescent="0.3">
      <c r="J2887" s="300">
        <f t="shared" si="229"/>
        <v>28.840000000001709</v>
      </c>
      <c r="K2887" s="80">
        <f t="shared" si="225"/>
        <v>0.28840000000001709</v>
      </c>
      <c r="L2887">
        <f t="shared" si="226"/>
        <v>1.5952998011588782</v>
      </c>
      <c r="M2887">
        <f t="shared" si="227"/>
        <v>45.529229242315964</v>
      </c>
      <c r="N2887" s="80">
        <f t="shared" si="228"/>
        <v>0.28840000000001709</v>
      </c>
    </row>
    <row r="2888" spans="10:14" x14ac:dyDescent="0.3">
      <c r="J2888" s="300">
        <f t="shared" si="229"/>
        <v>28.85000000000171</v>
      </c>
      <c r="K2888" s="80">
        <f t="shared" si="225"/>
        <v>0.28850000000001708</v>
      </c>
      <c r="L2888">
        <f t="shared" si="226"/>
        <v>1.5955752826155147</v>
      </c>
      <c r="M2888">
        <f t="shared" si="227"/>
        <v>45.537085348985158</v>
      </c>
      <c r="N2888" s="80">
        <f t="shared" si="228"/>
        <v>0.28850000000001708</v>
      </c>
    </row>
    <row r="2889" spans="10:14" x14ac:dyDescent="0.3">
      <c r="J2889" s="300">
        <f t="shared" si="229"/>
        <v>28.860000000001712</v>
      </c>
      <c r="K2889" s="80">
        <f t="shared" si="225"/>
        <v>0.28860000000001712</v>
      </c>
      <c r="L2889">
        <f t="shared" si="226"/>
        <v>1.5958508550088362</v>
      </c>
      <c r="M2889">
        <f t="shared" si="227"/>
        <v>45.544941116982592</v>
      </c>
      <c r="N2889" s="80">
        <f t="shared" si="228"/>
        <v>0.28860000000001712</v>
      </c>
    </row>
    <row r="2890" spans="10:14" x14ac:dyDescent="0.3">
      <c r="J2890" s="300">
        <f t="shared" si="229"/>
        <v>28.870000000001713</v>
      </c>
      <c r="K2890" s="80">
        <f t="shared" si="225"/>
        <v>0.28870000000001711</v>
      </c>
      <c r="L2890">
        <f t="shared" si="226"/>
        <v>1.5961265182663849</v>
      </c>
      <c r="M2890">
        <f t="shared" si="227"/>
        <v>45.55279654651622</v>
      </c>
      <c r="N2890" s="80">
        <f t="shared" si="228"/>
        <v>0.28870000000001711</v>
      </c>
    </row>
    <row r="2891" spans="10:14" x14ac:dyDescent="0.3">
      <c r="J2891" s="300">
        <f t="shared" si="229"/>
        <v>28.880000000001715</v>
      </c>
      <c r="K2891" s="80">
        <f t="shared" si="225"/>
        <v>0.28880000000001715</v>
      </c>
      <c r="L2891">
        <f t="shared" si="226"/>
        <v>1.5964022723155424</v>
      </c>
      <c r="M2891">
        <f t="shared" si="227"/>
        <v>45.560651637795658</v>
      </c>
      <c r="N2891" s="80">
        <f t="shared" si="228"/>
        <v>0.28880000000001715</v>
      </c>
    </row>
    <row r="2892" spans="10:14" x14ac:dyDescent="0.3">
      <c r="J2892" s="300">
        <f t="shared" si="229"/>
        <v>28.890000000001717</v>
      </c>
      <c r="K2892" s="80">
        <f t="shared" si="225"/>
        <v>0.28890000000001714</v>
      </c>
      <c r="L2892">
        <f t="shared" si="226"/>
        <v>1.5966781170835094</v>
      </c>
      <c r="M2892">
        <f t="shared" si="227"/>
        <v>45.568506391032116</v>
      </c>
      <c r="N2892" s="80">
        <f t="shared" si="228"/>
        <v>0.28890000000001714</v>
      </c>
    </row>
    <row r="2893" spans="10:14" x14ac:dyDescent="0.3">
      <c r="J2893" s="300">
        <f t="shared" si="229"/>
        <v>28.900000000001718</v>
      </c>
      <c r="K2893" s="80">
        <f t="shared" si="225"/>
        <v>0.28900000000001719</v>
      </c>
      <c r="L2893">
        <f t="shared" si="226"/>
        <v>1.5969540524973067</v>
      </c>
      <c r="M2893">
        <f t="shared" si="227"/>
        <v>45.57636080643843</v>
      </c>
      <c r="N2893" s="80">
        <f t="shared" si="228"/>
        <v>0.28900000000001719</v>
      </c>
    </row>
    <row r="2894" spans="10:14" x14ac:dyDescent="0.3">
      <c r="J2894" s="300">
        <f t="shared" si="229"/>
        <v>28.91000000000172</v>
      </c>
      <c r="K2894" s="80">
        <f t="shared" si="225"/>
        <v>0.28910000000001718</v>
      </c>
      <c r="L2894">
        <f t="shared" si="226"/>
        <v>1.5972300784837841</v>
      </c>
      <c r="M2894">
        <f t="shared" si="227"/>
        <v>45.584214884229056</v>
      </c>
      <c r="N2894" s="80">
        <f t="shared" si="228"/>
        <v>0.28910000000001718</v>
      </c>
    </row>
    <row r="2895" spans="10:14" x14ac:dyDescent="0.3">
      <c r="J2895" s="300">
        <f t="shared" si="229"/>
        <v>28.920000000001721</v>
      </c>
      <c r="K2895" s="80">
        <f t="shared" si="225"/>
        <v>0.28920000000001722</v>
      </c>
      <c r="L2895">
        <f t="shared" si="226"/>
        <v>1.5975061949696161</v>
      </c>
      <c r="M2895">
        <f t="shared" si="227"/>
        <v>45.592068624620055</v>
      </c>
      <c r="N2895" s="80">
        <f t="shared" si="228"/>
        <v>0.28920000000001722</v>
      </c>
    </row>
    <row r="2896" spans="10:14" x14ac:dyDescent="0.3">
      <c r="J2896" s="300">
        <f t="shared" si="229"/>
        <v>28.930000000001723</v>
      </c>
      <c r="K2896" s="80">
        <f t="shared" si="225"/>
        <v>0.28930000000001721</v>
      </c>
      <c r="L2896">
        <f t="shared" si="226"/>
        <v>1.597782401881306</v>
      </c>
      <c r="M2896">
        <f t="shared" si="227"/>
        <v>45.599922027829138</v>
      </c>
      <c r="N2896" s="80">
        <f t="shared" si="228"/>
        <v>0.28930000000001721</v>
      </c>
    </row>
    <row r="2897" spans="10:14" x14ac:dyDescent="0.3">
      <c r="J2897" s="300">
        <f t="shared" si="229"/>
        <v>28.940000000001724</v>
      </c>
      <c r="K2897" s="80">
        <f t="shared" si="225"/>
        <v>0.28940000000001725</v>
      </c>
      <c r="L2897">
        <f t="shared" si="226"/>
        <v>1.5980586991451733</v>
      </c>
      <c r="M2897">
        <f t="shared" si="227"/>
        <v>45.607775094075585</v>
      </c>
      <c r="N2897" s="80">
        <f t="shared" si="228"/>
        <v>0.28940000000001725</v>
      </c>
    </row>
    <row r="2898" spans="10:14" x14ac:dyDescent="0.3">
      <c r="J2898" s="300">
        <f t="shared" si="229"/>
        <v>28.950000000001726</v>
      </c>
      <c r="K2898" s="80">
        <f t="shared" si="225"/>
        <v>0.28950000000001724</v>
      </c>
      <c r="L2898">
        <f t="shared" si="226"/>
        <v>1.5983350866873702</v>
      </c>
      <c r="M2898">
        <f t="shared" si="227"/>
        <v>45.615627823580333</v>
      </c>
      <c r="N2898" s="80">
        <f t="shared" si="228"/>
        <v>0.28950000000001724</v>
      </c>
    </row>
    <row r="2899" spans="10:14" x14ac:dyDescent="0.3">
      <c r="J2899" s="300">
        <f t="shared" si="229"/>
        <v>28.960000000001727</v>
      </c>
      <c r="K2899" s="80">
        <f t="shared" si="225"/>
        <v>0.28960000000001729</v>
      </c>
      <c r="L2899">
        <f t="shared" si="226"/>
        <v>1.5986115644338743</v>
      </c>
      <c r="M2899">
        <f t="shared" si="227"/>
        <v>45.623480216565923</v>
      </c>
      <c r="N2899" s="80">
        <f t="shared" si="228"/>
        <v>0.28960000000001729</v>
      </c>
    </row>
    <row r="2900" spans="10:14" x14ac:dyDescent="0.3">
      <c r="J2900" s="300">
        <f t="shared" si="229"/>
        <v>28.970000000001729</v>
      </c>
      <c r="K2900" s="80">
        <f t="shared" si="225"/>
        <v>0.28970000000001728</v>
      </c>
      <c r="L2900">
        <f t="shared" si="226"/>
        <v>1.5988881323104898</v>
      </c>
      <c r="M2900">
        <f t="shared" si="227"/>
        <v>45.631332273256518</v>
      </c>
      <c r="N2900" s="80">
        <f t="shared" si="228"/>
        <v>0.28970000000001728</v>
      </c>
    </row>
    <row r="2901" spans="10:14" x14ac:dyDescent="0.3">
      <c r="J2901" s="300">
        <f t="shared" si="229"/>
        <v>28.980000000001731</v>
      </c>
      <c r="K2901" s="80">
        <f t="shared" si="225"/>
        <v>0.28980000000001732</v>
      </c>
      <c r="L2901">
        <f t="shared" si="226"/>
        <v>1.5991647902428494</v>
      </c>
      <c r="M2901">
        <f t="shared" si="227"/>
        <v>45.639183993877886</v>
      </c>
      <c r="N2901" s="80">
        <f t="shared" si="228"/>
        <v>0.28980000000001732</v>
      </c>
    </row>
    <row r="2902" spans="10:14" x14ac:dyDescent="0.3">
      <c r="J2902" s="300">
        <f t="shared" si="229"/>
        <v>28.990000000001732</v>
      </c>
      <c r="K2902" s="80">
        <f t="shared" si="225"/>
        <v>0.28990000000001731</v>
      </c>
      <c r="L2902">
        <f t="shared" si="226"/>
        <v>1.5994415381564031</v>
      </c>
      <c r="M2902">
        <f t="shared" si="227"/>
        <v>45.647035378657421</v>
      </c>
      <c r="N2902" s="80">
        <f t="shared" si="228"/>
        <v>0.28990000000001731</v>
      </c>
    </row>
    <row r="2903" spans="10:14" x14ac:dyDescent="0.3">
      <c r="J2903" s="300">
        <f t="shared" si="229"/>
        <v>29.000000000001734</v>
      </c>
      <c r="K2903" s="80">
        <f t="shared" si="225"/>
        <v>0.29000000000001736</v>
      </c>
      <c r="L2903">
        <f t="shared" si="226"/>
        <v>1.5997183759764444</v>
      </c>
      <c r="M2903">
        <f t="shared" si="227"/>
        <v>45.654886427824124</v>
      </c>
      <c r="N2903" s="80">
        <f t="shared" si="228"/>
        <v>0.29000000000001736</v>
      </c>
    </row>
    <row r="2904" spans="10:14" x14ac:dyDescent="0.3">
      <c r="J2904" s="300">
        <f t="shared" si="229"/>
        <v>29.010000000001735</v>
      </c>
      <c r="K2904" s="80">
        <f t="shared" si="225"/>
        <v>0.29010000000001734</v>
      </c>
      <c r="L2904">
        <f t="shared" si="226"/>
        <v>1.5999953036280847</v>
      </c>
      <c r="M2904">
        <f t="shared" si="227"/>
        <v>45.662737141608645</v>
      </c>
      <c r="N2904" s="80">
        <f t="shared" si="228"/>
        <v>0.29010000000001734</v>
      </c>
    </row>
    <row r="2905" spans="10:14" x14ac:dyDescent="0.3">
      <c r="J2905" s="300">
        <f t="shared" si="229"/>
        <v>29.020000000001737</v>
      </c>
      <c r="K2905" s="80">
        <f t="shared" si="225"/>
        <v>0.29020000000001739</v>
      </c>
      <c r="L2905">
        <f t="shared" si="226"/>
        <v>1.6002723210362659</v>
      </c>
      <c r="M2905">
        <f t="shared" si="227"/>
        <v>45.670587520243195</v>
      </c>
      <c r="N2905" s="80">
        <f t="shared" si="228"/>
        <v>0.29020000000001739</v>
      </c>
    </row>
    <row r="2906" spans="10:14" x14ac:dyDescent="0.3">
      <c r="J2906" s="300">
        <f t="shared" si="229"/>
        <v>29.030000000001738</v>
      </c>
      <c r="K2906" s="80">
        <f t="shared" si="225"/>
        <v>0.29030000000001738</v>
      </c>
      <c r="L2906">
        <f t="shared" si="226"/>
        <v>1.6005494281257548</v>
      </c>
      <c r="M2906">
        <f t="shared" si="227"/>
        <v>45.678437563961658</v>
      </c>
      <c r="N2906" s="80">
        <f t="shared" si="228"/>
        <v>0.29030000000001738</v>
      </c>
    </row>
    <row r="2907" spans="10:14" x14ac:dyDescent="0.3">
      <c r="J2907" s="300">
        <f t="shared" si="229"/>
        <v>29.04000000000174</v>
      </c>
      <c r="K2907" s="80">
        <f t="shared" si="225"/>
        <v>0.29040000000001742</v>
      </c>
      <c r="L2907">
        <f t="shared" si="226"/>
        <v>1.6008266248211522</v>
      </c>
      <c r="M2907">
        <f t="shared" si="227"/>
        <v>45.686287272999508</v>
      </c>
      <c r="N2907" s="80">
        <f t="shared" si="228"/>
        <v>0.29040000000001742</v>
      </c>
    </row>
    <row r="2908" spans="10:14" x14ac:dyDescent="0.3">
      <c r="J2908" s="300">
        <f t="shared" si="229"/>
        <v>29.050000000001742</v>
      </c>
      <c r="K2908" s="80">
        <f t="shared" si="225"/>
        <v>0.29050000000001741</v>
      </c>
      <c r="L2908">
        <f t="shared" si="226"/>
        <v>1.6011039110468883</v>
      </c>
      <c r="M2908">
        <f t="shared" si="227"/>
        <v>45.69413664759383</v>
      </c>
      <c r="N2908" s="80">
        <f t="shared" si="228"/>
        <v>0.29050000000001741</v>
      </c>
    </row>
    <row r="2909" spans="10:14" x14ac:dyDescent="0.3">
      <c r="J2909" s="300">
        <f t="shared" si="229"/>
        <v>29.060000000001743</v>
      </c>
      <c r="K2909" s="80">
        <f t="shared" si="225"/>
        <v>0.29060000000001746</v>
      </c>
      <c r="L2909">
        <f t="shared" si="226"/>
        <v>1.6013812867272192</v>
      </c>
      <c r="M2909">
        <f t="shared" si="227"/>
        <v>45.701985687983338</v>
      </c>
      <c r="N2909" s="80">
        <f t="shared" si="228"/>
        <v>0.29060000000001746</v>
      </c>
    </row>
    <row r="2910" spans="10:14" x14ac:dyDescent="0.3">
      <c r="J2910" s="300">
        <f t="shared" si="229"/>
        <v>29.070000000001745</v>
      </c>
      <c r="K2910" s="80">
        <f t="shared" si="225"/>
        <v>0.29070000000001744</v>
      </c>
      <c r="L2910">
        <f t="shared" si="226"/>
        <v>1.6016587517862297</v>
      </c>
      <c r="M2910">
        <f t="shared" si="227"/>
        <v>45.709834394408361</v>
      </c>
      <c r="N2910" s="80">
        <f t="shared" si="228"/>
        <v>0.29070000000001744</v>
      </c>
    </row>
    <row r="2911" spans="10:14" x14ac:dyDescent="0.3">
      <c r="J2911" s="300">
        <f t="shared" si="229"/>
        <v>29.080000000001746</v>
      </c>
      <c r="K2911" s="80">
        <f t="shared" si="225"/>
        <v>0.29080000000001749</v>
      </c>
      <c r="L2911">
        <f t="shared" si="226"/>
        <v>1.601936306147842</v>
      </c>
      <c r="M2911">
        <f t="shared" si="227"/>
        <v>45.717682767110837</v>
      </c>
      <c r="N2911" s="80">
        <f t="shared" si="228"/>
        <v>0.29080000000001749</v>
      </c>
    </row>
    <row r="2912" spans="10:14" x14ac:dyDescent="0.3">
      <c r="J2912" s="300">
        <f t="shared" si="229"/>
        <v>29.090000000001748</v>
      </c>
      <c r="K2912" s="80">
        <f t="shared" si="225"/>
        <v>0.29090000000001748</v>
      </c>
      <c r="L2912">
        <f t="shared" si="226"/>
        <v>1.6022139497358006</v>
      </c>
      <c r="M2912">
        <f t="shared" si="227"/>
        <v>45.725530806334319</v>
      </c>
      <c r="N2912" s="80">
        <f t="shared" si="228"/>
        <v>0.29090000000001748</v>
      </c>
    </row>
    <row r="2913" spans="10:14" x14ac:dyDescent="0.3">
      <c r="J2913" s="300">
        <f t="shared" si="229"/>
        <v>29.100000000001749</v>
      </c>
      <c r="K2913" s="80">
        <f t="shared" si="225"/>
        <v>0.29100000000001747</v>
      </c>
      <c r="L2913">
        <f t="shared" si="226"/>
        <v>1.6024916824736857</v>
      </c>
      <c r="M2913">
        <f t="shared" si="227"/>
        <v>45.733378512323995</v>
      </c>
      <c r="N2913" s="80">
        <f t="shared" si="228"/>
        <v>0.29100000000001747</v>
      </c>
    </row>
    <row r="2914" spans="10:14" x14ac:dyDescent="0.3">
      <c r="J2914" s="300">
        <f t="shared" si="229"/>
        <v>29.110000000001751</v>
      </c>
      <c r="K2914" s="80">
        <f t="shared" si="225"/>
        <v>0.29110000000001751</v>
      </c>
      <c r="L2914">
        <f t="shared" si="226"/>
        <v>1.6027695042849053</v>
      </c>
      <c r="M2914">
        <f t="shared" si="227"/>
        <v>45.741225885326656</v>
      </c>
      <c r="N2914" s="80">
        <f t="shared" si="228"/>
        <v>0.29110000000001751</v>
      </c>
    </row>
    <row r="2915" spans="10:14" x14ac:dyDescent="0.3">
      <c r="J2915" s="300">
        <f t="shared" si="229"/>
        <v>29.120000000001752</v>
      </c>
      <c r="K2915" s="80">
        <f t="shared" si="225"/>
        <v>0.2912000000000175</v>
      </c>
      <c r="L2915">
        <f t="shared" si="226"/>
        <v>1.6030474150927021</v>
      </c>
      <c r="M2915">
        <f t="shared" si="227"/>
        <v>45.749072925590696</v>
      </c>
      <c r="N2915" s="80">
        <f t="shared" si="228"/>
        <v>0.2912000000000175</v>
      </c>
    </row>
    <row r="2916" spans="10:14" x14ac:dyDescent="0.3">
      <c r="J2916" s="300">
        <f t="shared" si="229"/>
        <v>29.130000000001754</v>
      </c>
      <c r="K2916" s="80">
        <f t="shared" si="225"/>
        <v>0.29130000000001754</v>
      </c>
      <c r="L2916">
        <f t="shared" si="226"/>
        <v>1.6033254148201501</v>
      </c>
      <c r="M2916">
        <f t="shared" si="227"/>
        <v>45.756919633366145</v>
      </c>
      <c r="N2916" s="80">
        <f t="shared" si="228"/>
        <v>0.29130000000001754</v>
      </c>
    </row>
    <row r="2917" spans="10:14" x14ac:dyDescent="0.3">
      <c r="J2917" s="300">
        <f t="shared" si="229"/>
        <v>29.140000000001756</v>
      </c>
      <c r="K2917" s="80">
        <f t="shared" si="225"/>
        <v>0.29140000000001753</v>
      </c>
      <c r="L2917">
        <f t="shared" si="226"/>
        <v>1.603603503390151</v>
      </c>
      <c r="M2917">
        <f t="shared" si="227"/>
        <v>45.76476600890463</v>
      </c>
      <c r="N2917" s="80">
        <f t="shared" si="228"/>
        <v>0.29140000000001753</v>
      </c>
    </row>
    <row r="2918" spans="10:14" x14ac:dyDescent="0.3">
      <c r="J2918" s="300">
        <f t="shared" si="229"/>
        <v>29.150000000001757</v>
      </c>
      <c r="K2918" s="80">
        <f t="shared" si="225"/>
        <v>0.29150000000001758</v>
      </c>
      <c r="L2918">
        <f t="shared" si="226"/>
        <v>1.6038816807254475</v>
      </c>
      <c r="M2918">
        <f t="shared" si="227"/>
        <v>45.772612052459436</v>
      </c>
      <c r="N2918" s="80">
        <f t="shared" si="228"/>
        <v>0.29150000000001758</v>
      </c>
    </row>
    <row r="2919" spans="10:14" x14ac:dyDescent="0.3">
      <c r="J2919" s="300">
        <f t="shared" si="229"/>
        <v>29.160000000001759</v>
      </c>
      <c r="K2919" s="80">
        <f t="shared" si="225"/>
        <v>0.29160000000001757</v>
      </c>
      <c r="L2919">
        <f t="shared" si="226"/>
        <v>1.6041599467486036</v>
      </c>
      <c r="M2919">
        <f t="shared" si="227"/>
        <v>45.780457764285387</v>
      </c>
      <c r="N2919" s="80">
        <f t="shared" si="228"/>
        <v>0.29160000000001757</v>
      </c>
    </row>
    <row r="2920" spans="10:14" x14ac:dyDescent="0.3">
      <c r="J2920" s="300">
        <f t="shared" si="229"/>
        <v>29.17000000000176</v>
      </c>
      <c r="K2920" s="80">
        <f t="shared" si="225"/>
        <v>0.29170000000001761</v>
      </c>
      <c r="L2920">
        <f t="shared" si="226"/>
        <v>1.6044383013820265</v>
      </c>
      <c r="M2920">
        <f t="shared" si="227"/>
        <v>45.788303144639002</v>
      </c>
      <c r="N2920" s="80">
        <f t="shared" si="228"/>
        <v>0.29170000000001761</v>
      </c>
    </row>
    <row r="2921" spans="10:14" x14ac:dyDescent="0.3">
      <c r="J2921" s="300">
        <f t="shared" si="229"/>
        <v>29.180000000001762</v>
      </c>
      <c r="K2921" s="80">
        <f t="shared" si="225"/>
        <v>0.2918000000000176</v>
      </c>
      <c r="L2921">
        <f t="shared" si="226"/>
        <v>1.6047167445479515</v>
      </c>
      <c r="M2921">
        <f t="shared" si="227"/>
        <v>45.796148193778379</v>
      </c>
      <c r="N2921" s="80">
        <f t="shared" si="228"/>
        <v>0.2918000000000176</v>
      </c>
    </row>
    <row r="2922" spans="10:14" x14ac:dyDescent="0.3">
      <c r="J2922" s="300">
        <f t="shared" si="229"/>
        <v>29.190000000001763</v>
      </c>
      <c r="K2922" s="80">
        <f t="shared" si="225"/>
        <v>0.29190000000001765</v>
      </c>
      <c r="L2922">
        <f t="shared" si="226"/>
        <v>1.6049952761684456</v>
      </c>
      <c r="M2922">
        <f t="shared" si="227"/>
        <v>45.803992911963221</v>
      </c>
      <c r="N2922" s="80">
        <f t="shared" si="228"/>
        <v>0.29190000000001765</v>
      </c>
    </row>
    <row r="2923" spans="10:14" x14ac:dyDescent="0.3">
      <c r="J2923" s="300">
        <f t="shared" si="229"/>
        <v>29.200000000001765</v>
      </c>
      <c r="K2923" s="80">
        <f t="shared" si="225"/>
        <v>0.29200000000001763</v>
      </c>
      <c r="L2923">
        <f t="shared" si="226"/>
        <v>1.6052738961654138</v>
      </c>
      <c r="M2923">
        <f t="shared" si="227"/>
        <v>45.811837299454851</v>
      </c>
      <c r="N2923" s="80">
        <f t="shared" si="228"/>
        <v>0.29200000000001763</v>
      </c>
    </row>
    <row r="2924" spans="10:14" x14ac:dyDescent="0.3">
      <c r="J2924" s="300">
        <f t="shared" si="229"/>
        <v>29.210000000001767</v>
      </c>
      <c r="K2924" s="80">
        <f t="shared" si="225"/>
        <v>0.29210000000001768</v>
      </c>
      <c r="L2924">
        <f t="shared" si="226"/>
        <v>1.6055526044606006</v>
      </c>
      <c r="M2924">
        <f t="shared" si="227"/>
        <v>45.819681356516242</v>
      </c>
      <c r="N2924" s="80">
        <f t="shared" si="228"/>
        <v>0.29210000000001768</v>
      </c>
    </row>
    <row r="2925" spans="10:14" x14ac:dyDescent="0.3">
      <c r="J2925" s="300">
        <f t="shared" si="229"/>
        <v>29.220000000001768</v>
      </c>
      <c r="K2925" s="80">
        <f t="shared" si="225"/>
        <v>0.29220000000001767</v>
      </c>
      <c r="L2925">
        <f t="shared" si="226"/>
        <v>1.6058314009755734</v>
      </c>
      <c r="M2925">
        <f t="shared" si="227"/>
        <v>45.827525083411928</v>
      </c>
      <c r="N2925" s="80">
        <f t="shared" si="228"/>
        <v>0.29220000000001767</v>
      </c>
    </row>
    <row r="2926" spans="10:14" x14ac:dyDescent="0.3">
      <c r="J2926" s="300">
        <f t="shared" si="229"/>
        <v>29.23000000000177</v>
      </c>
      <c r="K2926" s="80">
        <f t="shared" si="225"/>
        <v>0.29230000000001771</v>
      </c>
      <c r="L2926">
        <f t="shared" si="226"/>
        <v>1.6061102856317384</v>
      </c>
      <c r="M2926">
        <f t="shared" si="227"/>
        <v>45.835368480408107</v>
      </c>
      <c r="N2926" s="80">
        <f t="shared" si="228"/>
        <v>0.29230000000001771</v>
      </c>
    </row>
    <row r="2927" spans="10:14" x14ac:dyDescent="0.3">
      <c r="J2927" s="300">
        <f t="shared" si="229"/>
        <v>29.240000000001771</v>
      </c>
      <c r="K2927" s="80">
        <f t="shared" si="225"/>
        <v>0.2924000000000177</v>
      </c>
      <c r="L2927">
        <f t="shared" si="226"/>
        <v>1.6063892583503425</v>
      </c>
      <c r="M2927">
        <f t="shared" si="227"/>
        <v>45.843211547772547</v>
      </c>
      <c r="N2927" s="80">
        <f t="shared" si="228"/>
        <v>0.2924000000000177</v>
      </c>
    </row>
    <row r="2928" spans="10:14" x14ac:dyDescent="0.3">
      <c r="J2928" s="300">
        <f t="shared" si="229"/>
        <v>29.250000000001773</v>
      </c>
      <c r="K2928" s="80">
        <f t="shared" si="225"/>
        <v>0.29250000000001775</v>
      </c>
      <c r="L2928">
        <f t="shared" si="226"/>
        <v>1.6066683190524595</v>
      </c>
      <c r="M2928">
        <f t="shared" si="227"/>
        <v>45.85105428577468</v>
      </c>
      <c r="N2928" s="80">
        <f t="shared" si="228"/>
        <v>0.29250000000001775</v>
      </c>
    </row>
    <row r="2929" spans="10:14" x14ac:dyDescent="0.3">
      <c r="J2929" s="300">
        <f t="shared" si="229"/>
        <v>29.260000000001774</v>
      </c>
      <c r="K2929" s="80">
        <f t="shared" si="225"/>
        <v>0.29260000000001773</v>
      </c>
      <c r="L2929">
        <f t="shared" si="226"/>
        <v>1.6069474676590079</v>
      </c>
      <c r="M2929">
        <f t="shared" si="227"/>
        <v>45.858896694685498</v>
      </c>
      <c r="N2929" s="80">
        <f t="shared" si="228"/>
        <v>0.29260000000001773</v>
      </c>
    </row>
    <row r="2930" spans="10:14" x14ac:dyDescent="0.3">
      <c r="J2930" s="300">
        <f t="shared" si="229"/>
        <v>29.270000000001776</v>
      </c>
      <c r="K2930" s="80">
        <f t="shared" si="225"/>
        <v>0.29270000000001778</v>
      </c>
      <c r="L2930">
        <f t="shared" si="226"/>
        <v>1.6072267040907398</v>
      </c>
      <c r="M2930">
        <f t="shared" si="227"/>
        <v>45.866738774777652</v>
      </c>
      <c r="N2930" s="80">
        <f t="shared" si="228"/>
        <v>0.29270000000001778</v>
      </c>
    </row>
    <row r="2931" spans="10:14" x14ac:dyDescent="0.3">
      <c r="J2931" s="300">
        <f t="shared" si="229"/>
        <v>29.280000000001777</v>
      </c>
      <c r="K2931" s="80">
        <f t="shared" si="225"/>
        <v>0.29280000000001777</v>
      </c>
      <c r="L2931">
        <f t="shared" si="226"/>
        <v>1.6075060282682387</v>
      </c>
      <c r="M2931">
        <f t="shared" si="227"/>
        <v>45.874580526325381</v>
      </c>
      <c r="N2931" s="80">
        <f t="shared" si="228"/>
        <v>0.29280000000001777</v>
      </c>
    </row>
    <row r="2932" spans="10:14" x14ac:dyDescent="0.3">
      <c r="J2932" s="300">
        <f t="shared" si="229"/>
        <v>29.290000000001779</v>
      </c>
      <c r="K2932" s="80">
        <f t="shared" si="225"/>
        <v>0.29290000000001781</v>
      </c>
      <c r="L2932">
        <f t="shared" si="226"/>
        <v>1.6077854401119294</v>
      </c>
      <c r="M2932">
        <f t="shared" si="227"/>
        <v>45.882421949604563</v>
      </c>
      <c r="N2932" s="80">
        <f t="shared" si="228"/>
        <v>0.29290000000001781</v>
      </c>
    </row>
    <row r="2933" spans="10:14" x14ac:dyDescent="0.3">
      <c r="J2933" s="300">
        <f t="shared" si="229"/>
        <v>29.300000000001781</v>
      </c>
      <c r="K2933" s="80">
        <f t="shared" si="225"/>
        <v>0.2930000000000178</v>
      </c>
      <c r="L2933">
        <f t="shared" si="226"/>
        <v>1.6080649395420701</v>
      </c>
      <c r="M2933">
        <f t="shared" si="227"/>
        <v>45.890263044892649</v>
      </c>
      <c r="N2933" s="80">
        <f t="shared" si="228"/>
        <v>0.2930000000000178</v>
      </c>
    </row>
    <row r="2934" spans="10:14" x14ac:dyDescent="0.3">
      <c r="J2934" s="300">
        <f t="shared" si="229"/>
        <v>29.310000000001782</v>
      </c>
      <c r="K2934" s="80">
        <f t="shared" si="225"/>
        <v>0.29310000000001785</v>
      </c>
      <c r="L2934">
        <f t="shared" si="226"/>
        <v>1.6083445264787657</v>
      </c>
      <c r="M2934">
        <f t="shared" si="227"/>
        <v>45.898103812468761</v>
      </c>
      <c r="N2934" s="80">
        <f t="shared" si="228"/>
        <v>0.29310000000001785</v>
      </c>
    </row>
    <row r="2935" spans="10:14" x14ac:dyDescent="0.3">
      <c r="J2935" s="300">
        <f t="shared" si="229"/>
        <v>29.320000000001784</v>
      </c>
      <c r="K2935" s="80">
        <f t="shared" si="225"/>
        <v>0.29320000000001784</v>
      </c>
      <c r="L2935">
        <f t="shared" si="226"/>
        <v>1.6086242008419478</v>
      </c>
      <c r="M2935">
        <f t="shared" si="227"/>
        <v>45.90594425261358</v>
      </c>
      <c r="N2935" s="80">
        <f t="shared" si="228"/>
        <v>0.29320000000001784</v>
      </c>
    </row>
    <row r="2936" spans="10:14" x14ac:dyDescent="0.3">
      <c r="J2936" s="300">
        <f t="shared" si="229"/>
        <v>29.330000000001785</v>
      </c>
      <c r="K2936" s="80">
        <f t="shared" si="225"/>
        <v>0.29330000000001788</v>
      </c>
      <c r="L2936">
        <f t="shared" si="226"/>
        <v>1.6089039625513943</v>
      </c>
      <c r="M2936">
        <f t="shared" si="227"/>
        <v>45.913784365609445</v>
      </c>
      <c r="N2936" s="80">
        <f t="shared" si="228"/>
        <v>0.29330000000001788</v>
      </c>
    </row>
    <row r="2937" spans="10:14" x14ac:dyDescent="0.3">
      <c r="J2937" s="300">
        <f t="shared" si="229"/>
        <v>29.340000000001787</v>
      </c>
      <c r="K2937" s="80">
        <f t="shared" si="225"/>
        <v>0.29340000000001787</v>
      </c>
      <c r="L2937">
        <f t="shared" si="226"/>
        <v>1.6091838115267145</v>
      </c>
      <c r="M2937">
        <f t="shared" si="227"/>
        <v>45.921624151740261</v>
      </c>
      <c r="N2937" s="80">
        <f t="shared" si="228"/>
        <v>0.29340000000001787</v>
      </c>
    </row>
    <row r="2938" spans="10:14" x14ac:dyDescent="0.3">
      <c r="J2938" s="300">
        <f t="shared" si="229"/>
        <v>29.350000000001788</v>
      </c>
      <c r="K2938" s="80">
        <f t="shared" si="225"/>
        <v>0.29350000000001786</v>
      </c>
      <c r="L2938">
        <f t="shared" si="226"/>
        <v>1.6094637476873603</v>
      </c>
      <c r="M2938">
        <f t="shared" si="227"/>
        <v>45.929463611291595</v>
      </c>
      <c r="N2938" s="80">
        <f t="shared" si="228"/>
        <v>0.29350000000001786</v>
      </c>
    </row>
    <row r="2939" spans="10:14" x14ac:dyDescent="0.3">
      <c r="J2939" s="300">
        <f t="shared" si="229"/>
        <v>29.36000000000179</v>
      </c>
      <c r="K2939" s="80">
        <f t="shared" si="225"/>
        <v>0.2936000000000179</v>
      </c>
      <c r="L2939">
        <f t="shared" si="226"/>
        <v>1.6097437709526248</v>
      </c>
      <c r="M2939">
        <f t="shared" si="227"/>
        <v>45.937302744550607</v>
      </c>
      <c r="N2939" s="80">
        <f t="shared" si="228"/>
        <v>0.2936000000000179</v>
      </c>
    </row>
    <row r="2940" spans="10:14" x14ac:dyDescent="0.3">
      <c r="J2940" s="300">
        <f t="shared" si="229"/>
        <v>29.370000000001792</v>
      </c>
      <c r="K2940" s="80">
        <f t="shared" si="225"/>
        <v>0.29370000000001789</v>
      </c>
      <c r="L2940">
        <f t="shared" si="226"/>
        <v>1.6100238812416365</v>
      </c>
      <c r="M2940">
        <f t="shared" si="227"/>
        <v>45.945141551806074</v>
      </c>
      <c r="N2940" s="80">
        <f t="shared" si="228"/>
        <v>0.29370000000001789</v>
      </c>
    </row>
    <row r="2941" spans="10:14" x14ac:dyDescent="0.3">
      <c r="J2941" s="300">
        <f t="shared" si="229"/>
        <v>29.380000000001793</v>
      </c>
      <c r="K2941" s="80">
        <f t="shared" si="225"/>
        <v>0.29380000000001794</v>
      </c>
      <c r="L2941">
        <f t="shared" si="226"/>
        <v>1.6103040784733662</v>
      </c>
      <c r="M2941">
        <f t="shared" si="227"/>
        <v>45.952980033348368</v>
      </c>
      <c r="N2941" s="80">
        <f t="shared" si="228"/>
        <v>0.29380000000001794</v>
      </c>
    </row>
    <row r="2942" spans="10:14" x14ac:dyDescent="0.3">
      <c r="J2942" s="300">
        <f t="shared" si="229"/>
        <v>29.390000000001795</v>
      </c>
      <c r="K2942" s="80">
        <f t="shared" si="225"/>
        <v>0.29390000000001792</v>
      </c>
      <c r="L2942">
        <f t="shared" si="226"/>
        <v>1.6105843625666192</v>
      </c>
      <c r="M2942">
        <f t="shared" si="227"/>
        <v>45.960818189469492</v>
      </c>
      <c r="N2942" s="80">
        <f t="shared" si="228"/>
        <v>0.29390000000001792</v>
      </c>
    </row>
    <row r="2943" spans="10:14" x14ac:dyDescent="0.3">
      <c r="J2943" s="300">
        <f t="shared" si="229"/>
        <v>29.400000000001796</v>
      </c>
      <c r="K2943" s="80">
        <f t="shared" si="225"/>
        <v>0.29400000000001797</v>
      </c>
      <c r="L2943">
        <f t="shared" si="226"/>
        <v>1.6108647334400543</v>
      </c>
      <c r="M2943">
        <f t="shared" si="227"/>
        <v>45.968656020463072</v>
      </c>
      <c r="N2943" s="80">
        <f t="shared" si="228"/>
        <v>0.29400000000001797</v>
      </c>
    </row>
    <row r="2944" spans="10:14" x14ac:dyDescent="0.3">
      <c r="J2944" s="300">
        <f t="shared" si="229"/>
        <v>29.410000000001798</v>
      </c>
      <c r="K2944" s="80">
        <f t="shared" si="225"/>
        <v>0.29410000000001796</v>
      </c>
      <c r="L2944">
        <f t="shared" si="226"/>
        <v>1.611145191012151</v>
      </c>
      <c r="M2944">
        <f t="shared" si="227"/>
        <v>45.976493526624324</v>
      </c>
      <c r="N2944" s="80">
        <f t="shared" si="228"/>
        <v>0.29410000000001796</v>
      </c>
    </row>
    <row r="2945" spans="10:14" x14ac:dyDescent="0.3">
      <c r="J2945" s="300">
        <f t="shared" si="229"/>
        <v>29.420000000001799</v>
      </c>
      <c r="K2945" s="80">
        <f t="shared" si="225"/>
        <v>0.294200000000018</v>
      </c>
      <c r="L2945">
        <f t="shared" si="226"/>
        <v>1.6114257352012493</v>
      </c>
      <c r="M2945">
        <f t="shared" si="227"/>
        <v>45.984330708250084</v>
      </c>
      <c r="N2945" s="80">
        <f t="shared" si="228"/>
        <v>0.294200000000018</v>
      </c>
    </row>
    <row r="2946" spans="10:14" x14ac:dyDescent="0.3">
      <c r="J2946" s="300">
        <f t="shared" si="229"/>
        <v>29.430000000001801</v>
      </c>
      <c r="K2946" s="80">
        <f t="shared" si="225"/>
        <v>0.29430000000001799</v>
      </c>
      <c r="L2946">
        <f t="shared" si="226"/>
        <v>1.6117063659255213</v>
      </c>
      <c r="M2946">
        <f t="shared" si="227"/>
        <v>45.992167565638809</v>
      </c>
      <c r="N2946" s="80">
        <f t="shared" si="228"/>
        <v>0.29430000000001799</v>
      </c>
    </row>
    <row r="2947" spans="10:14" x14ac:dyDescent="0.3">
      <c r="J2947" s="300">
        <f t="shared" si="229"/>
        <v>29.440000000001803</v>
      </c>
      <c r="K2947" s="80">
        <f t="shared" si="225"/>
        <v>0.29440000000001804</v>
      </c>
      <c r="L2947">
        <f t="shared" si="226"/>
        <v>1.6119870831029757</v>
      </c>
      <c r="M2947">
        <f t="shared" si="227"/>
        <v>46.000004099090575</v>
      </c>
      <c r="N2947" s="80">
        <f t="shared" si="228"/>
        <v>0.29440000000001804</v>
      </c>
    </row>
    <row r="2948" spans="10:14" x14ac:dyDescent="0.3">
      <c r="J2948" s="300">
        <f t="shared" si="229"/>
        <v>29.450000000001804</v>
      </c>
      <c r="K2948" s="80">
        <f t="shared" ref="K2948:K3011" si="230">J2948/100</f>
        <v>0.29450000000001803</v>
      </c>
      <c r="L2948">
        <f t="shared" ref="L2948:L3011" si="231">-156.2892*K2948^6+539.4067*K2948^5-656.5633*K2948^4+371.7117*K2948^3-102.5706*K2948^2+15.3764*K2948+0.3314</f>
        <v>1.6122678866514737</v>
      </c>
      <c r="M2948">
        <f t="shared" ref="M2948:M3011" si="232">-544.6822*K2948^6+873.7015*K2948^5+93.9294*K2948^4-539.4835*K2948^3+249.8842*K2948^2+36.3299*K2948+25.129</f>
        <v>46.007840308907035</v>
      </c>
      <c r="N2948" s="80">
        <f t="shared" ref="N2948:N3011" si="233">K2948</f>
        <v>0.29450000000001803</v>
      </c>
    </row>
    <row r="2949" spans="10:14" x14ac:dyDescent="0.3">
      <c r="J2949" s="300">
        <f t="shared" si="229"/>
        <v>29.460000000001806</v>
      </c>
      <c r="K2949" s="80">
        <f t="shared" si="230"/>
        <v>0.29460000000001807</v>
      </c>
      <c r="L2949">
        <f t="shared" si="231"/>
        <v>1.6125487764887132</v>
      </c>
      <c r="M2949">
        <f t="shared" si="232"/>
        <v>46.015676195391514</v>
      </c>
      <c r="N2949" s="80">
        <f t="shared" si="233"/>
        <v>0.29460000000001807</v>
      </c>
    </row>
    <row r="2950" spans="10:14" x14ac:dyDescent="0.3">
      <c r="J2950" s="300">
        <f t="shared" ref="J2950:J3013" si="234">J2949+0.01</f>
        <v>29.470000000001807</v>
      </c>
      <c r="K2950" s="80">
        <f t="shared" si="230"/>
        <v>0.29470000000001806</v>
      </c>
      <c r="L2950">
        <f t="shared" si="231"/>
        <v>1.6128297525322339</v>
      </c>
      <c r="M2950">
        <f t="shared" si="232"/>
        <v>46.023511758848883</v>
      </c>
      <c r="N2950" s="80">
        <f t="shared" si="233"/>
        <v>0.29470000000001806</v>
      </c>
    </row>
    <row r="2951" spans="10:14" x14ac:dyDescent="0.3">
      <c r="J2951" s="300">
        <f t="shared" si="234"/>
        <v>29.480000000001809</v>
      </c>
      <c r="K2951" s="80">
        <f t="shared" si="230"/>
        <v>0.2948000000000181</v>
      </c>
      <c r="L2951">
        <f t="shared" si="231"/>
        <v>1.6131108146994237</v>
      </c>
      <c r="M2951">
        <f t="shared" si="232"/>
        <v>46.031346999585665</v>
      </c>
      <c r="N2951" s="80">
        <f t="shared" si="233"/>
        <v>0.2948000000000181</v>
      </c>
    </row>
    <row r="2952" spans="10:14" x14ac:dyDescent="0.3">
      <c r="J2952" s="300">
        <f t="shared" si="234"/>
        <v>29.49000000000181</v>
      </c>
      <c r="K2952" s="80">
        <f t="shared" si="230"/>
        <v>0.29490000000001809</v>
      </c>
      <c r="L2952">
        <f t="shared" si="231"/>
        <v>1.6133919629075009</v>
      </c>
      <c r="M2952">
        <f t="shared" si="232"/>
        <v>46.03918191791</v>
      </c>
      <c r="N2952" s="80">
        <f t="shared" si="233"/>
        <v>0.29490000000001809</v>
      </c>
    </row>
    <row r="2953" spans="10:14" x14ac:dyDescent="0.3">
      <c r="J2953" s="300">
        <f t="shared" si="234"/>
        <v>29.500000000001812</v>
      </c>
      <c r="K2953" s="80">
        <f t="shared" si="230"/>
        <v>0.29500000000001814</v>
      </c>
      <c r="L2953">
        <f t="shared" si="231"/>
        <v>1.6136731970735458</v>
      </c>
      <c r="M2953">
        <f t="shared" si="232"/>
        <v>46.047016514131613</v>
      </c>
      <c r="N2953" s="80">
        <f t="shared" si="233"/>
        <v>0.29500000000001814</v>
      </c>
    </row>
    <row r="2954" spans="10:14" x14ac:dyDescent="0.3">
      <c r="J2954" s="300">
        <f t="shared" si="234"/>
        <v>29.510000000001813</v>
      </c>
      <c r="K2954" s="80">
        <f t="shared" si="230"/>
        <v>0.29510000000001813</v>
      </c>
      <c r="L2954">
        <f t="shared" si="231"/>
        <v>1.6139545171144678</v>
      </c>
      <c r="M2954">
        <f t="shared" si="232"/>
        <v>46.054850788561851</v>
      </c>
      <c r="N2954" s="80">
        <f t="shared" si="233"/>
        <v>0.29510000000001813</v>
      </c>
    </row>
    <row r="2955" spans="10:14" x14ac:dyDescent="0.3">
      <c r="J2955" s="300">
        <f t="shared" si="234"/>
        <v>29.520000000001815</v>
      </c>
      <c r="K2955" s="80">
        <f t="shared" si="230"/>
        <v>0.29520000000001817</v>
      </c>
      <c r="L2955">
        <f t="shared" si="231"/>
        <v>1.6142359229470276</v>
      </c>
      <c r="M2955">
        <f t="shared" si="232"/>
        <v>46.062684741513692</v>
      </c>
      <c r="N2955" s="80">
        <f t="shared" si="233"/>
        <v>0.29520000000001817</v>
      </c>
    </row>
    <row r="2956" spans="10:14" x14ac:dyDescent="0.3">
      <c r="J2956" s="300">
        <f t="shared" si="234"/>
        <v>29.530000000001817</v>
      </c>
      <c r="K2956" s="80">
        <f t="shared" si="230"/>
        <v>0.29530000000001816</v>
      </c>
      <c r="L2956">
        <f t="shared" si="231"/>
        <v>1.6145174144878225</v>
      </c>
      <c r="M2956">
        <f t="shared" si="232"/>
        <v>46.070518373301702</v>
      </c>
      <c r="N2956" s="80">
        <f t="shared" si="233"/>
        <v>0.29530000000001816</v>
      </c>
    </row>
    <row r="2957" spans="10:14" x14ac:dyDescent="0.3">
      <c r="J2957" s="300">
        <f t="shared" si="234"/>
        <v>29.540000000001818</v>
      </c>
      <c r="K2957" s="80">
        <f t="shared" si="230"/>
        <v>0.2954000000000182</v>
      </c>
      <c r="L2957">
        <f t="shared" si="231"/>
        <v>1.614798991653307</v>
      </c>
      <c r="M2957">
        <f t="shared" si="232"/>
        <v>46.07835168424208</v>
      </c>
      <c r="N2957" s="80">
        <f t="shared" si="233"/>
        <v>0.2954000000000182</v>
      </c>
    </row>
    <row r="2958" spans="10:14" x14ac:dyDescent="0.3">
      <c r="J2958" s="300">
        <f t="shared" si="234"/>
        <v>29.55000000000182</v>
      </c>
      <c r="K2958" s="80">
        <f t="shared" si="230"/>
        <v>0.29550000000001819</v>
      </c>
      <c r="L2958">
        <f t="shared" si="231"/>
        <v>1.6150806543597729</v>
      </c>
      <c r="M2958">
        <f t="shared" si="232"/>
        <v>46.0861846746526</v>
      </c>
      <c r="N2958" s="80">
        <f t="shared" si="233"/>
        <v>0.29550000000001819</v>
      </c>
    </row>
    <row r="2959" spans="10:14" x14ac:dyDescent="0.3">
      <c r="J2959" s="300">
        <f t="shared" si="234"/>
        <v>29.560000000001821</v>
      </c>
      <c r="K2959" s="80">
        <f t="shared" si="230"/>
        <v>0.29560000000001824</v>
      </c>
      <c r="L2959">
        <f t="shared" si="231"/>
        <v>1.6153624025233548</v>
      </c>
      <c r="M2959">
        <f t="shared" si="232"/>
        <v>46.094017344852702</v>
      </c>
      <c r="N2959" s="80">
        <f t="shared" si="233"/>
        <v>0.29560000000001824</v>
      </c>
    </row>
    <row r="2960" spans="10:14" x14ac:dyDescent="0.3">
      <c r="J2960" s="300">
        <f t="shared" si="234"/>
        <v>29.570000000001823</v>
      </c>
      <c r="K2960" s="80">
        <f t="shared" si="230"/>
        <v>0.29570000000001823</v>
      </c>
      <c r="L2960">
        <f t="shared" si="231"/>
        <v>1.6156442360600392</v>
      </c>
      <c r="M2960">
        <f t="shared" si="232"/>
        <v>46.101849695163381</v>
      </c>
      <c r="N2960" s="80">
        <f t="shared" si="233"/>
        <v>0.29570000000001823</v>
      </c>
    </row>
    <row r="2961" spans="10:14" x14ac:dyDescent="0.3">
      <c r="J2961" s="300">
        <f t="shared" si="234"/>
        <v>29.580000000001824</v>
      </c>
      <c r="K2961" s="80">
        <f t="shared" si="230"/>
        <v>0.29580000000001827</v>
      </c>
      <c r="L2961">
        <f t="shared" si="231"/>
        <v>1.6159261548856514</v>
      </c>
      <c r="M2961">
        <f t="shared" si="232"/>
        <v>46.109681725907294</v>
      </c>
      <c r="N2961" s="80">
        <f t="shared" si="233"/>
        <v>0.29580000000001827</v>
      </c>
    </row>
    <row r="2962" spans="10:14" x14ac:dyDescent="0.3">
      <c r="J2962" s="300">
        <f t="shared" si="234"/>
        <v>29.590000000001826</v>
      </c>
      <c r="K2962" s="80">
        <f t="shared" si="230"/>
        <v>0.29590000000001826</v>
      </c>
      <c r="L2962">
        <f t="shared" si="231"/>
        <v>1.6162081589158714</v>
      </c>
      <c r="M2962">
        <f t="shared" si="232"/>
        <v>46.117513437408654</v>
      </c>
      <c r="N2962" s="80">
        <f t="shared" si="233"/>
        <v>0.29590000000001826</v>
      </c>
    </row>
    <row r="2963" spans="10:14" x14ac:dyDescent="0.3">
      <c r="J2963" s="300">
        <f t="shared" si="234"/>
        <v>29.600000000001828</v>
      </c>
      <c r="K2963" s="80">
        <f t="shared" si="230"/>
        <v>0.29600000000001825</v>
      </c>
      <c r="L2963">
        <f t="shared" si="231"/>
        <v>1.6164902480662255</v>
      </c>
      <c r="M2963">
        <f t="shared" si="232"/>
        <v>46.125344829993331</v>
      </c>
      <c r="N2963" s="80">
        <f t="shared" si="233"/>
        <v>0.29600000000001825</v>
      </c>
    </row>
    <row r="2964" spans="10:14" x14ac:dyDescent="0.3">
      <c r="J2964" s="300">
        <f t="shared" si="234"/>
        <v>29.610000000001829</v>
      </c>
      <c r="K2964" s="80">
        <f t="shared" si="230"/>
        <v>0.29610000000001829</v>
      </c>
      <c r="L2964">
        <f t="shared" si="231"/>
        <v>1.6167724222520765</v>
      </c>
      <c r="M2964">
        <f t="shared" si="232"/>
        <v>46.1331759039888</v>
      </c>
      <c r="N2964" s="80">
        <f t="shared" si="233"/>
        <v>0.29610000000001829</v>
      </c>
    </row>
    <row r="2965" spans="10:14" x14ac:dyDescent="0.3">
      <c r="J2965" s="300">
        <f t="shared" si="234"/>
        <v>29.620000000001831</v>
      </c>
      <c r="K2965" s="80">
        <f t="shared" si="230"/>
        <v>0.29620000000001828</v>
      </c>
      <c r="L2965">
        <f t="shared" si="231"/>
        <v>1.6170546813886415</v>
      </c>
      <c r="M2965">
        <f t="shared" si="232"/>
        <v>46.141006659724127</v>
      </c>
      <c r="N2965" s="80">
        <f t="shared" si="233"/>
        <v>0.29620000000001828</v>
      </c>
    </row>
    <row r="2966" spans="10:14" x14ac:dyDescent="0.3">
      <c r="J2966" s="300">
        <f t="shared" si="234"/>
        <v>29.630000000001832</v>
      </c>
      <c r="K2966" s="80">
        <f t="shared" si="230"/>
        <v>0.29630000000001833</v>
      </c>
      <c r="L2966">
        <f t="shared" si="231"/>
        <v>1.6173370253909893</v>
      </c>
      <c r="M2966">
        <f t="shared" si="232"/>
        <v>46.148837097529999</v>
      </c>
      <c r="N2966" s="80">
        <f t="shared" si="233"/>
        <v>0.29630000000001833</v>
      </c>
    </row>
    <row r="2967" spans="10:14" x14ac:dyDescent="0.3">
      <c r="J2967" s="300">
        <f t="shared" si="234"/>
        <v>29.640000000001834</v>
      </c>
      <c r="K2967" s="80">
        <f t="shared" si="230"/>
        <v>0.29640000000001832</v>
      </c>
      <c r="L2967">
        <f t="shared" si="231"/>
        <v>1.6176194541740307</v>
      </c>
      <c r="M2967">
        <f t="shared" si="232"/>
        <v>46.156667217738708</v>
      </c>
      <c r="N2967" s="80">
        <f t="shared" si="233"/>
        <v>0.29640000000001832</v>
      </c>
    </row>
    <row r="2968" spans="10:14" x14ac:dyDescent="0.3">
      <c r="J2968" s="300">
        <f t="shared" si="234"/>
        <v>29.650000000001835</v>
      </c>
      <c r="K2968" s="80">
        <f t="shared" si="230"/>
        <v>0.29650000000001836</v>
      </c>
      <c r="L2968">
        <f t="shared" si="231"/>
        <v>1.6179019676525246</v>
      </c>
      <c r="M2968">
        <f t="shared" si="232"/>
        <v>46.16449702068418</v>
      </c>
      <c r="N2968" s="80">
        <f t="shared" si="233"/>
        <v>0.29650000000001836</v>
      </c>
    </row>
    <row r="2969" spans="10:14" x14ac:dyDescent="0.3">
      <c r="J2969" s="300">
        <f t="shared" si="234"/>
        <v>29.660000000001837</v>
      </c>
      <c r="K2969" s="80">
        <f t="shared" si="230"/>
        <v>0.29660000000001835</v>
      </c>
      <c r="L2969">
        <f t="shared" si="231"/>
        <v>1.6181845657410814</v>
      </c>
      <c r="M2969">
        <f t="shared" si="232"/>
        <v>46.172326506701907</v>
      </c>
      <c r="N2969" s="80">
        <f t="shared" si="233"/>
        <v>0.29660000000001835</v>
      </c>
    </row>
    <row r="2970" spans="10:14" x14ac:dyDescent="0.3">
      <c r="J2970" s="300">
        <f t="shared" si="234"/>
        <v>29.670000000001838</v>
      </c>
      <c r="K2970" s="80">
        <f t="shared" si="230"/>
        <v>0.29670000000001839</v>
      </c>
      <c r="L2970">
        <f t="shared" si="231"/>
        <v>1.6184672483541589</v>
      </c>
      <c r="M2970">
        <f t="shared" si="232"/>
        <v>46.180155676129047</v>
      </c>
      <c r="N2970" s="80">
        <f t="shared" si="233"/>
        <v>0.29670000000001839</v>
      </c>
    </row>
    <row r="2971" spans="10:14" x14ac:dyDescent="0.3">
      <c r="J2971" s="300">
        <f t="shared" si="234"/>
        <v>29.68000000000184</v>
      </c>
      <c r="K2971" s="80">
        <f t="shared" si="230"/>
        <v>0.29680000000001838</v>
      </c>
      <c r="L2971">
        <f t="shared" si="231"/>
        <v>1.6187500154060621</v>
      </c>
      <c r="M2971">
        <f t="shared" si="232"/>
        <v>46.187984529304309</v>
      </c>
      <c r="N2971" s="80">
        <f t="shared" si="233"/>
        <v>0.29680000000001838</v>
      </c>
    </row>
    <row r="2972" spans="10:14" x14ac:dyDescent="0.3">
      <c r="J2972" s="300">
        <f t="shared" si="234"/>
        <v>29.690000000001842</v>
      </c>
      <c r="K2972" s="80">
        <f t="shared" si="230"/>
        <v>0.29690000000001843</v>
      </c>
      <c r="L2972">
        <f t="shared" si="231"/>
        <v>1.6190328668109539</v>
      </c>
      <c r="M2972">
        <f t="shared" si="232"/>
        <v>46.195813066568064</v>
      </c>
      <c r="N2972" s="80">
        <f t="shared" si="233"/>
        <v>0.29690000000001843</v>
      </c>
    </row>
    <row r="2973" spans="10:14" x14ac:dyDescent="0.3">
      <c r="J2973" s="300">
        <f t="shared" si="234"/>
        <v>29.700000000001843</v>
      </c>
      <c r="K2973" s="80">
        <f t="shared" si="230"/>
        <v>0.29700000000001842</v>
      </c>
      <c r="L2973">
        <f t="shared" si="231"/>
        <v>1.6193158024828329</v>
      </c>
      <c r="M2973">
        <f t="shared" si="232"/>
        <v>46.203641288262261</v>
      </c>
      <c r="N2973" s="80">
        <f t="shared" si="233"/>
        <v>0.29700000000001842</v>
      </c>
    </row>
    <row r="2974" spans="10:14" x14ac:dyDescent="0.3">
      <c r="J2974" s="300">
        <f t="shared" si="234"/>
        <v>29.710000000001845</v>
      </c>
      <c r="K2974" s="80">
        <f t="shared" si="230"/>
        <v>0.29710000000001846</v>
      </c>
      <c r="L2974">
        <f t="shared" si="231"/>
        <v>1.6195988223355591</v>
      </c>
      <c r="M2974">
        <f t="shared" si="232"/>
        <v>46.211469194730469</v>
      </c>
      <c r="N2974" s="80">
        <f t="shared" si="233"/>
        <v>0.29710000000001846</v>
      </c>
    </row>
    <row r="2975" spans="10:14" x14ac:dyDescent="0.3">
      <c r="J2975" s="300">
        <f t="shared" si="234"/>
        <v>29.720000000001846</v>
      </c>
      <c r="K2975" s="80">
        <f t="shared" si="230"/>
        <v>0.29720000000001845</v>
      </c>
      <c r="L2975">
        <f t="shared" si="231"/>
        <v>1.6198819262828352</v>
      </c>
      <c r="M2975">
        <f t="shared" si="232"/>
        <v>46.219296786317869</v>
      </c>
      <c r="N2975" s="80">
        <f t="shared" si="233"/>
        <v>0.29720000000001845</v>
      </c>
    </row>
    <row r="2976" spans="10:14" x14ac:dyDescent="0.3">
      <c r="J2976" s="300">
        <f t="shared" si="234"/>
        <v>29.730000000001848</v>
      </c>
      <c r="K2976" s="80">
        <f t="shared" si="230"/>
        <v>0.29730000000001849</v>
      </c>
      <c r="L2976">
        <f t="shared" si="231"/>
        <v>1.6201651142382265</v>
      </c>
      <c r="M2976">
        <f t="shared" si="232"/>
        <v>46.227124063371235</v>
      </c>
      <c r="N2976" s="80">
        <f t="shared" si="233"/>
        <v>0.29730000000001849</v>
      </c>
    </row>
    <row r="2977" spans="10:14" x14ac:dyDescent="0.3">
      <c r="J2977" s="300">
        <f t="shared" si="234"/>
        <v>29.740000000001849</v>
      </c>
      <c r="K2977" s="80">
        <f t="shared" si="230"/>
        <v>0.29740000000001848</v>
      </c>
      <c r="L2977">
        <f t="shared" si="231"/>
        <v>1.6204483861151346</v>
      </c>
      <c r="M2977">
        <f t="shared" si="232"/>
        <v>46.234951026238981</v>
      </c>
      <c r="N2977" s="80">
        <f t="shared" si="233"/>
        <v>0.29740000000001848</v>
      </c>
    </row>
    <row r="2978" spans="10:14" x14ac:dyDescent="0.3">
      <c r="J2978" s="300">
        <f t="shared" si="234"/>
        <v>29.750000000001851</v>
      </c>
      <c r="K2978" s="80">
        <f t="shared" si="230"/>
        <v>0.29750000000001853</v>
      </c>
      <c r="L2978">
        <f t="shared" si="231"/>
        <v>1.6207317418268246</v>
      </c>
      <c r="M2978">
        <f t="shared" si="232"/>
        <v>46.242777675271114</v>
      </c>
      <c r="N2978" s="80">
        <f t="shared" si="233"/>
        <v>0.29750000000001853</v>
      </c>
    </row>
    <row r="2979" spans="10:14" x14ac:dyDescent="0.3">
      <c r="J2979" s="300">
        <f t="shared" si="234"/>
        <v>29.760000000001853</v>
      </c>
      <c r="K2979" s="80">
        <f t="shared" si="230"/>
        <v>0.29760000000001852</v>
      </c>
      <c r="L2979">
        <f t="shared" si="231"/>
        <v>1.6210151812864004</v>
      </c>
      <c r="M2979">
        <f t="shared" si="232"/>
        <v>46.250604010819231</v>
      </c>
      <c r="N2979" s="80">
        <f t="shared" si="233"/>
        <v>0.29760000000001852</v>
      </c>
    </row>
    <row r="2980" spans="10:14" x14ac:dyDescent="0.3">
      <c r="J2980" s="300">
        <f t="shared" si="234"/>
        <v>29.770000000001854</v>
      </c>
      <c r="K2980" s="80">
        <f t="shared" si="230"/>
        <v>0.29770000000001856</v>
      </c>
      <c r="L2980">
        <f t="shared" si="231"/>
        <v>1.6212987044068323</v>
      </c>
      <c r="M2980">
        <f t="shared" si="232"/>
        <v>46.258430033236564</v>
      </c>
      <c r="N2980" s="80">
        <f t="shared" si="233"/>
        <v>0.29770000000001856</v>
      </c>
    </row>
    <row r="2981" spans="10:14" x14ac:dyDescent="0.3">
      <c r="J2981" s="300">
        <f t="shared" si="234"/>
        <v>29.780000000001856</v>
      </c>
      <c r="K2981" s="80">
        <f t="shared" si="230"/>
        <v>0.29780000000001855</v>
      </c>
      <c r="L2981">
        <f t="shared" si="231"/>
        <v>1.6215823111009331</v>
      </c>
      <c r="M2981">
        <f t="shared" si="232"/>
        <v>46.266255742877959</v>
      </c>
      <c r="N2981" s="80">
        <f t="shared" si="233"/>
        <v>0.29780000000001855</v>
      </c>
    </row>
    <row r="2982" spans="10:14" x14ac:dyDescent="0.3">
      <c r="J2982" s="300">
        <f t="shared" si="234"/>
        <v>29.790000000001857</v>
      </c>
      <c r="K2982" s="80">
        <f t="shared" si="230"/>
        <v>0.29790000000001859</v>
      </c>
      <c r="L2982">
        <f t="shared" si="231"/>
        <v>1.6218660012813717</v>
      </c>
      <c r="M2982">
        <f t="shared" si="232"/>
        <v>46.274081140099852</v>
      </c>
      <c r="N2982" s="80">
        <f t="shared" si="233"/>
        <v>0.29790000000001859</v>
      </c>
    </row>
    <row r="2983" spans="10:14" x14ac:dyDescent="0.3">
      <c r="J2983" s="300">
        <f t="shared" si="234"/>
        <v>29.800000000001859</v>
      </c>
      <c r="K2983" s="80">
        <f t="shared" si="230"/>
        <v>0.29800000000001858</v>
      </c>
      <c r="L2983">
        <f t="shared" si="231"/>
        <v>1.6221497748606688</v>
      </c>
      <c r="M2983">
        <f t="shared" si="232"/>
        <v>46.281906225260272</v>
      </c>
      <c r="N2983" s="80">
        <f t="shared" si="233"/>
        <v>0.29800000000001858</v>
      </c>
    </row>
    <row r="2984" spans="10:14" x14ac:dyDescent="0.3">
      <c r="J2984" s="300">
        <f t="shared" si="234"/>
        <v>29.81000000000186</v>
      </c>
      <c r="K2984" s="80">
        <f t="shared" si="230"/>
        <v>0.29810000000001863</v>
      </c>
      <c r="L2984">
        <f t="shared" si="231"/>
        <v>1.6224336317511976</v>
      </c>
      <c r="M2984">
        <f t="shared" si="232"/>
        <v>46.289730998718909</v>
      </c>
      <c r="N2984" s="80">
        <f t="shared" si="233"/>
        <v>0.29810000000001863</v>
      </c>
    </row>
    <row r="2985" spans="10:14" x14ac:dyDescent="0.3">
      <c r="J2985" s="300">
        <f t="shared" si="234"/>
        <v>29.820000000001862</v>
      </c>
      <c r="K2985" s="80">
        <f t="shared" si="230"/>
        <v>0.29820000000001862</v>
      </c>
      <c r="L2985">
        <f t="shared" si="231"/>
        <v>1.6227175718651883</v>
      </c>
      <c r="M2985">
        <f t="shared" si="232"/>
        <v>46.29755546083701</v>
      </c>
      <c r="N2985" s="80">
        <f t="shared" si="233"/>
        <v>0.29820000000001862</v>
      </c>
    </row>
    <row r="2986" spans="10:14" x14ac:dyDescent="0.3">
      <c r="J2986" s="300">
        <f t="shared" si="234"/>
        <v>29.830000000001863</v>
      </c>
      <c r="K2986" s="80">
        <f t="shared" si="230"/>
        <v>0.29830000000001866</v>
      </c>
      <c r="L2986">
        <f t="shared" si="231"/>
        <v>1.6230015951147228</v>
      </c>
      <c r="M2986">
        <f t="shared" si="232"/>
        <v>46.305379611977457</v>
      </c>
      <c r="N2986" s="80">
        <f t="shared" si="233"/>
        <v>0.29830000000001866</v>
      </c>
    </row>
    <row r="2987" spans="10:14" x14ac:dyDescent="0.3">
      <c r="J2987" s="300">
        <f t="shared" si="234"/>
        <v>29.840000000001865</v>
      </c>
      <c r="K2987" s="80">
        <f t="shared" si="230"/>
        <v>0.29840000000001865</v>
      </c>
      <c r="L2987">
        <f t="shared" si="231"/>
        <v>1.6232857014117328</v>
      </c>
      <c r="M2987">
        <f t="shared" si="232"/>
        <v>46.313203452504752</v>
      </c>
      <c r="N2987" s="80">
        <f t="shared" si="233"/>
        <v>0.29840000000001865</v>
      </c>
    </row>
    <row r="2988" spans="10:14" x14ac:dyDescent="0.3">
      <c r="J2988" s="300">
        <f t="shared" si="234"/>
        <v>29.850000000001867</v>
      </c>
      <c r="K2988" s="80">
        <f t="shared" si="230"/>
        <v>0.29850000000001864</v>
      </c>
      <c r="L2988">
        <f t="shared" si="231"/>
        <v>1.6235698906680134</v>
      </c>
      <c r="M2988">
        <f t="shared" si="232"/>
        <v>46.321026982784957</v>
      </c>
      <c r="N2988" s="80">
        <f t="shared" si="233"/>
        <v>0.29850000000001864</v>
      </c>
    </row>
    <row r="2989" spans="10:14" x14ac:dyDescent="0.3">
      <c r="J2989" s="300">
        <f t="shared" si="234"/>
        <v>29.860000000001868</v>
      </c>
      <c r="K2989" s="80">
        <f t="shared" si="230"/>
        <v>0.29860000000001868</v>
      </c>
      <c r="L2989">
        <f t="shared" si="231"/>
        <v>1.6238541627952068</v>
      </c>
      <c r="M2989">
        <f t="shared" si="232"/>
        <v>46.328850203185794</v>
      </c>
      <c r="N2989" s="80">
        <f t="shared" si="233"/>
        <v>0.29860000000001868</v>
      </c>
    </row>
    <row r="2990" spans="10:14" x14ac:dyDescent="0.3">
      <c r="J2990" s="300">
        <f t="shared" si="234"/>
        <v>29.87000000000187</v>
      </c>
      <c r="K2990" s="80">
        <f t="shared" si="230"/>
        <v>0.29870000000001867</v>
      </c>
      <c r="L2990">
        <f t="shared" si="231"/>
        <v>1.6241385177048149</v>
      </c>
      <c r="M2990">
        <f t="shared" si="232"/>
        <v>46.336673114076561</v>
      </c>
      <c r="N2990" s="80">
        <f t="shared" si="233"/>
        <v>0.29870000000001867</v>
      </c>
    </row>
    <row r="2991" spans="10:14" x14ac:dyDescent="0.3">
      <c r="J2991" s="300">
        <f t="shared" si="234"/>
        <v>29.880000000001871</v>
      </c>
      <c r="K2991" s="80">
        <f t="shared" si="230"/>
        <v>0.29880000000001872</v>
      </c>
      <c r="L2991">
        <f t="shared" si="231"/>
        <v>1.6244229553081886</v>
      </c>
      <c r="M2991">
        <f t="shared" si="232"/>
        <v>46.344495715828188</v>
      </c>
      <c r="N2991" s="80">
        <f t="shared" si="233"/>
        <v>0.29880000000001872</v>
      </c>
    </row>
    <row r="2992" spans="10:14" x14ac:dyDescent="0.3">
      <c r="J2992" s="300">
        <f t="shared" si="234"/>
        <v>29.890000000001873</v>
      </c>
      <c r="K2992" s="80">
        <f t="shared" si="230"/>
        <v>0.29890000000001871</v>
      </c>
      <c r="L2992">
        <f t="shared" si="231"/>
        <v>1.6247074755165465</v>
      </c>
      <c r="M2992">
        <f t="shared" si="232"/>
        <v>46.352318008813185</v>
      </c>
      <c r="N2992" s="80">
        <f t="shared" si="233"/>
        <v>0.29890000000001871</v>
      </c>
    </row>
    <row r="2993" spans="10:14" x14ac:dyDescent="0.3">
      <c r="J2993" s="300">
        <f t="shared" si="234"/>
        <v>29.900000000001874</v>
      </c>
      <c r="K2993" s="80">
        <f t="shared" si="230"/>
        <v>0.29900000000001875</v>
      </c>
      <c r="L2993">
        <f t="shared" si="231"/>
        <v>1.624992078240949</v>
      </c>
      <c r="M2993">
        <f t="shared" si="232"/>
        <v>46.360139993405696</v>
      </c>
      <c r="N2993" s="80">
        <f t="shared" si="233"/>
        <v>0.29900000000001875</v>
      </c>
    </row>
    <row r="2994" spans="10:14" x14ac:dyDescent="0.3">
      <c r="J2994" s="300">
        <f t="shared" si="234"/>
        <v>29.910000000001876</v>
      </c>
      <c r="K2994" s="80">
        <f t="shared" si="230"/>
        <v>0.29910000000001874</v>
      </c>
      <c r="L2994">
        <f t="shared" si="231"/>
        <v>1.6252767633923226</v>
      </c>
      <c r="M2994">
        <f t="shared" si="232"/>
        <v>46.367961669981433</v>
      </c>
      <c r="N2994" s="80">
        <f t="shared" si="233"/>
        <v>0.29910000000001874</v>
      </c>
    </row>
    <row r="2995" spans="10:14" x14ac:dyDescent="0.3">
      <c r="J2995" s="300">
        <f t="shared" si="234"/>
        <v>29.920000000001878</v>
      </c>
      <c r="K2995" s="80">
        <f t="shared" si="230"/>
        <v>0.29920000000001878</v>
      </c>
      <c r="L2995">
        <f t="shared" si="231"/>
        <v>1.6255615308814497</v>
      </c>
      <c r="M2995">
        <f t="shared" si="232"/>
        <v>46.375783038917774</v>
      </c>
      <c r="N2995" s="80">
        <f t="shared" si="233"/>
        <v>0.29920000000001878</v>
      </c>
    </row>
    <row r="2996" spans="10:14" x14ac:dyDescent="0.3">
      <c r="J2996" s="300">
        <f t="shared" si="234"/>
        <v>29.930000000001879</v>
      </c>
      <c r="K2996" s="80">
        <f t="shared" si="230"/>
        <v>0.29930000000001877</v>
      </c>
      <c r="L2996">
        <f t="shared" si="231"/>
        <v>1.6258463806189645</v>
      </c>
      <c r="M2996">
        <f t="shared" si="232"/>
        <v>46.383604100593644</v>
      </c>
      <c r="N2996" s="80">
        <f t="shared" si="233"/>
        <v>0.29930000000001877</v>
      </c>
    </row>
    <row r="2997" spans="10:14" x14ac:dyDescent="0.3">
      <c r="J2997" s="300">
        <f t="shared" si="234"/>
        <v>29.940000000001881</v>
      </c>
      <c r="K2997" s="80">
        <f t="shared" si="230"/>
        <v>0.29940000000001882</v>
      </c>
      <c r="L2997">
        <f t="shared" si="231"/>
        <v>1.6261313125153616</v>
      </c>
      <c r="M2997">
        <f t="shared" si="232"/>
        <v>46.39142485538963</v>
      </c>
      <c r="N2997" s="80">
        <f t="shared" si="233"/>
        <v>0.29940000000001882</v>
      </c>
    </row>
    <row r="2998" spans="10:14" x14ac:dyDescent="0.3">
      <c r="J2998" s="300">
        <f t="shared" si="234"/>
        <v>29.950000000001882</v>
      </c>
      <c r="K2998" s="80">
        <f t="shared" si="230"/>
        <v>0.29950000000001881</v>
      </c>
      <c r="L2998">
        <f t="shared" si="231"/>
        <v>1.6264163264809937</v>
      </c>
      <c r="M2998">
        <f t="shared" si="232"/>
        <v>46.399245303687877</v>
      </c>
      <c r="N2998" s="80">
        <f t="shared" si="233"/>
        <v>0.29950000000001881</v>
      </c>
    </row>
    <row r="2999" spans="10:14" x14ac:dyDescent="0.3">
      <c r="J2999" s="300">
        <f t="shared" si="234"/>
        <v>29.960000000001884</v>
      </c>
      <c r="K2999" s="80">
        <f t="shared" si="230"/>
        <v>0.29960000000001885</v>
      </c>
      <c r="L2999">
        <f t="shared" si="231"/>
        <v>1.6267014224260694</v>
      </c>
      <c r="M2999">
        <f t="shared" si="232"/>
        <v>46.407065445872178</v>
      </c>
      <c r="N2999" s="80">
        <f t="shared" si="233"/>
        <v>0.29960000000001885</v>
      </c>
    </row>
    <row r="3000" spans="10:14" x14ac:dyDescent="0.3">
      <c r="J3000" s="300">
        <f t="shared" si="234"/>
        <v>29.970000000001885</v>
      </c>
      <c r="K3000" s="80">
        <f t="shared" si="230"/>
        <v>0.29970000000001884</v>
      </c>
      <c r="L3000">
        <f t="shared" si="231"/>
        <v>1.6269866002606563</v>
      </c>
      <c r="M3000">
        <f t="shared" si="232"/>
        <v>46.414885282327887</v>
      </c>
      <c r="N3000" s="80">
        <f t="shared" si="233"/>
        <v>0.29970000000001884</v>
      </c>
    </row>
    <row r="3001" spans="10:14" x14ac:dyDescent="0.3">
      <c r="J3001" s="300">
        <f t="shared" si="234"/>
        <v>29.980000000001887</v>
      </c>
      <c r="K3001" s="80">
        <f t="shared" si="230"/>
        <v>0.29980000000001888</v>
      </c>
      <c r="L3001">
        <f t="shared" si="231"/>
        <v>1.6272718598946825</v>
      </c>
      <c r="M3001">
        <f t="shared" si="232"/>
        <v>46.422704813442017</v>
      </c>
      <c r="N3001" s="80">
        <f t="shared" si="233"/>
        <v>0.29980000000001888</v>
      </c>
    </row>
    <row r="3002" spans="10:14" x14ac:dyDescent="0.3">
      <c r="J3002" s="300">
        <f t="shared" si="234"/>
        <v>29.990000000001888</v>
      </c>
      <c r="K3002" s="80">
        <f t="shared" si="230"/>
        <v>0.29990000000001887</v>
      </c>
      <c r="L3002">
        <f t="shared" si="231"/>
        <v>1.6275572012379329</v>
      </c>
      <c r="M3002">
        <f t="shared" si="232"/>
        <v>46.430524039603142</v>
      </c>
      <c r="N3002" s="80">
        <f t="shared" si="233"/>
        <v>0.29990000000001887</v>
      </c>
    </row>
    <row r="3003" spans="10:14" x14ac:dyDescent="0.3">
      <c r="J3003" s="300">
        <f t="shared" si="234"/>
        <v>30.00000000000189</v>
      </c>
      <c r="K3003" s="80">
        <f t="shared" si="230"/>
        <v>0.30000000000001892</v>
      </c>
      <c r="L3003">
        <f t="shared" si="231"/>
        <v>1.6278426242000559</v>
      </c>
      <c r="M3003">
        <f t="shared" si="232"/>
        <v>46.438342961201485</v>
      </c>
      <c r="N3003" s="80">
        <f t="shared" si="233"/>
        <v>0.30000000000001892</v>
      </c>
    </row>
    <row r="3004" spans="10:14" x14ac:dyDescent="0.3">
      <c r="J3004" s="300">
        <f t="shared" si="234"/>
        <v>30.010000000001892</v>
      </c>
      <c r="K3004" s="80">
        <f t="shared" si="230"/>
        <v>0.30010000000001891</v>
      </c>
      <c r="L3004">
        <f t="shared" si="231"/>
        <v>1.628128128690546</v>
      </c>
      <c r="M3004">
        <f t="shared" si="232"/>
        <v>46.446161578628818</v>
      </c>
      <c r="N3004" s="80">
        <f t="shared" si="233"/>
        <v>0.30010000000001891</v>
      </c>
    </row>
    <row r="3005" spans="10:14" x14ac:dyDescent="0.3">
      <c r="J3005" s="300">
        <f t="shared" si="234"/>
        <v>30.020000000001893</v>
      </c>
      <c r="K3005" s="80">
        <f t="shared" si="230"/>
        <v>0.30020000000001895</v>
      </c>
      <c r="L3005">
        <f t="shared" si="231"/>
        <v>1.6284137146187745</v>
      </c>
      <c r="M3005">
        <f t="shared" si="232"/>
        <v>46.453979892278582</v>
      </c>
      <c r="N3005" s="80">
        <f t="shared" si="233"/>
        <v>0.30020000000001895</v>
      </c>
    </row>
    <row r="3006" spans="10:14" x14ac:dyDescent="0.3">
      <c r="J3006" s="300">
        <f t="shared" si="234"/>
        <v>30.030000000001895</v>
      </c>
      <c r="K3006" s="80">
        <f t="shared" si="230"/>
        <v>0.30030000000001894</v>
      </c>
      <c r="L3006">
        <f t="shared" si="231"/>
        <v>1.6286993818939615</v>
      </c>
      <c r="M3006">
        <f t="shared" si="232"/>
        <v>46.461797902545769</v>
      </c>
      <c r="N3006" s="80">
        <f t="shared" si="233"/>
        <v>0.30030000000001894</v>
      </c>
    </row>
    <row r="3007" spans="10:14" x14ac:dyDescent="0.3">
      <c r="J3007" s="300">
        <f t="shared" si="234"/>
        <v>30.040000000001896</v>
      </c>
      <c r="K3007" s="80">
        <f t="shared" si="230"/>
        <v>0.30040000000001899</v>
      </c>
      <c r="L3007">
        <f t="shared" si="231"/>
        <v>1.6289851304251921</v>
      </c>
      <c r="M3007">
        <f t="shared" si="232"/>
        <v>46.469615609827031</v>
      </c>
      <c r="N3007" s="80">
        <f t="shared" si="233"/>
        <v>0.30040000000001899</v>
      </c>
    </row>
    <row r="3008" spans="10:14" x14ac:dyDescent="0.3">
      <c r="J3008" s="300">
        <f t="shared" si="234"/>
        <v>30.050000000001898</v>
      </c>
      <c r="K3008" s="80">
        <f t="shared" si="230"/>
        <v>0.30050000000001897</v>
      </c>
      <c r="L3008">
        <f t="shared" si="231"/>
        <v>1.6292709601214095</v>
      </c>
      <c r="M3008">
        <f t="shared" si="232"/>
        <v>46.477433014520571</v>
      </c>
      <c r="N3008" s="80">
        <f t="shared" si="233"/>
        <v>0.30050000000001897</v>
      </c>
    </row>
    <row r="3009" spans="10:14" x14ac:dyDescent="0.3">
      <c r="J3009" s="300">
        <f t="shared" si="234"/>
        <v>30.060000000001899</v>
      </c>
      <c r="K3009" s="80">
        <f t="shared" si="230"/>
        <v>0.30060000000001902</v>
      </c>
      <c r="L3009">
        <f t="shared" si="231"/>
        <v>1.6295568708914225</v>
      </c>
      <c r="M3009">
        <f t="shared" si="232"/>
        <v>46.48525011702624</v>
      </c>
      <c r="N3009" s="80">
        <f t="shared" si="233"/>
        <v>0.30060000000001902</v>
      </c>
    </row>
    <row r="3010" spans="10:14" x14ac:dyDescent="0.3">
      <c r="J3010" s="300">
        <f t="shared" si="234"/>
        <v>30.070000000001901</v>
      </c>
      <c r="K3010" s="80">
        <f t="shared" si="230"/>
        <v>0.30070000000001901</v>
      </c>
      <c r="L3010">
        <f t="shared" si="231"/>
        <v>1.6298428626438946</v>
      </c>
      <c r="M3010">
        <f t="shared" si="232"/>
        <v>46.493066917745466</v>
      </c>
      <c r="N3010" s="80">
        <f t="shared" si="233"/>
        <v>0.30070000000001901</v>
      </c>
    </row>
    <row r="3011" spans="10:14" x14ac:dyDescent="0.3">
      <c r="J3011" s="300">
        <f t="shared" si="234"/>
        <v>30.080000000001903</v>
      </c>
      <c r="K3011" s="80">
        <f t="shared" si="230"/>
        <v>0.30080000000001905</v>
      </c>
      <c r="L3011">
        <f t="shared" si="231"/>
        <v>1.6301289352873565</v>
      </c>
      <c r="M3011">
        <f t="shared" si="232"/>
        <v>46.500883417081297</v>
      </c>
      <c r="N3011" s="80">
        <f t="shared" si="233"/>
        <v>0.30080000000001905</v>
      </c>
    </row>
    <row r="3012" spans="10:14" x14ac:dyDescent="0.3">
      <c r="J3012" s="300">
        <f t="shared" si="234"/>
        <v>30.090000000001904</v>
      </c>
      <c r="K3012" s="80">
        <f t="shared" ref="K3012:K3075" si="235">J3012/100</f>
        <v>0.30090000000001904</v>
      </c>
      <c r="L3012">
        <f t="shared" ref="L3012:L3075" si="236">-156.2892*K3012^6+539.4067*K3012^5-656.5633*K3012^4+371.7117*K3012^3-102.5706*K3012^2+15.3764*K3012+0.3314</f>
        <v>1.630415088730198</v>
      </c>
      <c r="M3012">
        <f t="shared" ref="M3012:M3075" si="237">-544.6822*K3012^6+873.7015*K3012^5+93.9294*K3012^4-539.4835*K3012^3+249.8842*K3012^2+36.3299*K3012+25.129</f>
        <v>46.508699615438388</v>
      </c>
      <c r="N3012" s="80">
        <f t="shared" ref="N3012:N3075" si="238">K3012</f>
        <v>0.30090000000001904</v>
      </c>
    </row>
    <row r="3013" spans="10:14" x14ac:dyDescent="0.3">
      <c r="J3013" s="300">
        <f t="shared" si="234"/>
        <v>30.100000000001906</v>
      </c>
      <c r="K3013" s="80">
        <f t="shared" si="235"/>
        <v>0.30100000000001903</v>
      </c>
      <c r="L3013">
        <f t="shared" si="236"/>
        <v>1.6307013228806722</v>
      </c>
      <c r="M3013">
        <f t="shared" si="237"/>
        <v>46.516515513222984</v>
      </c>
      <c r="N3013" s="80">
        <f t="shared" si="238"/>
        <v>0.30100000000001903</v>
      </c>
    </row>
    <row r="3014" spans="10:14" x14ac:dyDescent="0.3">
      <c r="J3014" s="300">
        <f t="shared" ref="J3014:J3077" si="239">J3013+0.01</f>
        <v>30.110000000001907</v>
      </c>
      <c r="K3014" s="80">
        <f t="shared" si="235"/>
        <v>0.30110000000001907</v>
      </c>
      <c r="L3014">
        <f t="shared" si="236"/>
        <v>1.6309876376468915</v>
      </c>
      <c r="M3014">
        <f t="shared" si="237"/>
        <v>46.524331110842951</v>
      </c>
      <c r="N3014" s="80">
        <f t="shared" si="238"/>
        <v>0.30110000000001907</v>
      </c>
    </row>
    <row r="3015" spans="10:14" x14ac:dyDescent="0.3">
      <c r="J3015" s="300">
        <f t="shared" si="239"/>
        <v>30.120000000001909</v>
      </c>
      <c r="K3015" s="80">
        <f t="shared" si="235"/>
        <v>0.30120000000001906</v>
      </c>
      <c r="L3015">
        <f t="shared" si="236"/>
        <v>1.6312740329368354</v>
      </c>
      <c r="M3015">
        <f t="shared" si="237"/>
        <v>46.53214640870776</v>
      </c>
      <c r="N3015" s="80">
        <f t="shared" si="238"/>
        <v>0.30120000000001906</v>
      </c>
    </row>
    <row r="3016" spans="10:14" x14ac:dyDescent="0.3">
      <c r="J3016" s="300">
        <f t="shared" si="239"/>
        <v>30.13000000000191</v>
      </c>
      <c r="K3016" s="80">
        <f t="shared" si="235"/>
        <v>0.30130000000001911</v>
      </c>
      <c r="L3016">
        <f t="shared" si="236"/>
        <v>1.6315605086583473</v>
      </c>
      <c r="M3016">
        <f t="shared" si="237"/>
        <v>46.539961407228461</v>
      </c>
      <c r="N3016" s="80">
        <f t="shared" si="238"/>
        <v>0.30130000000001911</v>
      </c>
    </row>
    <row r="3017" spans="10:14" x14ac:dyDescent="0.3">
      <c r="J3017" s="300">
        <f t="shared" si="239"/>
        <v>30.140000000001912</v>
      </c>
      <c r="K3017" s="80">
        <f t="shared" si="235"/>
        <v>0.3014000000000191</v>
      </c>
      <c r="L3017">
        <f t="shared" si="236"/>
        <v>1.6318470647191288</v>
      </c>
      <c r="M3017">
        <f t="shared" si="237"/>
        <v>46.54777610681775</v>
      </c>
      <c r="N3017" s="80">
        <f t="shared" si="238"/>
        <v>0.3014000000000191</v>
      </c>
    </row>
    <row r="3018" spans="10:14" x14ac:dyDescent="0.3">
      <c r="J3018" s="300">
        <f t="shared" si="239"/>
        <v>30.150000000001913</v>
      </c>
      <c r="K3018" s="80">
        <f t="shared" si="235"/>
        <v>0.30150000000001914</v>
      </c>
      <c r="L3018">
        <f t="shared" si="236"/>
        <v>1.6321337010267478</v>
      </c>
      <c r="M3018">
        <f t="shared" si="237"/>
        <v>46.555590507889882</v>
      </c>
      <c r="N3018" s="80">
        <f t="shared" si="238"/>
        <v>0.30150000000001914</v>
      </c>
    </row>
    <row r="3019" spans="10:14" x14ac:dyDescent="0.3">
      <c r="J3019" s="300">
        <f t="shared" si="239"/>
        <v>30.160000000001915</v>
      </c>
      <c r="K3019" s="80">
        <f t="shared" si="235"/>
        <v>0.30160000000001913</v>
      </c>
      <c r="L3019">
        <f t="shared" si="236"/>
        <v>1.6324204174886403</v>
      </c>
      <c r="M3019">
        <f t="shared" si="237"/>
        <v>46.563404610860758</v>
      </c>
      <c r="N3019" s="80">
        <f t="shared" si="238"/>
        <v>0.30160000000001913</v>
      </c>
    </row>
    <row r="3020" spans="10:14" x14ac:dyDescent="0.3">
      <c r="J3020" s="300">
        <f t="shared" si="239"/>
        <v>30.170000000001917</v>
      </c>
      <c r="K3020" s="80">
        <f t="shared" si="235"/>
        <v>0.30170000000001918</v>
      </c>
      <c r="L3020">
        <f t="shared" si="236"/>
        <v>1.6327072140120999</v>
      </c>
      <c r="M3020">
        <f t="shared" si="237"/>
        <v>46.571218416147843</v>
      </c>
      <c r="N3020" s="80">
        <f t="shared" si="238"/>
        <v>0.30170000000001918</v>
      </c>
    </row>
    <row r="3021" spans="10:14" x14ac:dyDescent="0.3">
      <c r="J3021" s="300">
        <f t="shared" si="239"/>
        <v>30.180000000001918</v>
      </c>
      <c r="K3021" s="80">
        <f t="shared" si="235"/>
        <v>0.30180000000001916</v>
      </c>
      <c r="L3021">
        <f t="shared" si="236"/>
        <v>1.6329940905042881</v>
      </c>
      <c r="M3021">
        <f t="shared" si="237"/>
        <v>46.579031924170252</v>
      </c>
      <c r="N3021" s="80">
        <f t="shared" si="238"/>
        <v>0.30180000000001916</v>
      </c>
    </row>
    <row r="3022" spans="10:14" x14ac:dyDescent="0.3">
      <c r="J3022" s="300">
        <f t="shared" si="239"/>
        <v>30.19000000000192</v>
      </c>
      <c r="K3022" s="80">
        <f t="shared" si="235"/>
        <v>0.30190000000001921</v>
      </c>
      <c r="L3022">
        <f t="shared" si="236"/>
        <v>1.6332810468722312</v>
      </c>
      <c r="M3022">
        <f t="shared" si="237"/>
        <v>46.586845135348653</v>
      </c>
      <c r="N3022" s="80">
        <f t="shared" si="238"/>
        <v>0.30190000000001921</v>
      </c>
    </row>
    <row r="3023" spans="10:14" x14ac:dyDescent="0.3">
      <c r="J3023" s="300">
        <f t="shared" si="239"/>
        <v>30.200000000001921</v>
      </c>
      <c r="K3023" s="80">
        <f t="shared" si="235"/>
        <v>0.3020000000000192</v>
      </c>
      <c r="L3023">
        <f t="shared" si="236"/>
        <v>1.6335680830228205</v>
      </c>
      <c r="M3023">
        <f t="shared" si="237"/>
        <v>46.594658050105352</v>
      </c>
      <c r="N3023" s="80">
        <f t="shared" si="238"/>
        <v>0.3020000000000192</v>
      </c>
    </row>
    <row r="3024" spans="10:14" x14ac:dyDescent="0.3">
      <c r="J3024" s="300">
        <f t="shared" si="239"/>
        <v>30.210000000001923</v>
      </c>
      <c r="K3024" s="80">
        <f t="shared" si="235"/>
        <v>0.30210000000001924</v>
      </c>
      <c r="L3024">
        <f t="shared" si="236"/>
        <v>1.633855198862816</v>
      </c>
      <c r="M3024">
        <f t="shared" si="237"/>
        <v>46.602470668864271</v>
      </c>
      <c r="N3024" s="80">
        <f t="shared" si="238"/>
        <v>0.30210000000001924</v>
      </c>
    </row>
    <row r="3025" spans="10:14" x14ac:dyDescent="0.3">
      <c r="J3025" s="300">
        <f t="shared" si="239"/>
        <v>30.220000000001924</v>
      </c>
      <c r="K3025" s="80">
        <f t="shared" si="235"/>
        <v>0.30220000000001923</v>
      </c>
      <c r="L3025">
        <f t="shared" si="236"/>
        <v>1.6341423942988382</v>
      </c>
      <c r="M3025">
        <f t="shared" si="237"/>
        <v>46.61028299205087</v>
      </c>
      <c r="N3025" s="80">
        <f t="shared" si="238"/>
        <v>0.30220000000001923</v>
      </c>
    </row>
    <row r="3026" spans="10:14" x14ac:dyDescent="0.3">
      <c r="J3026" s="300">
        <f t="shared" si="239"/>
        <v>30.230000000001926</v>
      </c>
      <c r="K3026" s="80">
        <f t="shared" si="235"/>
        <v>0.30230000000001928</v>
      </c>
      <c r="L3026">
        <f t="shared" si="236"/>
        <v>1.6344296692373779</v>
      </c>
      <c r="M3026">
        <f t="shared" si="237"/>
        <v>46.618095020092298</v>
      </c>
      <c r="N3026" s="80">
        <f t="shared" si="238"/>
        <v>0.30230000000001928</v>
      </c>
    </row>
    <row r="3027" spans="10:14" x14ac:dyDescent="0.3">
      <c r="J3027" s="300">
        <f t="shared" si="239"/>
        <v>30.240000000001928</v>
      </c>
      <c r="K3027" s="80">
        <f t="shared" si="235"/>
        <v>0.30240000000001926</v>
      </c>
      <c r="L3027">
        <f t="shared" si="236"/>
        <v>1.6347170235847908</v>
      </c>
      <c r="M3027">
        <f t="shared" si="237"/>
        <v>46.625906753417233</v>
      </c>
      <c r="N3027" s="80">
        <f t="shared" si="238"/>
        <v>0.30240000000001926</v>
      </c>
    </row>
    <row r="3028" spans="10:14" x14ac:dyDescent="0.3">
      <c r="J3028" s="300">
        <f t="shared" si="239"/>
        <v>30.250000000001929</v>
      </c>
      <c r="K3028" s="80">
        <f t="shared" si="235"/>
        <v>0.30250000000001931</v>
      </c>
      <c r="L3028">
        <f t="shared" si="236"/>
        <v>1.6350044572472968</v>
      </c>
      <c r="M3028">
        <f t="shared" si="237"/>
        <v>46.633718192456008</v>
      </c>
      <c r="N3028" s="80">
        <f t="shared" si="238"/>
        <v>0.30250000000001931</v>
      </c>
    </row>
    <row r="3029" spans="10:14" x14ac:dyDescent="0.3">
      <c r="J3029" s="300">
        <f t="shared" si="239"/>
        <v>30.260000000001931</v>
      </c>
      <c r="K3029" s="80">
        <f t="shared" si="235"/>
        <v>0.3026000000000193</v>
      </c>
      <c r="L3029">
        <f t="shared" si="236"/>
        <v>1.6352919701309889</v>
      </c>
      <c r="M3029">
        <f t="shared" si="237"/>
        <v>46.641529337640534</v>
      </c>
      <c r="N3029" s="80">
        <f t="shared" si="238"/>
        <v>0.3026000000000193</v>
      </c>
    </row>
    <row r="3030" spans="10:14" x14ac:dyDescent="0.3">
      <c r="J3030" s="300">
        <f t="shared" si="239"/>
        <v>30.270000000001932</v>
      </c>
      <c r="K3030" s="80">
        <f t="shared" si="235"/>
        <v>0.30270000000001934</v>
      </c>
      <c r="L3030">
        <f t="shared" si="236"/>
        <v>1.6355795621418223</v>
      </c>
      <c r="M3030">
        <f t="shared" si="237"/>
        <v>46.649340189404327</v>
      </c>
      <c r="N3030" s="80">
        <f t="shared" si="238"/>
        <v>0.30270000000001934</v>
      </c>
    </row>
    <row r="3031" spans="10:14" x14ac:dyDescent="0.3">
      <c r="J3031" s="300">
        <f t="shared" si="239"/>
        <v>30.280000000001934</v>
      </c>
      <c r="K3031" s="80">
        <f t="shared" si="235"/>
        <v>0.30280000000001933</v>
      </c>
      <c r="L3031">
        <f t="shared" si="236"/>
        <v>1.6358672331856261</v>
      </c>
      <c r="M3031">
        <f t="shared" si="237"/>
        <v>46.657150748182502</v>
      </c>
      <c r="N3031" s="80">
        <f t="shared" si="238"/>
        <v>0.30280000000001933</v>
      </c>
    </row>
    <row r="3032" spans="10:14" x14ac:dyDescent="0.3">
      <c r="J3032" s="300">
        <f t="shared" si="239"/>
        <v>30.290000000001935</v>
      </c>
      <c r="K3032" s="80">
        <f t="shared" si="235"/>
        <v>0.30290000000001938</v>
      </c>
      <c r="L3032">
        <f t="shared" si="236"/>
        <v>1.6361549831680882</v>
      </c>
      <c r="M3032">
        <f t="shared" si="237"/>
        <v>46.664961014411801</v>
      </c>
      <c r="N3032" s="80">
        <f t="shared" si="238"/>
        <v>0.30290000000001938</v>
      </c>
    </row>
    <row r="3033" spans="10:14" x14ac:dyDescent="0.3">
      <c r="J3033" s="300">
        <f t="shared" si="239"/>
        <v>30.300000000001937</v>
      </c>
      <c r="K3033" s="80">
        <f t="shared" si="235"/>
        <v>0.30300000000001936</v>
      </c>
      <c r="L3033">
        <f t="shared" si="236"/>
        <v>1.6364428119947729</v>
      </c>
      <c r="M3033">
        <f t="shared" si="237"/>
        <v>46.67277098853053</v>
      </c>
      <c r="N3033" s="80">
        <f t="shared" si="238"/>
        <v>0.30300000000001936</v>
      </c>
    </row>
    <row r="3034" spans="10:14" x14ac:dyDescent="0.3">
      <c r="J3034" s="300">
        <f t="shared" si="239"/>
        <v>30.310000000001939</v>
      </c>
      <c r="K3034" s="80">
        <f t="shared" si="235"/>
        <v>0.30310000000001941</v>
      </c>
      <c r="L3034">
        <f t="shared" si="236"/>
        <v>1.6367307195711107</v>
      </c>
      <c r="M3034">
        <f t="shared" si="237"/>
        <v>46.680580670978628</v>
      </c>
      <c r="N3034" s="80">
        <f t="shared" si="238"/>
        <v>0.30310000000001941</v>
      </c>
    </row>
    <row r="3035" spans="10:14" x14ac:dyDescent="0.3">
      <c r="J3035" s="300">
        <f t="shared" si="239"/>
        <v>30.32000000000194</v>
      </c>
      <c r="K3035" s="80">
        <f t="shared" si="235"/>
        <v>0.3032000000000194</v>
      </c>
      <c r="L3035">
        <f t="shared" si="236"/>
        <v>1.6370187058023986</v>
      </c>
      <c r="M3035">
        <f t="shared" si="237"/>
        <v>46.688390062197612</v>
      </c>
      <c r="N3035" s="80">
        <f t="shared" si="238"/>
        <v>0.3032000000000194</v>
      </c>
    </row>
    <row r="3036" spans="10:14" x14ac:dyDescent="0.3">
      <c r="J3036" s="300">
        <f t="shared" si="239"/>
        <v>30.330000000001942</v>
      </c>
      <c r="K3036" s="80">
        <f t="shared" si="235"/>
        <v>0.30330000000001944</v>
      </c>
      <c r="L3036">
        <f t="shared" si="236"/>
        <v>1.6373067705938085</v>
      </c>
      <c r="M3036">
        <f t="shared" si="237"/>
        <v>46.696199162630634</v>
      </c>
      <c r="N3036" s="80">
        <f t="shared" si="238"/>
        <v>0.30330000000001944</v>
      </c>
    </row>
    <row r="3037" spans="10:14" x14ac:dyDescent="0.3">
      <c r="J3037" s="300">
        <f t="shared" si="239"/>
        <v>30.340000000001943</v>
      </c>
      <c r="K3037" s="80">
        <f t="shared" si="235"/>
        <v>0.30340000000001943</v>
      </c>
      <c r="L3037">
        <f t="shared" si="236"/>
        <v>1.6375949138503709</v>
      </c>
      <c r="M3037">
        <f t="shared" si="237"/>
        <v>46.704007972722408</v>
      </c>
      <c r="N3037" s="80">
        <f t="shared" si="238"/>
        <v>0.30340000000001943</v>
      </c>
    </row>
    <row r="3038" spans="10:14" x14ac:dyDescent="0.3">
      <c r="J3038" s="300">
        <f t="shared" si="239"/>
        <v>30.350000000001945</v>
      </c>
      <c r="K3038" s="80">
        <f t="shared" si="235"/>
        <v>0.30350000000001942</v>
      </c>
      <c r="L3038">
        <f t="shared" si="236"/>
        <v>1.6378831354770038</v>
      </c>
      <c r="M3038">
        <f t="shared" si="237"/>
        <v>46.711816492919276</v>
      </c>
      <c r="N3038" s="80">
        <f t="shared" si="238"/>
        <v>0.30350000000001942</v>
      </c>
    </row>
    <row r="3039" spans="10:14" x14ac:dyDescent="0.3">
      <c r="J3039" s="300">
        <f t="shared" si="239"/>
        <v>30.360000000001946</v>
      </c>
      <c r="K3039" s="80">
        <f t="shared" si="235"/>
        <v>0.30360000000001947</v>
      </c>
      <c r="L3039">
        <f t="shared" si="236"/>
        <v>1.6381714353784766</v>
      </c>
      <c r="M3039">
        <f t="shared" si="237"/>
        <v>46.71962472366917</v>
      </c>
      <c r="N3039" s="80">
        <f t="shared" si="238"/>
        <v>0.30360000000001947</v>
      </c>
    </row>
    <row r="3040" spans="10:14" x14ac:dyDescent="0.3">
      <c r="J3040" s="300">
        <f t="shared" si="239"/>
        <v>30.370000000001948</v>
      </c>
      <c r="K3040" s="80">
        <f t="shared" si="235"/>
        <v>0.30370000000001945</v>
      </c>
      <c r="L3040">
        <f t="shared" si="236"/>
        <v>1.6384598134594417</v>
      </c>
      <c r="M3040">
        <f t="shared" si="237"/>
        <v>46.727432665421631</v>
      </c>
      <c r="N3040" s="80">
        <f t="shared" si="238"/>
        <v>0.30370000000001945</v>
      </c>
    </row>
    <row r="3041" spans="10:14" x14ac:dyDescent="0.3">
      <c r="J3041" s="300">
        <f t="shared" si="239"/>
        <v>30.380000000001949</v>
      </c>
      <c r="K3041" s="80">
        <f t="shared" si="235"/>
        <v>0.3038000000000195</v>
      </c>
      <c r="L3041">
        <f t="shared" si="236"/>
        <v>1.6387482696244224</v>
      </c>
      <c r="M3041">
        <f t="shared" si="237"/>
        <v>46.73524031862781</v>
      </c>
      <c r="N3041" s="80">
        <f t="shared" si="238"/>
        <v>0.3038000000000195</v>
      </c>
    </row>
    <row r="3042" spans="10:14" x14ac:dyDescent="0.3">
      <c r="J3042" s="300">
        <f t="shared" si="239"/>
        <v>30.390000000001951</v>
      </c>
      <c r="K3042" s="80">
        <f t="shared" si="235"/>
        <v>0.30390000000001949</v>
      </c>
      <c r="L3042">
        <f t="shared" si="236"/>
        <v>1.6390368037778029</v>
      </c>
      <c r="M3042">
        <f t="shared" si="237"/>
        <v>46.743047683740429</v>
      </c>
      <c r="N3042" s="80">
        <f t="shared" si="238"/>
        <v>0.30390000000001949</v>
      </c>
    </row>
    <row r="3043" spans="10:14" x14ac:dyDescent="0.3">
      <c r="J3043" s="300">
        <f t="shared" si="239"/>
        <v>30.400000000001953</v>
      </c>
      <c r="K3043" s="80">
        <f t="shared" si="235"/>
        <v>0.30400000000001953</v>
      </c>
      <c r="L3043">
        <f t="shared" si="236"/>
        <v>1.6393254158238437</v>
      </c>
      <c r="M3043">
        <f t="shared" si="237"/>
        <v>46.75085476121383</v>
      </c>
      <c r="N3043" s="80">
        <f t="shared" si="238"/>
        <v>0.30400000000001953</v>
      </c>
    </row>
    <row r="3044" spans="10:14" x14ac:dyDescent="0.3">
      <c r="J3044" s="300">
        <f t="shared" si="239"/>
        <v>30.410000000001954</v>
      </c>
      <c r="K3044" s="80">
        <f t="shared" si="235"/>
        <v>0.30410000000001952</v>
      </c>
      <c r="L3044">
        <f t="shared" si="236"/>
        <v>1.6396141056666855</v>
      </c>
      <c r="M3044">
        <f t="shared" si="237"/>
        <v>46.758661551503948</v>
      </c>
      <c r="N3044" s="80">
        <f t="shared" si="238"/>
        <v>0.30410000000001952</v>
      </c>
    </row>
    <row r="3045" spans="10:14" x14ac:dyDescent="0.3">
      <c r="J3045" s="300">
        <f t="shared" si="239"/>
        <v>30.420000000001956</v>
      </c>
      <c r="K3045" s="80">
        <f t="shared" si="235"/>
        <v>0.30420000000001957</v>
      </c>
      <c r="L3045">
        <f t="shared" si="236"/>
        <v>1.6399028732103313</v>
      </c>
      <c r="M3045">
        <f t="shared" si="237"/>
        <v>46.766468055068344</v>
      </c>
      <c r="N3045" s="80">
        <f t="shared" si="238"/>
        <v>0.30420000000001957</v>
      </c>
    </row>
    <row r="3046" spans="10:14" x14ac:dyDescent="0.3">
      <c r="J3046" s="300">
        <f t="shared" si="239"/>
        <v>30.430000000001957</v>
      </c>
      <c r="K3046" s="80">
        <f t="shared" si="235"/>
        <v>0.30430000000001955</v>
      </c>
      <c r="L3046">
        <f t="shared" si="236"/>
        <v>1.6401917183586554</v>
      </c>
      <c r="M3046">
        <f t="shared" si="237"/>
        <v>46.774274272366156</v>
      </c>
      <c r="N3046" s="80">
        <f t="shared" si="238"/>
        <v>0.30430000000001955</v>
      </c>
    </row>
    <row r="3047" spans="10:14" x14ac:dyDescent="0.3">
      <c r="J3047" s="300">
        <f t="shared" si="239"/>
        <v>30.440000000001959</v>
      </c>
      <c r="K3047" s="80">
        <f t="shared" si="235"/>
        <v>0.3044000000000196</v>
      </c>
      <c r="L3047">
        <f t="shared" si="236"/>
        <v>1.640480641015412</v>
      </c>
      <c r="M3047">
        <f t="shared" si="237"/>
        <v>46.782080203858115</v>
      </c>
      <c r="N3047" s="80">
        <f t="shared" si="238"/>
        <v>0.3044000000000196</v>
      </c>
    </row>
    <row r="3048" spans="10:14" x14ac:dyDescent="0.3">
      <c r="J3048" s="300">
        <f t="shared" si="239"/>
        <v>30.45000000000196</v>
      </c>
      <c r="K3048" s="80">
        <f t="shared" si="235"/>
        <v>0.30450000000001959</v>
      </c>
      <c r="L3048">
        <f t="shared" si="236"/>
        <v>1.640769641084225</v>
      </c>
      <c r="M3048">
        <f t="shared" si="237"/>
        <v>46.789885850006556</v>
      </c>
      <c r="N3048" s="80">
        <f t="shared" si="238"/>
        <v>0.30450000000001959</v>
      </c>
    </row>
    <row r="3049" spans="10:14" x14ac:dyDescent="0.3">
      <c r="J3049" s="300">
        <f t="shared" si="239"/>
        <v>30.460000000001962</v>
      </c>
      <c r="K3049" s="80">
        <f t="shared" si="235"/>
        <v>0.30460000000001963</v>
      </c>
      <c r="L3049">
        <f t="shared" si="236"/>
        <v>1.6410587184685901</v>
      </c>
      <c r="M3049">
        <f t="shared" si="237"/>
        <v>46.797691211275449</v>
      </c>
      <c r="N3049" s="80">
        <f t="shared" si="238"/>
        <v>0.30460000000001963</v>
      </c>
    </row>
    <row r="3050" spans="10:14" x14ac:dyDescent="0.3">
      <c r="J3050" s="300">
        <f t="shared" si="239"/>
        <v>30.470000000001964</v>
      </c>
      <c r="K3050" s="80">
        <f t="shared" si="235"/>
        <v>0.30470000000001962</v>
      </c>
      <c r="L3050">
        <f t="shared" si="236"/>
        <v>1.6413478730718771</v>
      </c>
      <c r="M3050">
        <f t="shared" si="237"/>
        <v>46.8054962881303</v>
      </c>
      <c r="N3050" s="80">
        <f t="shared" si="238"/>
        <v>0.30470000000001962</v>
      </c>
    </row>
    <row r="3051" spans="10:14" x14ac:dyDescent="0.3">
      <c r="J3051" s="300">
        <f t="shared" si="239"/>
        <v>30.480000000001965</v>
      </c>
      <c r="K3051" s="80">
        <f t="shared" si="235"/>
        <v>0.30480000000001967</v>
      </c>
      <c r="L3051">
        <f t="shared" si="236"/>
        <v>1.6416371047973333</v>
      </c>
      <c r="M3051">
        <f t="shared" si="237"/>
        <v>46.81330108103829</v>
      </c>
      <c r="N3051" s="80">
        <f t="shared" si="238"/>
        <v>0.30480000000001967</v>
      </c>
    </row>
    <row r="3052" spans="10:14" x14ac:dyDescent="0.3">
      <c r="J3052" s="300">
        <f t="shared" si="239"/>
        <v>30.490000000001967</v>
      </c>
      <c r="K3052" s="80">
        <f t="shared" si="235"/>
        <v>0.30490000000001966</v>
      </c>
      <c r="L3052">
        <f t="shared" si="236"/>
        <v>1.6419264135480716</v>
      </c>
      <c r="M3052">
        <f t="shared" si="237"/>
        <v>46.821105590468136</v>
      </c>
      <c r="N3052" s="80">
        <f t="shared" si="238"/>
        <v>0.30490000000001966</v>
      </c>
    </row>
    <row r="3053" spans="10:14" x14ac:dyDescent="0.3">
      <c r="J3053" s="300">
        <f t="shared" si="239"/>
        <v>30.500000000001968</v>
      </c>
      <c r="K3053" s="80">
        <f t="shared" si="235"/>
        <v>0.3050000000000197</v>
      </c>
      <c r="L3053">
        <f t="shared" si="236"/>
        <v>1.6422157992270905</v>
      </c>
      <c r="M3053">
        <f t="shared" si="237"/>
        <v>46.828909816890182</v>
      </c>
      <c r="N3053" s="80">
        <f t="shared" si="238"/>
        <v>0.3050000000000197</v>
      </c>
    </row>
    <row r="3054" spans="10:14" x14ac:dyDescent="0.3">
      <c r="J3054" s="300">
        <f t="shared" si="239"/>
        <v>30.51000000000197</v>
      </c>
      <c r="K3054" s="80">
        <f t="shared" si="235"/>
        <v>0.30510000000001969</v>
      </c>
      <c r="L3054">
        <f t="shared" si="236"/>
        <v>1.6425052617372535</v>
      </c>
      <c r="M3054">
        <f t="shared" si="237"/>
        <v>46.836713760776362</v>
      </c>
      <c r="N3054" s="80">
        <f t="shared" si="238"/>
        <v>0.30510000000001969</v>
      </c>
    </row>
    <row r="3055" spans="10:14" x14ac:dyDescent="0.3">
      <c r="J3055" s="300">
        <f t="shared" si="239"/>
        <v>30.520000000001971</v>
      </c>
      <c r="K3055" s="80">
        <f t="shared" si="235"/>
        <v>0.30520000000001973</v>
      </c>
      <c r="L3055">
        <f t="shared" si="236"/>
        <v>1.6427948009813078</v>
      </c>
      <c r="M3055">
        <f t="shared" si="237"/>
        <v>46.844517422600234</v>
      </c>
      <c r="N3055" s="80">
        <f t="shared" si="238"/>
        <v>0.30520000000001973</v>
      </c>
    </row>
    <row r="3056" spans="10:14" x14ac:dyDescent="0.3">
      <c r="J3056" s="300">
        <f t="shared" si="239"/>
        <v>30.530000000001973</v>
      </c>
      <c r="K3056" s="80">
        <f t="shared" si="235"/>
        <v>0.30530000000001972</v>
      </c>
      <c r="L3056">
        <f t="shared" si="236"/>
        <v>1.643084416861869</v>
      </c>
      <c r="M3056">
        <f t="shared" si="237"/>
        <v>46.852320802836921</v>
      </c>
      <c r="N3056" s="80">
        <f t="shared" si="238"/>
        <v>0.30530000000001972</v>
      </c>
    </row>
    <row r="3057" spans="10:14" x14ac:dyDescent="0.3">
      <c r="J3057" s="300">
        <f t="shared" si="239"/>
        <v>30.540000000001974</v>
      </c>
      <c r="K3057" s="80">
        <f t="shared" si="235"/>
        <v>0.30540000000001977</v>
      </c>
      <c r="L3057">
        <f t="shared" si="236"/>
        <v>1.6433741092814294</v>
      </c>
      <c r="M3057">
        <f t="shared" si="237"/>
        <v>46.860123901963163</v>
      </c>
      <c r="N3057" s="80">
        <f t="shared" si="238"/>
        <v>0.30540000000001977</v>
      </c>
    </row>
    <row r="3058" spans="10:14" x14ac:dyDescent="0.3">
      <c r="J3058" s="300">
        <f t="shared" si="239"/>
        <v>30.550000000001976</v>
      </c>
      <c r="K3058" s="80">
        <f t="shared" si="235"/>
        <v>0.30550000000001976</v>
      </c>
      <c r="L3058">
        <f t="shared" si="236"/>
        <v>1.6436638781423611</v>
      </c>
      <c r="M3058">
        <f t="shared" si="237"/>
        <v>46.867926720457291</v>
      </c>
      <c r="N3058" s="80">
        <f t="shared" si="238"/>
        <v>0.30550000000001976</v>
      </c>
    </row>
    <row r="3059" spans="10:14" x14ac:dyDescent="0.3">
      <c r="J3059" s="300">
        <f t="shared" si="239"/>
        <v>30.560000000001978</v>
      </c>
      <c r="K3059" s="80">
        <f t="shared" si="235"/>
        <v>0.3056000000000198</v>
      </c>
      <c r="L3059">
        <f t="shared" si="236"/>
        <v>1.6439537233469097</v>
      </c>
      <c r="M3059">
        <f t="shared" si="237"/>
        <v>46.875729258799254</v>
      </c>
      <c r="N3059" s="80">
        <f t="shared" si="238"/>
        <v>0.3056000000000198</v>
      </c>
    </row>
    <row r="3060" spans="10:14" x14ac:dyDescent="0.3">
      <c r="J3060" s="300">
        <f t="shared" si="239"/>
        <v>30.570000000001979</v>
      </c>
      <c r="K3060" s="80">
        <f t="shared" si="235"/>
        <v>0.30570000000001979</v>
      </c>
      <c r="L3060">
        <f t="shared" si="236"/>
        <v>1.6442436447971969</v>
      </c>
      <c r="M3060">
        <f t="shared" si="237"/>
        <v>46.883531517470566</v>
      </c>
      <c r="N3060" s="80">
        <f t="shared" si="238"/>
        <v>0.30570000000001979</v>
      </c>
    </row>
    <row r="3061" spans="10:14" x14ac:dyDescent="0.3">
      <c r="J3061" s="300">
        <f t="shared" si="239"/>
        <v>30.580000000001981</v>
      </c>
      <c r="K3061" s="80">
        <f t="shared" si="235"/>
        <v>0.30580000000001983</v>
      </c>
      <c r="L3061">
        <f t="shared" si="236"/>
        <v>1.6445336423952228</v>
      </c>
      <c r="M3061">
        <f t="shared" si="237"/>
        <v>46.891333496954374</v>
      </c>
      <c r="N3061" s="80">
        <f t="shared" si="238"/>
        <v>0.30580000000001983</v>
      </c>
    </row>
    <row r="3062" spans="10:14" x14ac:dyDescent="0.3">
      <c r="J3062" s="300">
        <f t="shared" si="239"/>
        <v>30.590000000001982</v>
      </c>
      <c r="K3062" s="80">
        <f t="shared" si="235"/>
        <v>0.30590000000001982</v>
      </c>
      <c r="L3062">
        <f t="shared" si="236"/>
        <v>1.644823716042866</v>
      </c>
      <c r="M3062">
        <f t="shared" si="237"/>
        <v>46.89913519773539</v>
      </c>
      <c r="N3062" s="80">
        <f t="shared" si="238"/>
        <v>0.30590000000001982</v>
      </c>
    </row>
    <row r="3063" spans="10:14" x14ac:dyDescent="0.3">
      <c r="J3063" s="300">
        <f t="shared" si="239"/>
        <v>30.600000000001984</v>
      </c>
      <c r="K3063" s="80">
        <f t="shared" si="235"/>
        <v>0.30600000000001981</v>
      </c>
      <c r="L3063">
        <f t="shared" si="236"/>
        <v>1.6451138656418816</v>
      </c>
      <c r="M3063">
        <f t="shared" si="237"/>
        <v>46.906936620299945</v>
      </c>
      <c r="N3063" s="80">
        <f t="shared" si="238"/>
        <v>0.30600000000001981</v>
      </c>
    </row>
    <row r="3064" spans="10:14" x14ac:dyDescent="0.3">
      <c r="J3064" s="300">
        <f t="shared" si="239"/>
        <v>30.610000000001985</v>
      </c>
      <c r="K3064" s="80">
        <f t="shared" si="235"/>
        <v>0.30610000000001986</v>
      </c>
      <c r="L3064">
        <f t="shared" si="236"/>
        <v>1.6454040910938939</v>
      </c>
      <c r="M3064">
        <f t="shared" si="237"/>
        <v>46.914737765135968</v>
      </c>
      <c r="N3064" s="80">
        <f t="shared" si="238"/>
        <v>0.30610000000001986</v>
      </c>
    </row>
    <row r="3065" spans="10:14" x14ac:dyDescent="0.3">
      <c r="J3065" s="300">
        <f t="shared" si="239"/>
        <v>30.620000000001987</v>
      </c>
      <c r="K3065" s="80">
        <f t="shared" si="235"/>
        <v>0.30620000000001985</v>
      </c>
      <c r="L3065">
        <f t="shared" si="236"/>
        <v>1.6456943923004217</v>
      </c>
      <c r="M3065">
        <f t="shared" si="237"/>
        <v>46.92253863273298</v>
      </c>
      <c r="N3065" s="80">
        <f t="shared" si="238"/>
        <v>0.30620000000001985</v>
      </c>
    </row>
    <row r="3066" spans="10:14" x14ac:dyDescent="0.3">
      <c r="J3066" s="300">
        <f t="shared" si="239"/>
        <v>30.630000000001989</v>
      </c>
      <c r="K3066" s="80">
        <f t="shared" si="235"/>
        <v>0.30630000000001989</v>
      </c>
      <c r="L3066">
        <f t="shared" si="236"/>
        <v>1.6459847691628542</v>
      </c>
      <c r="M3066">
        <f t="shared" si="237"/>
        <v>46.930339223582095</v>
      </c>
      <c r="N3066" s="80">
        <f t="shared" si="238"/>
        <v>0.30630000000001989</v>
      </c>
    </row>
    <row r="3067" spans="10:14" x14ac:dyDescent="0.3">
      <c r="J3067" s="300">
        <f t="shared" si="239"/>
        <v>30.64000000000199</v>
      </c>
      <c r="K3067" s="80">
        <f t="shared" si="235"/>
        <v>0.30640000000001988</v>
      </c>
      <c r="L3067">
        <f t="shared" si="236"/>
        <v>1.6462752215824525</v>
      </c>
      <c r="M3067">
        <f t="shared" si="237"/>
        <v>46.938139538176038</v>
      </c>
      <c r="N3067" s="80">
        <f t="shared" si="238"/>
        <v>0.30640000000001988</v>
      </c>
    </row>
    <row r="3068" spans="10:14" x14ac:dyDescent="0.3">
      <c r="J3068" s="300">
        <f t="shared" si="239"/>
        <v>30.650000000001992</v>
      </c>
      <c r="K3068" s="80">
        <f t="shared" si="235"/>
        <v>0.30650000000001992</v>
      </c>
      <c r="L3068">
        <f t="shared" si="236"/>
        <v>1.6465657494603652</v>
      </c>
      <c r="M3068">
        <f t="shared" si="237"/>
        <v>46.945939577009128</v>
      </c>
      <c r="N3068" s="80">
        <f t="shared" si="238"/>
        <v>0.30650000000001992</v>
      </c>
    </row>
    <row r="3069" spans="10:14" x14ac:dyDescent="0.3">
      <c r="J3069" s="300">
        <f t="shared" si="239"/>
        <v>30.660000000001993</v>
      </c>
      <c r="K3069" s="80">
        <f t="shared" si="235"/>
        <v>0.30660000000001991</v>
      </c>
      <c r="L3069">
        <f t="shared" si="236"/>
        <v>1.6468563526976205</v>
      </c>
      <c r="M3069">
        <f t="shared" si="237"/>
        <v>46.953739340577243</v>
      </c>
      <c r="N3069" s="80">
        <f t="shared" si="238"/>
        <v>0.30660000000001991</v>
      </c>
    </row>
    <row r="3070" spans="10:14" x14ac:dyDescent="0.3">
      <c r="J3070" s="300">
        <f t="shared" si="239"/>
        <v>30.670000000001995</v>
      </c>
      <c r="K3070" s="80">
        <f t="shared" si="235"/>
        <v>0.30670000000001996</v>
      </c>
      <c r="L3070">
        <f t="shared" si="236"/>
        <v>1.647147031195122</v>
      </c>
      <c r="M3070">
        <f t="shared" si="237"/>
        <v>46.961538829377929</v>
      </c>
      <c r="N3070" s="80">
        <f t="shared" si="238"/>
        <v>0.30670000000001996</v>
      </c>
    </row>
    <row r="3071" spans="10:14" x14ac:dyDescent="0.3">
      <c r="J3071" s="300">
        <f t="shared" si="239"/>
        <v>30.680000000001996</v>
      </c>
      <c r="K3071" s="80">
        <f t="shared" si="235"/>
        <v>0.30680000000001995</v>
      </c>
      <c r="L3071">
        <f t="shared" si="236"/>
        <v>1.6474377848536537</v>
      </c>
      <c r="M3071">
        <f t="shared" si="237"/>
        <v>46.96933804391027</v>
      </c>
      <c r="N3071" s="80">
        <f t="shared" si="238"/>
        <v>0.30680000000001995</v>
      </c>
    </row>
    <row r="3072" spans="10:14" x14ac:dyDescent="0.3">
      <c r="J3072" s="300">
        <f t="shared" si="239"/>
        <v>30.690000000001998</v>
      </c>
      <c r="K3072" s="80">
        <f t="shared" si="235"/>
        <v>0.30690000000001999</v>
      </c>
      <c r="L3072">
        <f t="shared" si="236"/>
        <v>1.6477286135738853</v>
      </c>
      <c r="M3072">
        <f t="shared" si="237"/>
        <v>46.977136984674971</v>
      </c>
      <c r="N3072" s="80">
        <f t="shared" si="238"/>
        <v>0.30690000000001999</v>
      </c>
    </row>
    <row r="3073" spans="10:14" x14ac:dyDescent="0.3">
      <c r="J3073" s="300">
        <f t="shared" si="239"/>
        <v>30.700000000001999</v>
      </c>
      <c r="K3073" s="80">
        <f t="shared" si="235"/>
        <v>0.30700000000001998</v>
      </c>
      <c r="L3073">
        <f t="shared" si="236"/>
        <v>1.6480195172563596</v>
      </c>
      <c r="M3073">
        <f t="shared" si="237"/>
        <v>46.984935652174329</v>
      </c>
      <c r="N3073" s="80">
        <f t="shared" si="238"/>
        <v>0.30700000000001998</v>
      </c>
    </row>
    <row r="3074" spans="10:14" x14ac:dyDescent="0.3">
      <c r="J3074" s="300">
        <f t="shared" si="239"/>
        <v>30.710000000002001</v>
      </c>
      <c r="K3074" s="80">
        <f t="shared" si="235"/>
        <v>0.30710000000002002</v>
      </c>
      <c r="L3074">
        <f t="shared" si="236"/>
        <v>1.6483104958015047</v>
      </c>
      <c r="M3074">
        <f t="shared" si="237"/>
        <v>46.992734046912233</v>
      </c>
      <c r="N3074" s="80">
        <f t="shared" si="238"/>
        <v>0.30710000000002002</v>
      </c>
    </row>
    <row r="3075" spans="10:14" x14ac:dyDescent="0.3">
      <c r="J3075" s="300">
        <f t="shared" si="239"/>
        <v>30.720000000002003</v>
      </c>
      <c r="K3075" s="80">
        <f t="shared" si="235"/>
        <v>0.30720000000002001</v>
      </c>
      <c r="L3075">
        <f t="shared" si="236"/>
        <v>1.6486015491096242</v>
      </c>
      <c r="M3075">
        <f t="shared" si="237"/>
        <v>47.000532169394177</v>
      </c>
      <c r="N3075" s="80">
        <f t="shared" si="238"/>
        <v>0.30720000000002001</v>
      </c>
    </row>
    <row r="3076" spans="10:14" x14ac:dyDescent="0.3">
      <c r="J3076" s="300">
        <f t="shared" si="239"/>
        <v>30.730000000002004</v>
      </c>
      <c r="K3076" s="80">
        <f t="shared" ref="K3076:K3139" si="240">J3076/100</f>
        <v>0.30730000000002006</v>
      </c>
      <c r="L3076">
        <f t="shared" ref="L3076:L3139" si="241">-156.2892*K3076^6+539.4067*K3076^5-656.5633*K3076^4+371.7117*K3076^3-102.5706*K3076^2+15.3764*K3076+0.3314</f>
        <v>1.6488926770809154</v>
      </c>
      <c r="M3076">
        <f t="shared" ref="M3076:M3139" si="242">-544.6822*K3076^6+873.7015*K3076^5+93.9294*K3076^4-539.4835*K3076^3+249.8842*K3076^2+36.3299*K3076+25.129</f>
        <v>47.008330020127246</v>
      </c>
      <c r="N3076" s="80">
        <f t="shared" ref="N3076:N3139" si="243">K3076</f>
        <v>0.30730000000002006</v>
      </c>
    </row>
    <row r="3077" spans="10:14" x14ac:dyDescent="0.3">
      <c r="J3077" s="300">
        <f t="shared" si="239"/>
        <v>30.740000000002006</v>
      </c>
      <c r="K3077" s="80">
        <f t="shared" si="240"/>
        <v>0.30740000000002005</v>
      </c>
      <c r="L3077">
        <f t="shared" si="241"/>
        <v>1.6491838796154448</v>
      </c>
      <c r="M3077">
        <f t="shared" si="242"/>
        <v>47.01612759962012</v>
      </c>
      <c r="N3077" s="80">
        <f t="shared" si="243"/>
        <v>0.30740000000002005</v>
      </c>
    </row>
    <row r="3078" spans="10:14" x14ac:dyDescent="0.3">
      <c r="J3078" s="300">
        <f t="shared" ref="J3078:J3141" si="244">J3077+0.01</f>
        <v>30.750000000002007</v>
      </c>
      <c r="K3078" s="80">
        <f t="shared" si="240"/>
        <v>0.30750000000002009</v>
      </c>
      <c r="L3078">
        <f t="shared" si="241"/>
        <v>1.6494751566131662</v>
      </c>
      <c r="M3078">
        <f t="shared" si="242"/>
        <v>47.02392490838308</v>
      </c>
      <c r="N3078" s="80">
        <f t="shared" si="243"/>
        <v>0.30750000000002009</v>
      </c>
    </row>
    <row r="3079" spans="10:14" x14ac:dyDescent="0.3">
      <c r="J3079" s="300">
        <f t="shared" si="244"/>
        <v>30.760000000002009</v>
      </c>
      <c r="K3079" s="80">
        <f t="shared" si="240"/>
        <v>0.30760000000002008</v>
      </c>
      <c r="L3079">
        <f t="shared" si="241"/>
        <v>1.6497665079739163</v>
      </c>
      <c r="M3079">
        <f t="shared" si="242"/>
        <v>47.031721946927981</v>
      </c>
      <c r="N3079" s="80">
        <f t="shared" si="243"/>
        <v>0.30760000000002008</v>
      </c>
    </row>
    <row r="3080" spans="10:14" x14ac:dyDescent="0.3">
      <c r="J3080" s="300">
        <f t="shared" si="244"/>
        <v>30.77000000000201</v>
      </c>
      <c r="K3080" s="80">
        <f t="shared" si="240"/>
        <v>0.30770000000002012</v>
      </c>
      <c r="L3080">
        <f t="shared" si="241"/>
        <v>1.6500579335974126</v>
      </c>
      <c r="M3080">
        <f t="shared" si="242"/>
        <v>47.03951871576831</v>
      </c>
      <c r="N3080" s="80">
        <f t="shared" si="243"/>
        <v>0.30770000000002012</v>
      </c>
    </row>
    <row r="3081" spans="10:14" x14ac:dyDescent="0.3">
      <c r="J3081" s="300">
        <f t="shared" si="244"/>
        <v>30.780000000002012</v>
      </c>
      <c r="K3081" s="80">
        <f t="shared" si="240"/>
        <v>0.30780000000002011</v>
      </c>
      <c r="L3081">
        <f t="shared" si="241"/>
        <v>1.6503494333832562</v>
      </c>
      <c r="M3081">
        <f t="shared" si="242"/>
        <v>47.047315215419133</v>
      </c>
      <c r="N3081" s="80">
        <f t="shared" si="243"/>
        <v>0.30780000000002011</v>
      </c>
    </row>
    <row r="3082" spans="10:14" x14ac:dyDescent="0.3">
      <c r="J3082" s="300">
        <f t="shared" si="244"/>
        <v>30.790000000002014</v>
      </c>
      <c r="K3082" s="80">
        <f t="shared" si="240"/>
        <v>0.30790000000002016</v>
      </c>
      <c r="L3082">
        <f t="shared" si="241"/>
        <v>1.6506410072309321</v>
      </c>
      <c r="M3082">
        <f t="shared" si="242"/>
        <v>47.055111446397078</v>
      </c>
      <c r="N3082" s="80">
        <f t="shared" si="243"/>
        <v>0.30790000000002016</v>
      </c>
    </row>
    <row r="3083" spans="10:14" x14ac:dyDescent="0.3">
      <c r="J3083" s="300">
        <f t="shared" si="244"/>
        <v>30.800000000002015</v>
      </c>
      <c r="K3083" s="80">
        <f t="shared" si="240"/>
        <v>0.30800000000002015</v>
      </c>
      <c r="L3083">
        <f t="shared" si="241"/>
        <v>1.6509326550398069</v>
      </c>
      <c r="M3083">
        <f t="shared" si="242"/>
        <v>47.062907409220429</v>
      </c>
      <c r="N3083" s="80">
        <f t="shared" si="243"/>
        <v>0.30800000000002015</v>
      </c>
    </row>
    <row r="3084" spans="10:14" x14ac:dyDescent="0.3">
      <c r="J3084" s="300">
        <f t="shared" si="244"/>
        <v>30.810000000002017</v>
      </c>
      <c r="K3084" s="80">
        <f t="shared" si="240"/>
        <v>0.30810000000002019</v>
      </c>
      <c r="L3084">
        <f t="shared" si="241"/>
        <v>1.6512243767091355</v>
      </c>
      <c r="M3084">
        <f t="shared" si="242"/>
        <v>47.070703104409006</v>
      </c>
      <c r="N3084" s="80">
        <f t="shared" si="243"/>
        <v>0.30810000000002019</v>
      </c>
    </row>
    <row r="3085" spans="10:14" x14ac:dyDescent="0.3">
      <c r="J3085" s="300">
        <f t="shared" si="244"/>
        <v>30.820000000002018</v>
      </c>
      <c r="K3085" s="80">
        <f t="shared" si="240"/>
        <v>0.30820000000002018</v>
      </c>
      <c r="L3085">
        <f t="shared" si="241"/>
        <v>1.65151617213805</v>
      </c>
      <c r="M3085">
        <f t="shared" si="242"/>
        <v>47.078498532484275</v>
      </c>
      <c r="N3085" s="80">
        <f t="shared" si="243"/>
        <v>0.30820000000002018</v>
      </c>
    </row>
    <row r="3086" spans="10:14" x14ac:dyDescent="0.3">
      <c r="J3086" s="300">
        <f t="shared" si="244"/>
        <v>30.83000000000202</v>
      </c>
      <c r="K3086" s="80">
        <f t="shared" si="240"/>
        <v>0.30830000000002022</v>
      </c>
      <c r="L3086">
        <f t="shared" si="241"/>
        <v>1.6518080412255727</v>
      </c>
      <c r="M3086">
        <f t="shared" si="242"/>
        <v>47.086293693969253</v>
      </c>
      <c r="N3086" s="80">
        <f t="shared" si="243"/>
        <v>0.30830000000002022</v>
      </c>
    </row>
    <row r="3087" spans="10:14" x14ac:dyDescent="0.3">
      <c r="J3087" s="300">
        <f t="shared" si="244"/>
        <v>30.840000000002021</v>
      </c>
      <c r="K3087" s="80">
        <f t="shared" si="240"/>
        <v>0.30840000000002021</v>
      </c>
      <c r="L3087">
        <f t="shared" si="241"/>
        <v>1.6520999838706092</v>
      </c>
      <c r="M3087">
        <f t="shared" si="242"/>
        <v>47.094088589388576</v>
      </c>
      <c r="N3087" s="80">
        <f t="shared" si="243"/>
        <v>0.30840000000002021</v>
      </c>
    </row>
    <row r="3088" spans="10:14" x14ac:dyDescent="0.3">
      <c r="J3088" s="300">
        <f t="shared" si="244"/>
        <v>30.850000000002023</v>
      </c>
      <c r="K3088" s="80">
        <f t="shared" si="240"/>
        <v>0.3085000000000202</v>
      </c>
      <c r="L3088">
        <f t="shared" si="241"/>
        <v>1.6523919999719534</v>
      </c>
      <c r="M3088">
        <f t="shared" si="242"/>
        <v>47.101883219268458</v>
      </c>
      <c r="N3088" s="80">
        <f t="shared" si="243"/>
        <v>0.3085000000000202</v>
      </c>
    </row>
    <row r="3089" spans="10:14" x14ac:dyDescent="0.3">
      <c r="J3089" s="300">
        <f t="shared" si="244"/>
        <v>30.860000000002024</v>
      </c>
      <c r="K3089" s="80">
        <f t="shared" si="240"/>
        <v>0.30860000000002025</v>
      </c>
      <c r="L3089">
        <f t="shared" si="241"/>
        <v>1.6526840894282731</v>
      </c>
      <c r="M3089">
        <f t="shared" si="242"/>
        <v>47.109677584136747</v>
      </c>
      <c r="N3089" s="80">
        <f t="shared" si="243"/>
        <v>0.30860000000002025</v>
      </c>
    </row>
    <row r="3090" spans="10:14" x14ac:dyDescent="0.3">
      <c r="J3090" s="300">
        <f t="shared" si="244"/>
        <v>30.870000000002026</v>
      </c>
      <c r="K3090" s="80">
        <f t="shared" si="240"/>
        <v>0.30870000000002024</v>
      </c>
      <c r="L3090">
        <f t="shared" si="241"/>
        <v>1.6529762521381337</v>
      </c>
      <c r="M3090">
        <f t="shared" si="242"/>
        <v>47.117471684522826</v>
      </c>
      <c r="N3090" s="80">
        <f t="shared" si="243"/>
        <v>0.30870000000002024</v>
      </c>
    </row>
    <row r="3091" spans="10:14" x14ac:dyDescent="0.3">
      <c r="J3091" s="300">
        <f t="shared" si="244"/>
        <v>30.880000000002028</v>
      </c>
      <c r="K3091" s="80">
        <f t="shared" si="240"/>
        <v>0.30880000000002028</v>
      </c>
      <c r="L3091">
        <f t="shared" si="241"/>
        <v>1.6532684879999846</v>
      </c>
      <c r="M3091">
        <f t="shared" si="242"/>
        <v>47.125265520957711</v>
      </c>
      <c r="N3091" s="80">
        <f t="shared" si="243"/>
        <v>0.30880000000002028</v>
      </c>
    </row>
    <row r="3092" spans="10:14" x14ac:dyDescent="0.3">
      <c r="J3092" s="300">
        <f t="shared" si="244"/>
        <v>30.890000000002029</v>
      </c>
      <c r="K3092" s="80">
        <f t="shared" si="240"/>
        <v>0.30890000000002027</v>
      </c>
      <c r="L3092">
        <f t="shared" si="241"/>
        <v>1.6535607969121551</v>
      </c>
      <c r="M3092">
        <f t="shared" si="242"/>
        <v>47.133059093973991</v>
      </c>
      <c r="N3092" s="80">
        <f t="shared" si="243"/>
        <v>0.30890000000002027</v>
      </c>
    </row>
    <row r="3093" spans="10:14" x14ac:dyDescent="0.3">
      <c r="J3093" s="300">
        <f t="shared" si="244"/>
        <v>30.900000000002031</v>
      </c>
      <c r="K3093" s="80">
        <f t="shared" si="240"/>
        <v>0.30900000000002031</v>
      </c>
      <c r="L3093">
        <f t="shared" si="241"/>
        <v>1.653853178772867</v>
      </c>
      <c r="M3093">
        <f t="shared" si="242"/>
        <v>47.140852404105871</v>
      </c>
      <c r="N3093" s="80">
        <f t="shared" si="243"/>
        <v>0.30900000000002031</v>
      </c>
    </row>
    <row r="3094" spans="10:14" x14ac:dyDescent="0.3">
      <c r="J3094" s="300">
        <f t="shared" si="244"/>
        <v>30.910000000002032</v>
      </c>
      <c r="K3094" s="80">
        <f t="shared" si="240"/>
        <v>0.3091000000000203</v>
      </c>
      <c r="L3094">
        <f t="shared" si="241"/>
        <v>1.6541456334802276</v>
      </c>
      <c r="M3094">
        <f t="shared" si="242"/>
        <v>47.148645451889109</v>
      </c>
      <c r="N3094" s="80">
        <f t="shared" si="243"/>
        <v>0.3091000000000203</v>
      </c>
    </row>
    <row r="3095" spans="10:14" x14ac:dyDescent="0.3">
      <c r="J3095" s="300">
        <f t="shared" si="244"/>
        <v>30.920000000002034</v>
      </c>
      <c r="K3095" s="80">
        <f t="shared" si="240"/>
        <v>0.30920000000002035</v>
      </c>
      <c r="L3095">
        <f t="shared" si="241"/>
        <v>1.6544381609322349</v>
      </c>
      <c r="M3095">
        <f t="shared" si="242"/>
        <v>47.156438237861124</v>
      </c>
      <c r="N3095" s="80">
        <f t="shared" si="243"/>
        <v>0.30920000000002035</v>
      </c>
    </row>
    <row r="3096" spans="10:14" x14ac:dyDescent="0.3">
      <c r="J3096" s="300">
        <f t="shared" si="244"/>
        <v>30.930000000002035</v>
      </c>
      <c r="K3096" s="80">
        <f t="shared" si="240"/>
        <v>0.30930000000002034</v>
      </c>
      <c r="L3096">
        <f t="shared" si="241"/>
        <v>1.6547307610267619</v>
      </c>
      <c r="M3096">
        <f t="shared" si="242"/>
        <v>47.164230762560848</v>
      </c>
      <c r="N3096" s="80">
        <f t="shared" si="243"/>
        <v>0.30930000000002034</v>
      </c>
    </row>
    <row r="3097" spans="10:14" x14ac:dyDescent="0.3">
      <c r="J3097" s="300">
        <f t="shared" si="244"/>
        <v>30.940000000002037</v>
      </c>
      <c r="K3097" s="80">
        <f t="shared" si="240"/>
        <v>0.30940000000002038</v>
      </c>
      <c r="L3097">
        <f t="shared" si="241"/>
        <v>1.6550234336615852</v>
      </c>
      <c r="M3097">
        <f t="shared" si="242"/>
        <v>47.172023026528862</v>
      </c>
      <c r="N3097" s="80">
        <f t="shared" si="243"/>
        <v>0.30940000000002038</v>
      </c>
    </row>
    <row r="3098" spans="10:14" x14ac:dyDescent="0.3">
      <c r="J3098" s="300">
        <f t="shared" si="244"/>
        <v>30.950000000002039</v>
      </c>
      <c r="K3098" s="80">
        <f t="shared" si="240"/>
        <v>0.30950000000002037</v>
      </c>
      <c r="L3098">
        <f t="shared" si="241"/>
        <v>1.6553161787343575</v>
      </c>
      <c r="M3098">
        <f t="shared" si="242"/>
        <v>47.17981503030731</v>
      </c>
      <c r="N3098" s="80">
        <f t="shared" si="243"/>
        <v>0.30950000000002037</v>
      </c>
    </row>
    <row r="3099" spans="10:14" x14ac:dyDescent="0.3">
      <c r="J3099" s="300">
        <f t="shared" si="244"/>
        <v>30.96000000000204</v>
      </c>
      <c r="K3099" s="80">
        <f t="shared" si="240"/>
        <v>0.30960000000002041</v>
      </c>
      <c r="L3099">
        <f t="shared" si="241"/>
        <v>1.6556089961426266</v>
      </c>
      <c r="M3099">
        <f t="shared" si="242"/>
        <v>47.187606774439956</v>
      </c>
      <c r="N3099" s="80">
        <f t="shared" si="243"/>
        <v>0.30960000000002041</v>
      </c>
    </row>
    <row r="3100" spans="10:14" x14ac:dyDescent="0.3">
      <c r="J3100" s="300">
        <f t="shared" si="244"/>
        <v>30.970000000002042</v>
      </c>
      <c r="K3100" s="80">
        <f t="shared" si="240"/>
        <v>0.3097000000000204</v>
      </c>
      <c r="L3100">
        <f t="shared" si="241"/>
        <v>1.6559018857838237</v>
      </c>
      <c r="M3100">
        <f t="shared" si="242"/>
        <v>47.195398259472128</v>
      </c>
      <c r="N3100" s="80">
        <f t="shared" si="243"/>
        <v>0.3097000000000204</v>
      </c>
    </row>
    <row r="3101" spans="10:14" x14ac:dyDescent="0.3">
      <c r="J3101" s="300">
        <f t="shared" si="244"/>
        <v>30.980000000002043</v>
      </c>
      <c r="K3101" s="80">
        <f t="shared" si="240"/>
        <v>0.30980000000002045</v>
      </c>
      <c r="L3101">
        <f t="shared" si="241"/>
        <v>1.656194847555279</v>
      </c>
      <c r="M3101">
        <f t="shared" si="242"/>
        <v>47.203189485950759</v>
      </c>
      <c r="N3101" s="80">
        <f t="shared" si="243"/>
        <v>0.30980000000002045</v>
      </c>
    </row>
    <row r="3102" spans="10:14" x14ac:dyDescent="0.3">
      <c r="J3102" s="300">
        <f t="shared" si="244"/>
        <v>30.990000000002045</v>
      </c>
      <c r="K3102" s="80">
        <f t="shared" si="240"/>
        <v>0.30990000000002044</v>
      </c>
      <c r="L3102">
        <f t="shared" si="241"/>
        <v>1.6564878813541992</v>
      </c>
      <c r="M3102">
        <f t="shared" si="242"/>
        <v>47.210980454424359</v>
      </c>
      <c r="N3102" s="80">
        <f t="shared" si="243"/>
        <v>0.30990000000002044</v>
      </c>
    </row>
    <row r="3103" spans="10:14" x14ac:dyDescent="0.3">
      <c r="J3103" s="300">
        <f t="shared" si="244"/>
        <v>31.000000000002046</v>
      </c>
      <c r="K3103" s="80">
        <f t="shared" si="240"/>
        <v>0.31000000000002048</v>
      </c>
      <c r="L3103">
        <f t="shared" si="241"/>
        <v>1.6567809870776844</v>
      </c>
      <c r="M3103">
        <f t="shared" si="242"/>
        <v>47.218771165443066</v>
      </c>
      <c r="N3103" s="80">
        <f t="shared" si="243"/>
        <v>0.31000000000002048</v>
      </c>
    </row>
    <row r="3104" spans="10:14" x14ac:dyDescent="0.3">
      <c r="J3104" s="300">
        <f t="shared" si="244"/>
        <v>31.010000000002048</v>
      </c>
      <c r="K3104" s="80">
        <f t="shared" si="240"/>
        <v>0.31010000000002047</v>
      </c>
      <c r="L3104">
        <f t="shared" si="241"/>
        <v>1.6570741646227352</v>
      </c>
      <c r="M3104">
        <f t="shared" si="242"/>
        <v>47.226561619558566</v>
      </c>
      <c r="N3104" s="80">
        <f t="shared" si="243"/>
        <v>0.31010000000002047</v>
      </c>
    </row>
    <row r="3105" spans="10:14" x14ac:dyDescent="0.3">
      <c r="J3105" s="300">
        <f t="shared" si="244"/>
        <v>31.020000000002049</v>
      </c>
      <c r="K3105" s="80">
        <f t="shared" si="240"/>
        <v>0.31020000000002051</v>
      </c>
      <c r="L3105">
        <f t="shared" si="241"/>
        <v>1.657367413886226</v>
      </c>
      <c r="M3105">
        <f t="shared" si="242"/>
        <v>47.234351817324168</v>
      </c>
      <c r="N3105" s="80">
        <f t="shared" si="243"/>
        <v>0.31020000000002051</v>
      </c>
    </row>
    <row r="3106" spans="10:14" x14ac:dyDescent="0.3">
      <c r="J3106" s="300">
        <f t="shared" si="244"/>
        <v>31.030000000002051</v>
      </c>
      <c r="K3106" s="80">
        <f t="shared" si="240"/>
        <v>0.3103000000000205</v>
      </c>
      <c r="L3106">
        <f t="shared" si="241"/>
        <v>1.6576607347649293</v>
      </c>
      <c r="M3106">
        <f t="shared" si="242"/>
        <v>47.242141759294753</v>
      </c>
      <c r="N3106" s="80">
        <f t="shared" si="243"/>
        <v>0.3103000000000205</v>
      </c>
    </row>
    <row r="3107" spans="10:14" x14ac:dyDescent="0.3">
      <c r="J3107" s="300">
        <f t="shared" si="244"/>
        <v>31.040000000002053</v>
      </c>
      <c r="K3107" s="80">
        <f t="shared" si="240"/>
        <v>0.31040000000002055</v>
      </c>
      <c r="L3107">
        <f t="shared" si="241"/>
        <v>1.6579541271555143</v>
      </c>
      <c r="M3107">
        <f t="shared" si="242"/>
        <v>47.249931446026807</v>
      </c>
      <c r="N3107" s="80">
        <f t="shared" si="243"/>
        <v>0.31040000000002055</v>
      </c>
    </row>
    <row r="3108" spans="10:14" x14ac:dyDescent="0.3">
      <c r="J3108" s="300">
        <f t="shared" si="244"/>
        <v>31.050000000002054</v>
      </c>
      <c r="K3108" s="80">
        <f t="shared" si="240"/>
        <v>0.31050000000002054</v>
      </c>
      <c r="L3108">
        <f t="shared" si="241"/>
        <v>1.6582475909545287</v>
      </c>
      <c r="M3108">
        <f t="shared" si="242"/>
        <v>47.257720878078395</v>
      </c>
      <c r="N3108" s="80">
        <f t="shared" si="243"/>
        <v>0.31050000000002054</v>
      </c>
    </row>
    <row r="3109" spans="10:14" x14ac:dyDescent="0.3">
      <c r="J3109" s="300">
        <f t="shared" si="244"/>
        <v>31.060000000002056</v>
      </c>
      <c r="K3109" s="80">
        <f t="shared" si="240"/>
        <v>0.31060000000002058</v>
      </c>
      <c r="L3109">
        <f t="shared" si="241"/>
        <v>1.6585411260584242</v>
      </c>
      <c r="M3109">
        <f t="shared" si="242"/>
        <v>47.265510056009177</v>
      </c>
      <c r="N3109" s="80">
        <f t="shared" si="243"/>
        <v>0.31060000000002058</v>
      </c>
    </row>
    <row r="3110" spans="10:14" x14ac:dyDescent="0.3">
      <c r="J3110" s="300">
        <f t="shared" si="244"/>
        <v>31.070000000002057</v>
      </c>
      <c r="K3110" s="80">
        <f t="shared" si="240"/>
        <v>0.31070000000002057</v>
      </c>
      <c r="L3110">
        <f t="shared" si="241"/>
        <v>1.6588347323635344</v>
      </c>
      <c r="M3110">
        <f t="shared" si="242"/>
        <v>47.273298980380389</v>
      </c>
      <c r="N3110" s="80">
        <f t="shared" si="243"/>
        <v>0.31070000000002057</v>
      </c>
    </row>
    <row r="3111" spans="10:14" x14ac:dyDescent="0.3">
      <c r="J3111" s="300">
        <f t="shared" si="244"/>
        <v>31.080000000002059</v>
      </c>
      <c r="K3111" s="80">
        <f t="shared" si="240"/>
        <v>0.31080000000002062</v>
      </c>
      <c r="L3111">
        <f t="shared" si="241"/>
        <v>1.6591284097660854</v>
      </c>
      <c r="M3111">
        <f t="shared" si="242"/>
        <v>47.281087651754902</v>
      </c>
      <c r="N3111" s="80">
        <f t="shared" si="243"/>
        <v>0.31080000000002062</v>
      </c>
    </row>
    <row r="3112" spans="10:14" x14ac:dyDescent="0.3">
      <c r="J3112" s="300">
        <f t="shared" si="244"/>
        <v>31.09000000000206</v>
      </c>
      <c r="K3112" s="80">
        <f t="shared" si="240"/>
        <v>0.3109000000000206</v>
      </c>
      <c r="L3112">
        <f t="shared" si="241"/>
        <v>1.6594221581622066</v>
      </c>
      <c r="M3112">
        <f t="shared" si="242"/>
        <v>47.288876070697128</v>
      </c>
      <c r="N3112" s="80">
        <f t="shared" si="243"/>
        <v>0.3109000000000206</v>
      </c>
    </row>
    <row r="3113" spans="10:14" x14ac:dyDescent="0.3">
      <c r="J3113" s="300">
        <f t="shared" si="244"/>
        <v>31.100000000002062</v>
      </c>
      <c r="K3113" s="80">
        <f t="shared" si="240"/>
        <v>0.31100000000002059</v>
      </c>
      <c r="L3113">
        <f t="shared" si="241"/>
        <v>1.6597159774479056</v>
      </c>
      <c r="M3113">
        <f t="shared" si="242"/>
        <v>47.296664237773086</v>
      </c>
      <c r="N3113" s="80">
        <f t="shared" si="243"/>
        <v>0.31100000000002059</v>
      </c>
    </row>
    <row r="3114" spans="10:14" x14ac:dyDescent="0.3">
      <c r="J3114" s="300">
        <f t="shared" si="244"/>
        <v>31.110000000002064</v>
      </c>
      <c r="K3114" s="80">
        <f t="shared" si="240"/>
        <v>0.31110000000002064</v>
      </c>
      <c r="L3114">
        <f t="shared" si="241"/>
        <v>1.6600098675190895</v>
      </c>
      <c r="M3114">
        <f t="shared" si="242"/>
        <v>47.304452153550386</v>
      </c>
      <c r="N3114" s="80">
        <f t="shared" si="243"/>
        <v>0.31110000000002064</v>
      </c>
    </row>
    <row r="3115" spans="10:14" x14ac:dyDescent="0.3">
      <c r="J3115" s="300">
        <f t="shared" si="244"/>
        <v>31.120000000002065</v>
      </c>
      <c r="K3115" s="80">
        <f t="shared" si="240"/>
        <v>0.31120000000002063</v>
      </c>
      <c r="L3115">
        <f t="shared" si="241"/>
        <v>1.6603038282715628</v>
      </c>
      <c r="M3115">
        <f t="shared" si="242"/>
        <v>47.312239818598229</v>
      </c>
      <c r="N3115" s="80">
        <f t="shared" si="243"/>
        <v>0.31120000000002063</v>
      </c>
    </row>
    <row r="3116" spans="10:14" x14ac:dyDescent="0.3">
      <c r="J3116" s="300">
        <f t="shared" si="244"/>
        <v>31.130000000002067</v>
      </c>
      <c r="K3116" s="80">
        <f t="shared" si="240"/>
        <v>0.31130000000002067</v>
      </c>
      <c r="L3116">
        <f t="shared" si="241"/>
        <v>1.6605978596010158</v>
      </c>
      <c r="M3116">
        <f t="shared" si="242"/>
        <v>47.320027233487423</v>
      </c>
      <c r="N3116" s="80">
        <f t="shared" si="243"/>
        <v>0.31130000000002067</v>
      </c>
    </row>
    <row r="3117" spans="10:14" x14ac:dyDescent="0.3">
      <c r="J3117" s="300">
        <f t="shared" si="244"/>
        <v>31.140000000002068</v>
      </c>
      <c r="K3117" s="80">
        <f t="shared" si="240"/>
        <v>0.31140000000002066</v>
      </c>
      <c r="L3117">
        <f t="shared" si="241"/>
        <v>1.66089196140303</v>
      </c>
      <c r="M3117">
        <f t="shared" si="242"/>
        <v>47.327814398790323</v>
      </c>
      <c r="N3117" s="80">
        <f t="shared" si="243"/>
        <v>0.31140000000002066</v>
      </c>
    </row>
    <row r="3118" spans="10:14" x14ac:dyDescent="0.3">
      <c r="J3118" s="300">
        <f t="shared" si="244"/>
        <v>31.15000000000207</v>
      </c>
      <c r="K3118" s="80">
        <f t="shared" si="240"/>
        <v>0.3115000000000207</v>
      </c>
      <c r="L3118">
        <f t="shared" si="241"/>
        <v>1.6611861335730969</v>
      </c>
      <c r="M3118">
        <f t="shared" si="242"/>
        <v>47.335601315080908</v>
      </c>
      <c r="N3118" s="80">
        <f t="shared" si="243"/>
        <v>0.3115000000000207</v>
      </c>
    </row>
    <row r="3119" spans="10:14" x14ac:dyDescent="0.3">
      <c r="J3119" s="300">
        <f t="shared" si="244"/>
        <v>31.160000000002071</v>
      </c>
      <c r="K3119" s="80">
        <f t="shared" si="240"/>
        <v>0.31160000000002069</v>
      </c>
      <c r="L3119">
        <f t="shared" si="241"/>
        <v>1.6614803760065855</v>
      </c>
      <c r="M3119">
        <f t="shared" si="242"/>
        <v>47.343387982934715</v>
      </c>
      <c r="N3119" s="80">
        <f t="shared" si="243"/>
        <v>0.31160000000002069</v>
      </c>
    </row>
    <row r="3120" spans="10:14" x14ac:dyDescent="0.3">
      <c r="J3120" s="300">
        <f t="shared" si="244"/>
        <v>31.170000000002073</v>
      </c>
      <c r="K3120" s="80">
        <f t="shared" si="240"/>
        <v>0.31170000000002074</v>
      </c>
      <c r="L3120">
        <f t="shared" si="241"/>
        <v>1.6617746885987645</v>
      </c>
      <c r="M3120">
        <f t="shared" si="242"/>
        <v>47.351174402928919</v>
      </c>
      <c r="N3120" s="80">
        <f t="shared" si="243"/>
        <v>0.31170000000002074</v>
      </c>
    </row>
    <row r="3121" spans="10:14" x14ac:dyDescent="0.3">
      <c r="J3121" s="300">
        <f t="shared" si="244"/>
        <v>31.180000000002075</v>
      </c>
      <c r="K3121" s="80">
        <f t="shared" si="240"/>
        <v>0.31180000000002073</v>
      </c>
      <c r="L3121">
        <f t="shared" si="241"/>
        <v>1.6620690712448041</v>
      </c>
      <c r="M3121">
        <f t="shared" si="242"/>
        <v>47.358960575642229</v>
      </c>
      <c r="N3121" s="80">
        <f t="shared" si="243"/>
        <v>0.31180000000002073</v>
      </c>
    </row>
    <row r="3122" spans="10:14" x14ac:dyDescent="0.3">
      <c r="J3122" s="300">
        <f t="shared" si="244"/>
        <v>31.190000000002076</v>
      </c>
      <c r="K3122" s="80">
        <f t="shared" si="240"/>
        <v>0.31190000000002077</v>
      </c>
      <c r="L3122">
        <f t="shared" si="241"/>
        <v>1.6623635238397587</v>
      </c>
      <c r="M3122">
        <f t="shared" si="242"/>
        <v>47.366746501654987</v>
      </c>
      <c r="N3122" s="80">
        <f t="shared" si="243"/>
        <v>0.31190000000002077</v>
      </c>
    </row>
    <row r="3123" spans="10:14" x14ac:dyDescent="0.3">
      <c r="J3123" s="300">
        <f t="shared" si="244"/>
        <v>31.200000000002078</v>
      </c>
      <c r="K3123" s="80">
        <f t="shared" si="240"/>
        <v>0.31200000000002076</v>
      </c>
      <c r="L3123">
        <f t="shared" si="241"/>
        <v>1.6626580462785898</v>
      </c>
      <c r="M3123">
        <f t="shared" si="242"/>
        <v>47.374532181549085</v>
      </c>
      <c r="N3123" s="80">
        <f t="shared" si="243"/>
        <v>0.31200000000002076</v>
      </c>
    </row>
    <row r="3124" spans="10:14" x14ac:dyDescent="0.3">
      <c r="J3124" s="300">
        <f t="shared" si="244"/>
        <v>31.210000000002079</v>
      </c>
      <c r="K3124" s="80">
        <f t="shared" si="240"/>
        <v>0.31210000000002081</v>
      </c>
      <c r="L3124">
        <f t="shared" si="241"/>
        <v>1.6629526384561433</v>
      </c>
      <c r="M3124">
        <f t="shared" si="242"/>
        <v>47.382317615908022</v>
      </c>
      <c r="N3124" s="80">
        <f t="shared" si="243"/>
        <v>0.31210000000002081</v>
      </c>
    </row>
    <row r="3125" spans="10:14" x14ac:dyDescent="0.3">
      <c r="J3125" s="300">
        <f t="shared" si="244"/>
        <v>31.220000000002081</v>
      </c>
      <c r="K3125" s="80">
        <f t="shared" si="240"/>
        <v>0.31220000000002079</v>
      </c>
      <c r="L3125">
        <f t="shared" si="241"/>
        <v>1.6632473002671699</v>
      </c>
      <c r="M3125">
        <f t="shared" si="242"/>
        <v>47.3901028053169</v>
      </c>
      <c r="N3125" s="80">
        <f t="shared" si="243"/>
        <v>0.31220000000002079</v>
      </c>
    </row>
    <row r="3126" spans="10:14" x14ac:dyDescent="0.3">
      <c r="J3126" s="300">
        <f t="shared" si="244"/>
        <v>31.230000000002082</v>
      </c>
      <c r="K3126" s="80">
        <f t="shared" si="240"/>
        <v>0.31230000000002084</v>
      </c>
      <c r="L3126">
        <f t="shared" si="241"/>
        <v>1.6635420316063114</v>
      </c>
      <c r="M3126">
        <f t="shared" si="242"/>
        <v>47.397887750362372</v>
      </c>
      <c r="N3126" s="80">
        <f t="shared" si="243"/>
        <v>0.31230000000002084</v>
      </c>
    </row>
    <row r="3127" spans="10:14" x14ac:dyDescent="0.3">
      <c r="J3127" s="300">
        <f t="shared" si="244"/>
        <v>31.240000000002084</v>
      </c>
      <c r="K3127" s="80">
        <f t="shared" si="240"/>
        <v>0.31240000000002083</v>
      </c>
      <c r="L3127">
        <f t="shared" si="241"/>
        <v>1.6638368323681081</v>
      </c>
      <c r="M3127">
        <f t="shared" si="242"/>
        <v>47.405672451632711</v>
      </c>
      <c r="N3127" s="80">
        <f t="shared" si="243"/>
        <v>0.31240000000002083</v>
      </c>
    </row>
    <row r="3128" spans="10:14" x14ac:dyDescent="0.3">
      <c r="J3128" s="300">
        <f t="shared" si="244"/>
        <v>31.250000000002085</v>
      </c>
      <c r="K3128" s="80">
        <f t="shared" si="240"/>
        <v>0.31250000000002087</v>
      </c>
      <c r="L3128">
        <f t="shared" si="241"/>
        <v>1.664131702446999</v>
      </c>
      <c r="M3128">
        <f t="shared" si="242"/>
        <v>47.413456909717752</v>
      </c>
      <c r="N3128" s="80">
        <f t="shared" si="243"/>
        <v>0.31250000000002087</v>
      </c>
    </row>
    <row r="3129" spans="10:14" x14ac:dyDescent="0.3">
      <c r="J3129" s="300">
        <f t="shared" si="244"/>
        <v>31.260000000002087</v>
      </c>
      <c r="K3129" s="80">
        <f t="shared" si="240"/>
        <v>0.31260000000002086</v>
      </c>
      <c r="L3129">
        <f t="shared" si="241"/>
        <v>1.6644266417373186</v>
      </c>
      <c r="M3129">
        <f t="shared" si="242"/>
        <v>47.421241125208951</v>
      </c>
      <c r="N3129" s="80">
        <f t="shared" si="243"/>
        <v>0.31260000000002086</v>
      </c>
    </row>
    <row r="3130" spans="10:14" x14ac:dyDescent="0.3">
      <c r="J3130" s="300">
        <f t="shared" si="244"/>
        <v>31.270000000002089</v>
      </c>
      <c r="K3130" s="80">
        <f t="shared" si="240"/>
        <v>0.31270000000002091</v>
      </c>
      <c r="L3130">
        <f t="shared" si="241"/>
        <v>1.664721650133298</v>
      </c>
      <c r="M3130">
        <f t="shared" si="242"/>
        <v>47.429025098699313</v>
      </c>
      <c r="N3130" s="80">
        <f t="shared" si="243"/>
        <v>0.31270000000002091</v>
      </c>
    </row>
    <row r="3131" spans="10:14" x14ac:dyDescent="0.3">
      <c r="J3131" s="300">
        <f t="shared" si="244"/>
        <v>31.28000000000209</v>
      </c>
      <c r="K3131" s="80">
        <f t="shared" si="240"/>
        <v>0.31280000000002089</v>
      </c>
      <c r="L3131">
        <f t="shared" si="241"/>
        <v>1.6650167275290699</v>
      </c>
      <c r="M3131">
        <f t="shared" si="242"/>
        <v>47.436808830783448</v>
      </c>
      <c r="N3131" s="80">
        <f t="shared" si="243"/>
        <v>0.31280000000002089</v>
      </c>
    </row>
    <row r="3132" spans="10:14" x14ac:dyDescent="0.3">
      <c r="J3132" s="300">
        <f t="shared" si="244"/>
        <v>31.290000000002092</v>
      </c>
      <c r="K3132" s="80">
        <f t="shared" si="240"/>
        <v>0.31290000000002094</v>
      </c>
      <c r="L3132">
        <f t="shared" si="241"/>
        <v>1.6653118738186605</v>
      </c>
      <c r="M3132">
        <f t="shared" si="242"/>
        <v>47.444592322057559</v>
      </c>
      <c r="N3132" s="80">
        <f t="shared" si="243"/>
        <v>0.31290000000002094</v>
      </c>
    </row>
    <row r="3133" spans="10:14" x14ac:dyDescent="0.3">
      <c r="J3133" s="300">
        <f t="shared" si="244"/>
        <v>31.300000000002093</v>
      </c>
      <c r="K3133" s="80">
        <f t="shared" si="240"/>
        <v>0.31300000000002093</v>
      </c>
      <c r="L3133">
        <f t="shared" si="241"/>
        <v>1.6656070888959955</v>
      </c>
      <c r="M3133">
        <f t="shared" si="242"/>
        <v>47.452375573119419</v>
      </c>
      <c r="N3133" s="80">
        <f t="shared" si="243"/>
        <v>0.31300000000002093</v>
      </c>
    </row>
    <row r="3134" spans="10:14" x14ac:dyDescent="0.3">
      <c r="J3134" s="300">
        <f t="shared" si="244"/>
        <v>31.310000000002095</v>
      </c>
      <c r="K3134" s="80">
        <f t="shared" si="240"/>
        <v>0.31310000000002097</v>
      </c>
      <c r="L3134">
        <f t="shared" si="241"/>
        <v>1.6659023726549038</v>
      </c>
      <c r="M3134">
        <f t="shared" si="242"/>
        <v>47.460158584568404</v>
      </c>
      <c r="N3134" s="80">
        <f t="shared" si="243"/>
        <v>0.31310000000002097</v>
      </c>
    </row>
    <row r="3135" spans="10:14" x14ac:dyDescent="0.3">
      <c r="J3135" s="300">
        <f t="shared" si="244"/>
        <v>31.320000000002096</v>
      </c>
      <c r="K3135" s="80">
        <f t="shared" si="240"/>
        <v>0.31320000000002096</v>
      </c>
      <c r="L3135">
        <f t="shared" si="241"/>
        <v>1.6661977249891078</v>
      </c>
      <c r="M3135">
        <f t="shared" si="242"/>
        <v>47.467941357005465</v>
      </c>
      <c r="N3135" s="80">
        <f t="shared" si="243"/>
        <v>0.31320000000002096</v>
      </c>
    </row>
    <row r="3136" spans="10:14" x14ac:dyDescent="0.3">
      <c r="J3136" s="300">
        <f t="shared" si="244"/>
        <v>31.330000000002098</v>
      </c>
      <c r="K3136" s="80">
        <f t="shared" si="240"/>
        <v>0.31330000000002101</v>
      </c>
      <c r="L3136">
        <f t="shared" si="241"/>
        <v>1.6664931457922276</v>
      </c>
      <c r="M3136">
        <f t="shared" si="242"/>
        <v>47.475723891033141</v>
      </c>
      <c r="N3136" s="80">
        <f t="shared" si="243"/>
        <v>0.31330000000002101</v>
      </c>
    </row>
    <row r="3137" spans="10:14" x14ac:dyDescent="0.3">
      <c r="J3137" s="300">
        <f t="shared" si="244"/>
        <v>31.3400000000021</v>
      </c>
      <c r="K3137" s="80">
        <f t="shared" si="240"/>
        <v>0.313400000000021</v>
      </c>
      <c r="L3137">
        <f t="shared" si="241"/>
        <v>1.6667886349577974</v>
      </c>
      <c r="M3137">
        <f t="shared" si="242"/>
        <v>47.48350618725555</v>
      </c>
      <c r="N3137" s="80">
        <f t="shared" si="243"/>
        <v>0.313400000000021</v>
      </c>
    </row>
    <row r="3138" spans="10:14" x14ac:dyDescent="0.3">
      <c r="J3138" s="300">
        <f t="shared" si="244"/>
        <v>31.350000000002101</v>
      </c>
      <c r="K3138" s="80">
        <f t="shared" si="240"/>
        <v>0.31350000000002098</v>
      </c>
      <c r="L3138">
        <f t="shared" si="241"/>
        <v>1.6670841923792312</v>
      </c>
      <c r="M3138">
        <f t="shared" si="242"/>
        <v>47.491288246278415</v>
      </c>
      <c r="N3138" s="80">
        <f t="shared" si="243"/>
        <v>0.31350000000002098</v>
      </c>
    </row>
    <row r="3139" spans="10:14" x14ac:dyDescent="0.3">
      <c r="J3139" s="300">
        <f t="shared" si="244"/>
        <v>31.360000000002103</v>
      </c>
      <c r="K3139" s="80">
        <f t="shared" si="240"/>
        <v>0.31360000000002103</v>
      </c>
      <c r="L3139">
        <f t="shared" si="241"/>
        <v>1.6673798179498553</v>
      </c>
      <c r="M3139">
        <f t="shared" si="242"/>
        <v>47.499070068709017</v>
      </c>
      <c r="N3139" s="80">
        <f t="shared" si="243"/>
        <v>0.31360000000002103</v>
      </c>
    </row>
    <row r="3140" spans="10:14" x14ac:dyDescent="0.3">
      <c r="J3140" s="300">
        <f t="shared" si="244"/>
        <v>31.370000000002104</v>
      </c>
      <c r="K3140" s="80">
        <f t="shared" ref="K3140:K3203" si="245">J3140/100</f>
        <v>0.31370000000002102</v>
      </c>
      <c r="L3140">
        <f t="shared" ref="L3140:L3203" si="246">-156.2892*K3140^6+539.4067*K3140^5-656.5633*K3140^4+371.7117*K3140^3-102.5706*K3140^2+15.3764*K3140+0.3314</f>
        <v>1.6676755115628956</v>
      </c>
      <c r="M3140">
        <f t="shared" ref="M3140:M3203" si="247">-544.6822*K3140^6+873.7015*K3140^5+93.9294*K3140^4-539.4835*K3140^3+249.8842*K3140^2+36.3299*K3140+25.129</f>
        <v>47.506851655156254</v>
      </c>
      <c r="N3140" s="80">
        <f t="shared" ref="N3140:N3203" si="248">K3140</f>
        <v>0.31370000000002102</v>
      </c>
    </row>
    <row r="3141" spans="10:14" x14ac:dyDescent="0.3">
      <c r="J3141" s="300">
        <f t="shared" si="244"/>
        <v>31.380000000002106</v>
      </c>
      <c r="K3141" s="80">
        <f t="shared" si="245"/>
        <v>0.31380000000002106</v>
      </c>
      <c r="L3141">
        <f t="shared" si="246"/>
        <v>1.6679712731114757</v>
      </c>
      <c r="M3141">
        <f t="shared" si="247"/>
        <v>47.514633006230582</v>
      </c>
      <c r="N3141" s="80">
        <f t="shared" si="248"/>
        <v>0.31380000000002106</v>
      </c>
    </row>
    <row r="3142" spans="10:14" x14ac:dyDescent="0.3">
      <c r="J3142" s="300">
        <f t="shared" ref="J3142:J3205" si="249">J3141+0.01</f>
        <v>31.390000000002107</v>
      </c>
      <c r="K3142" s="80">
        <f t="shared" si="245"/>
        <v>0.31390000000002105</v>
      </c>
      <c r="L3142">
        <f t="shared" si="246"/>
        <v>1.66826710248862</v>
      </c>
      <c r="M3142">
        <f t="shared" si="247"/>
        <v>47.522414122544063</v>
      </c>
      <c r="N3142" s="80">
        <f t="shared" si="248"/>
        <v>0.31390000000002105</v>
      </c>
    </row>
    <row r="3143" spans="10:14" x14ac:dyDescent="0.3">
      <c r="J3143" s="300">
        <f t="shared" si="249"/>
        <v>31.400000000002109</v>
      </c>
      <c r="K3143" s="80">
        <f t="shared" si="245"/>
        <v>0.3140000000000211</v>
      </c>
      <c r="L3143">
        <f t="shared" si="246"/>
        <v>1.6685629995872602</v>
      </c>
      <c r="M3143">
        <f t="shared" si="247"/>
        <v>47.530195004710315</v>
      </c>
      <c r="N3143" s="80">
        <f t="shared" si="248"/>
        <v>0.3140000000000211</v>
      </c>
    </row>
    <row r="3144" spans="10:14" x14ac:dyDescent="0.3">
      <c r="J3144" s="300">
        <f t="shared" si="249"/>
        <v>31.41000000000211</v>
      </c>
      <c r="K3144" s="80">
        <f t="shared" si="245"/>
        <v>0.31410000000002108</v>
      </c>
      <c r="L3144">
        <f t="shared" si="246"/>
        <v>1.6688589643002225</v>
      </c>
      <c r="M3144">
        <f t="shared" si="247"/>
        <v>47.537975653344567</v>
      </c>
      <c r="N3144" s="80">
        <f t="shared" si="248"/>
        <v>0.31410000000002108</v>
      </c>
    </row>
    <row r="3145" spans="10:14" x14ac:dyDescent="0.3">
      <c r="J3145" s="300">
        <f t="shared" si="249"/>
        <v>31.420000000002112</v>
      </c>
      <c r="K3145" s="80">
        <f t="shared" si="245"/>
        <v>0.31420000000002113</v>
      </c>
      <c r="L3145">
        <f t="shared" si="246"/>
        <v>1.6691549965202364</v>
      </c>
      <c r="M3145">
        <f t="shared" si="247"/>
        <v>47.545756069063629</v>
      </c>
      <c r="N3145" s="80">
        <f t="shared" si="248"/>
        <v>0.31420000000002113</v>
      </c>
    </row>
    <row r="3146" spans="10:14" x14ac:dyDescent="0.3">
      <c r="J3146" s="300">
        <f t="shared" si="249"/>
        <v>31.430000000002114</v>
      </c>
      <c r="K3146" s="80">
        <f t="shared" si="245"/>
        <v>0.31430000000002112</v>
      </c>
      <c r="L3146">
        <f t="shared" si="246"/>
        <v>1.6694510961399414</v>
      </c>
      <c r="M3146">
        <f t="shared" si="247"/>
        <v>47.55353625248587</v>
      </c>
      <c r="N3146" s="80">
        <f t="shared" si="248"/>
        <v>0.31430000000002112</v>
      </c>
    </row>
    <row r="3147" spans="10:14" x14ac:dyDescent="0.3">
      <c r="J3147" s="300">
        <f t="shared" si="249"/>
        <v>31.440000000002115</v>
      </c>
      <c r="K3147" s="80">
        <f t="shared" si="245"/>
        <v>0.31440000000002116</v>
      </c>
      <c r="L3147">
        <f t="shared" si="246"/>
        <v>1.669747263051867</v>
      </c>
      <c r="M3147">
        <f t="shared" si="247"/>
        <v>47.561316204231289</v>
      </c>
      <c r="N3147" s="80">
        <f t="shared" si="248"/>
        <v>0.31440000000002116</v>
      </c>
    </row>
    <row r="3148" spans="10:14" x14ac:dyDescent="0.3">
      <c r="J3148" s="300">
        <f t="shared" si="249"/>
        <v>31.450000000002117</v>
      </c>
      <c r="K3148" s="80">
        <f t="shared" si="245"/>
        <v>0.31450000000002115</v>
      </c>
      <c r="L3148">
        <f t="shared" si="246"/>
        <v>1.6700434971484577</v>
      </c>
      <c r="M3148">
        <f t="shared" si="247"/>
        <v>47.569095924921427</v>
      </c>
      <c r="N3148" s="80">
        <f t="shared" si="248"/>
        <v>0.31450000000002115</v>
      </c>
    </row>
    <row r="3149" spans="10:14" x14ac:dyDescent="0.3">
      <c r="J3149" s="300">
        <f t="shared" si="249"/>
        <v>31.460000000002118</v>
      </c>
      <c r="K3149" s="80">
        <f t="shared" si="245"/>
        <v>0.3146000000000212</v>
      </c>
      <c r="L3149">
        <f t="shared" si="246"/>
        <v>1.6703397983220509</v>
      </c>
      <c r="M3149">
        <f t="shared" si="247"/>
        <v>47.576875415179416</v>
      </c>
      <c r="N3149" s="80">
        <f t="shared" si="248"/>
        <v>0.3146000000000212</v>
      </c>
    </row>
    <row r="3150" spans="10:14" x14ac:dyDescent="0.3">
      <c r="J3150" s="300">
        <f t="shared" si="249"/>
        <v>31.47000000000212</v>
      </c>
      <c r="K3150" s="80">
        <f t="shared" si="245"/>
        <v>0.31470000000002119</v>
      </c>
      <c r="L3150">
        <f t="shared" si="246"/>
        <v>1.6706361664648974</v>
      </c>
      <c r="M3150">
        <f t="shared" si="247"/>
        <v>47.584654675629977</v>
      </c>
      <c r="N3150" s="80">
        <f t="shared" si="248"/>
        <v>0.31470000000002119</v>
      </c>
    </row>
    <row r="3151" spans="10:14" x14ac:dyDescent="0.3">
      <c r="J3151" s="300">
        <f t="shared" si="249"/>
        <v>31.480000000002121</v>
      </c>
      <c r="K3151" s="80">
        <f t="shared" si="245"/>
        <v>0.31480000000002123</v>
      </c>
      <c r="L3151">
        <f t="shared" si="246"/>
        <v>1.6709326014691439</v>
      </c>
      <c r="M3151">
        <f t="shared" si="247"/>
        <v>47.592433706899442</v>
      </c>
      <c r="N3151" s="80">
        <f t="shared" si="248"/>
        <v>0.31480000000002123</v>
      </c>
    </row>
    <row r="3152" spans="10:14" x14ac:dyDescent="0.3">
      <c r="J3152" s="300">
        <f t="shared" si="249"/>
        <v>31.490000000002123</v>
      </c>
      <c r="K3152" s="80">
        <f t="shared" si="245"/>
        <v>0.31490000000002122</v>
      </c>
      <c r="L3152">
        <f t="shared" si="246"/>
        <v>1.6712291032268412</v>
      </c>
      <c r="M3152">
        <f t="shared" si="247"/>
        <v>47.600212509615673</v>
      </c>
      <c r="N3152" s="80">
        <f t="shared" si="248"/>
        <v>0.31490000000002122</v>
      </c>
    </row>
    <row r="3153" spans="10:14" x14ac:dyDescent="0.3">
      <c r="J3153" s="300">
        <f t="shared" si="249"/>
        <v>31.500000000002125</v>
      </c>
      <c r="K3153" s="80">
        <f t="shared" si="245"/>
        <v>0.31500000000002126</v>
      </c>
      <c r="L3153">
        <f t="shared" si="246"/>
        <v>1.6715256716299511</v>
      </c>
      <c r="M3153">
        <f t="shared" si="247"/>
        <v>47.607991084408155</v>
      </c>
      <c r="N3153" s="80">
        <f t="shared" si="248"/>
        <v>0.31500000000002126</v>
      </c>
    </row>
    <row r="3154" spans="10:14" x14ac:dyDescent="0.3">
      <c r="J3154" s="300">
        <f t="shared" si="249"/>
        <v>31.510000000002126</v>
      </c>
      <c r="K3154" s="80">
        <f t="shared" si="245"/>
        <v>0.31510000000002125</v>
      </c>
      <c r="L3154">
        <f t="shared" si="246"/>
        <v>1.6718223065703319</v>
      </c>
      <c r="M3154">
        <f t="shared" si="247"/>
        <v>47.615769431907928</v>
      </c>
      <c r="N3154" s="80">
        <f t="shared" si="248"/>
        <v>0.31510000000002125</v>
      </c>
    </row>
    <row r="3155" spans="10:14" x14ac:dyDescent="0.3">
      <c r="J3155" s="300">
        <f t="shared" si="249"/>
        <v>31.520000000002128</v>
      </c>
      <c r="K3155" s="80">
        <f t="shared" si="245"/>
        <v>0.3152000000000213</v>
      </c>
      <c r="L3155">
        <f t="shared" si="246"/>
        <v>1.6721190079397563</v>
      </c>
      <c r="M3155">
        <f t="shared" si="247"/>
        <v>47.623547552747638</v>
      </c>
      <c r="N3155" s="80">
        <f t="shared" si="248"/>
        <v>0.3152000000000213</v>
      </c>
    </row>
    <row r="3156" spans="10:14" x14ac:dyDescent="0.3">
      <c r="J3156" s="300">
        <f t="shared" si="249"/>
        <v>31.530000000002129</v>
      </c>
      <c r="K3156" s="80">
        <f t="shared" si="245"/>
        <v>0.31530000000002129</v>
      </c>
      <c r="L3156">
        <f t="shared" si="246"/>
        <v>1.6724157756298932</v>
      </c>
      <c r="M3156">
        <f t="shared" si="247"/>
        <v>47.631325447561508</v>
      </c>
      <c r="N3156" s="80">
        <f t="shared" si="248"/>
        <v>0.31530000000002129</v>
      </c>
    </row>
    <row r="3157" spans="10:14" x14ac:dyDescent="0.3">
      <c r="J3157" s="300">
        <f t="shared" si="249"/>
        <v>31.540000000002131</v>
      </c>
      <c r="K3157" s="80">
        <f t="shared" si="245"/>
        <v>0.31540000000002133</v>
      </c>
      <c r="L3157">
        <f t="shared" si="246"/>
        <v>1.6727126095323182</v>
      </c>
      <c r="M3157">
        <f t="shared" si="247"/>
        <v>47.639103116985325</v>
      </c>
      <c r="N3157" s="80">
        <f t="shared" si="248"/>
        <v>0.31540000000002133</v>
      </c>
    </row>
    <row r="3158" spans="10:14" x14ac:dyDescent="0.3">
      <c r="J3158" s="300">
        <f t="shared" si="249"/>
        <v>31.550000000002132</v>
      </c>
      <c r="K3158" s="80">
        <f t="shared" si="245"/>
        <v>0.31550000000002132</v>
      </c>
      <c r="L3158">
        <f t="shared" si="246"/>
        <v>1.6730095095385216</v>
      </c>
      <c r="M3158">
        <f t="shared" si="247"/>
        <v>47.646880561656488</v>
      </c>
      <c r="N3158" s="80">
        <f t="shared" si="248"/>
        <v>0.31550000000002132</v>
      </c>
    </row>
    <row r="3159" spans="10:14" x14ac:dyDescent="0.3">
      <c r="J3159" s="300">
        <f t="shared" si="249"/>
        <v>31.560000000002134</v>
      </c>
      <c r="K3159" s="80">
        <f t="shared" si="245"/>
        <v>0.31560000000002136</v>
      </c>
      <c r="L3159">
        <f t="shared" si="246"/>
        <v>1.673306475539889</v>
      </c>
      <c r="M3159">
        <f t="shared" si="247"/>
        <v>47.654657782213945</v>
      </c>
      <c r="N3159" s="80">
        <f t="shared" si="248"/>
        <v>0.31560000000002136</v>
      </c>
    </row>
    <row r="3160" spans="10:14" x14ac:dyDescent="0.3">
      <c r="J3160" s="300">
        <f t="shared" si="249"/>
        <v>31.570000000002135</v>
      </c>
      <c r="K3160" s="80">
        <f t="shared" si="245"/>
        <v>0.31570000000002135</v>
      </c>
      <c r="L3160">
        <f t="shared" si="246"/>
        <v>1.6736035074277154</v>
      </c>
      <c r="M3160">
        <f t="shared" si="247"/>
        <v>47.662434779298238</v>
      </c>
      <c r="N3160" s="80">
        <f t="shared" si="248"/>
        <v>0.31570000000002135</v>
      </c>
    </row>
    <row r="3161" spans="10:14" x14ac:dyDescent="0.3">
      <c r="J3161" s="300">
        <f t="shared" si="249"/>
        <v>31.580000000002137</v>
      </c>
      <c r="K3161" s="80">
        <f t="shared" si="245"/>
        <v>0.3158000000000214</v>
      </c>
      <c r="L3161">
        <f t="shared" si="246"/>
        <v>1.6739006050932104</v>
      </c>
      <c r="M3161">
        <f t="shared" si="247"/>
        <v>47.670211553551503</v>
      </c>
      <c r="N3161" s="80">
        <f t="shared" si="248"/>
        <v>0.3158000000000214</v>
      </c>
    </row>
    <row r="3162" spans="10:14" x14ac:dyDescent="0.3">
      <c r="J3162" s="300">
        <f t="shared" si="249"/>
        <v>31.590000000002139</v>
      </c>
      <c r="K3162" s="80">
        <f t="shared" si="245"/>
        <v>0.31590000000002139</v>
      </c>
      <c r="L3162">
        <f t="shared" si="246"/>
        <v>1.6741977684274771</v>
      </c>
      <c r="M3162">
        <f t="shared" si="247"/>
        <v>47.677988105617445</v>
      </c>
      <c r="N3162" s="80">
        <f t="shared" si="248"/>
        <v>0.31590000000002139</v>
      </c>
    </row>
    <row r="3163" spans="10:14" x14ac:dyDescent="0.3">
      <c r="J3163" s="300">
        <f t="shared" si="249"/>
        <v>31.60000000000214</v>
      </c>
      <c r="K3163" s="80">
        <f t="shared" si="245"/>
        <v>0.31600000000002137</v>
      </c>
      <c r="L3163">
        <f t="shared" si="246"/>
        <v>1.6744949973215317</v>
      </c>
      <c r="M3163">
        <f t="shared" si="247"/>
        <v>47.685764436141355</v>
      </c>
      <c r="N3163" s="80">
        <f t="shared" si="248"/>
        <v>0.31600000000002137</v>
      </c>
    </row>
    <row r="3164" spans="10:14" x14ac:dyDescent="0.3">
      <c r="J3164" s="300">
        <f t="shared" si="249"/>
        <v>31.610000000002142</v>
      </c>
      <c r="K3164" s="80">
        <f t="shared" si="245"/>
        <v>0.31610000000002142</v>
      </c>
      <c r="L3164">
        <f t="shared" si="246"/>
        <v>1.6747922916663049</v>
      </c>
      <c r="M3164">
        <f t="shared" si="247"/>
        <v>47.693540545770105</v>
      </c>
      <c r="N3164" s="80">
        <f t="shared" si="248"/>
        <v>0.31610000000002142</v>
      </c>
    </row>
    <row r="3165" spans="10:14" x14ac:dyDescent="0.3">
      <c r="J3165" s="300">
        <f t="shared" si="249"/>
        <v>31.620000000002143</v>
      </c>
      <c r="K3165" s="80">
        <f t="shared" si="245"/>
        <v>0.31620000000002141</v>
      </c>
      <c r="L3165">
        <f t="shared" si="246"/>
        <v>1.6750896513526299</v>
      </c>
      <c r="M3165">
        <f t="shared" si="247"/>
        <v>47.701316435152144</v>
      </c>
      <c r="N3165" s="80">
        <f t="shared" si="248"/>
        <v>0.31620000000002141</v>
      </c>
    </row>
    <row r="3166" spans="10:14" x14ac:dyDescent="0.3">
      <c r="J3166" s="300">
        <f t="shared" si="249"/>
        <v>31.630000000002145</v>
      </c>
      <c r="K3166" s="80">
        <f t="shared" si="245"/>
        <v>0.31630000000002145</v>
      </c>
      <c r="L3166">
        <f t="shared" si="246"/>
        <v>1.6753870762712437</v>
      </c>
      <c r="M3166">
        <f t="shared" si="247"/>
        <v>47.709092104937497</v>
      </c>
      <c r="N3166" s="80">
        <f t="shared" si="248"/>
        <v>0.31630000000002145</v>
      </c>
    </row>
    <row r="3167" spans="10:14" x14ac:dyDescent="0.3">
      <c r="J3167" s="300">
        <f t="shared" si="249"/>
        <v>31.640000000002146</v>
      </c>
      <c r="K3167" s="80">
        <f t="shared" si="245"/>
        <v>0.31640000000002144</v>
      </c>
      <c r="L3167">
        <f t="shared" si="246"/>
        <v>1.6756845663127913</v>
      </c>
      <c r="M3167">
        <f t="shared" si="247"/>
        <v>47.716867555777768</v>
      </c>
      <c r="N3167" s="80">
        <f t="shared" si="248"/>
        <v>0.31640000000002144</v>
      </c>
    </row>
    <row r="3168" spans="10:14" x14ac:dyDescent="0.3">
      <c r="J3168" s="300">
        <f t="shared" si="249"/>
        <v>31.650000000002148</v>
      </c>
      <c r="K3168" s="80">
        <f t="shared" si="245"/>
        <v>0.31650000000002149</v>
      </c>
      <c r="L3168">
        <f t="shared" si="246"/>
        <v>1.6759821213678383</v>
      </c>
      <c r="M3168">
        <f t="shared" si="247"/>
        <v>47.72464278832615</v>
      </c>
      <c r="N3168" s="80">
        <f t="shared" si="248"/>
        <v>0.31650000000002149</v>
      </c>
    </row>
    <row r="3169" spans="10:14" x14ac:dyDescent="0.3">
      <c r="J3169" s="300">
        <f t="shared" si="249"/>
        <v>31.66000000000215</v>
      </c>
      <c r="K3169" s="80">
        <f t="shared" si="245"/>
        <v>0.31660000000002148</v>
      </c>
      <c r="L3169">
        <f t="shared" si="246"/>
        <v>1.6762797413268502</v>
      </c>
      <c r="M3169">
        <f t="shared" si="247"/>
        <v>47.732417803237411</v>
      </c>
      <c r="N3169" s="80">
        <f t="shared" si="248"/>
        <v>0.31660000000002148</v>
      </c>
    </row>
    <row r="3170" spans="10:14" x14ac:dyDescent="0.3">
      <c r="J3170" s="300">
        <f t="shared" si="249"/>
        <v>31.670000000002151</v>
      </c>
      <c r="K3170" s="80">
        <f t="shared" si="245"/>
        <v>0.31670000000002152</v>
      </c>
      <c r="L3170">
        <f t="shared" si="246"/>
        <v>1.6765774260802009</v>
      </c>
      <c r="M3170">
        <f t="shared" si="247"/>
        <v>47.740192601167905</v>
      </c>
      <c r="N3170" s="80">
        <f t="shared" si="248"/>
        <v>0.31670000000002152</v>
      </c>
    </row>
    <row r="3171" spans="10:14" x14ac:dyDescent="0.3">
      <c r="J3171" s="300">
        <f t="shared" si="249"/>
        <v>31.680000000002153</v>
      </c>
      <c r="K3171" s="80">
        <f t="shared" si="245"/>
        <v>0.31680000000002151</v>
      </c>
      <c r="L3171">
        <f t="shared" si="246"/>
        <v>1.6768751755181763</v>
      </c>
      <c r="M3171">
        <f t="shared" si="247"/>
        <v>47.747967182775568</v>
      </c>
      <c r="N3171" s="80">
        <f t="shared" si="248"/>
        <v>0.31680000000002151</v>
      </c>
    </row>
    <row r="3172" spans="10:14" x14ac:dyDescent="0.3">
      <c r="J3172" s="300">
        <f t="shared" si="249"/>
        <v>31.690000000002154</v>
      </c>
      <c r="K3172" s="80">
        <f t="shared" si="245"/>
        <v>0.31690000000002155</v>
      </c>
      <c r="L3172">
        <f t="shared" si="246"/>
        <v>1.6771729895309755</v>
      </c>
      <c r="M3172">
        <f t="shared" si="247"/>
        <v>47.755741548719882</v>
      </c>
      <c r="N3172" s="80">
        <f t="shared" si="248"/>
        <v>0.31690000000002155</v>
      </c>
    </row>
    <row r="3173" spans="10:14" x14ac:dyDescent="0.3">
      <c r="J3173" s="300">
        <f t="shared" si="249"/>
        <v>31.700000000002156</v>
      </c>
      <c r="K3173" s="80">
        <f t="shared" si="245"/>
        <v>0.31700000000002154</v>
      </c>
      <c r="L3173">
        <f t="shared" si="246"/>
        <v>1.6774708680087005</v>
      </c>
      <c r="M3173">
        <f t="shared" si="247"/>
        <v>47.763515699661951</v>
      </c>
      <c r="N3173" s="80">
        <f t="shared" si="248"/>
        <v>0.31700000000002154</v>
      </c>
    </row>
    <row r="3174" spans="10:14" x14ac:dyDescent="0.3">
      <c r="J3174" s="300">
        <f t="shared" si="249"/>
        <v>31.710000000002157</v>
      </c>
      <c r="K3174" s="80">
        <f t="shared" si="245"/>
        <v>0.31710000000002159</v>
      </c>
      <c r="L3174">
        <f t="shared" si="246"/>
        <v>1.6777688108413673</v>
      </c>
      <c r="M3174">
        <f t="shared" si="247"/>
        <v>47.771289636264456</v>
      </c>
      <c r="N3174" s="80">
        <f t="shared" si="248"/>
        <v>0.31710000000002159</v>
      </c>
    </row>
    <row r="3175" spans="10:14" x14ac:dyDescent="0.3">
      <c r="J3175" s="300">
        <f t="shared" si="249"/>
        <v>31.720000000002159</v>
      </c>
      <c r="K3175" s="80">
        <f t="shared" si="245"/>
        <v>0.31720000000002158</v>
      </c>
      <c r="L3175">
        <f t="shared" si="246"/>
        <v>1.6780668179189067</v>
      </c>
      <c r="M3175">
        <f t="shared" si="247"/>
        <v>47.779063359191603</v>
      </c>
      <c r="N3175" s="80">
        <f t="shared" si="248"/>
        <v>0.31720000000002158</v>
      </c>
    </row>
    <row r="3176" spans="10:14" x14ac:dyDescent="0.3">
      <c r="J3176" s="300">
        <f t="shared" si="249"/>
        <v>31.73000000000216</v>
      </c>
      <c r="K3176" s="80">
        <f t="shared" si="245"/>
        <v>0.31730000000002162</v>
      </c>
      <c r="L3176">
        <f t="shared" si="246"/>
        <v>1.6783648891311533</v>
      </c>
      <c r="M3176">
        <f t="shared" si="247"/>
        <v>47.786836869109251</v>
      </c>
      <c r="N3176" s="80">
        <f t="shared" si="248"/>
        <v>0.31730000000002162</v>
      </c>
    </row>
    <row r="3177" spans="10:14" x14ac:dyDescent="0.3">
      <c r="J3177" s="300">
        <f t="shared" si="249"/>
        <v>31.740000000002162</v>
      </c>
      <c r="K3177" s="80">
        <f t="shared" si="245"/>
        <v>0.31740000000002161</v>
      </c>
      <c r="L3177">
        <f t="shared" si="246"/>
        <v>1.6786630243678604</v>
      </c>
      <c r="M3177">
        <f t="shared" si="247"/>
        <v>47.794610166684762</v>
      </c>
      <c r="N3177" s="80">
        <f t="shared" si="248"/>
        <v>0.31740000000002161</v>
      </c>
    </row>
    <row r="3178" spans="10:14" x14ac:dyDescent="0.3">
      <c r="J3178" s="300">
        <f t="shared" si="249"/>
        <v>31.750000000002164</v>
      </c>
      <c r="K3178" s="80">
        <f t="shared" si="245"/>
        <v>0.31750000000002165</v>
      </c>
      <c r="L3178">
        <f t="shared" si="246"/>
        <v>1.6789612235186842</v>
      </c>
      <c r="M3178">
        <f t="shared" si="247"/>
        <v>47.802383252587148</v>
      </c>
      <c r="N3178" s="80">
        <f t="shared" si="248"/>
        <v>0.31750000000002165</v>
      </c>
    </row>
    <row r="3179" spans="10:14" x14ac:dyDescent="0.3">
      <c r="J3179" s="300">
        <f t="shared" si="249"/>
        <v>31.760000000002165</v>
      </c>
      <c r="K3179" s="80">
        <f t="shared" si="245"/>
        <v>0.31760000000002164</v>
      </c>
      <c r="L3179">
        <f t="shared" si="246"/>
        <v>1.6792594864732044</v>
      </c>
      <c r="M3179">
        <f t="shared" si="247"/>
        <v>47.810156127486941</v>
      </c>
      <c r="N3179" s="80">
        <f t="shared" si="248"/>
        <v>0.31760000000002164</v>
      </c>
    </row>
    <row r="3180" spans="10:14" x14ac:dyDescent="0.3">
      <c r="J3180" s="300">
        <f t="shared" si="249"/>
        <v>31.770000000002167</v>
      </c>
      <c r="K3180" s="80">
        <f t="shared" si="245"/>
        <v>0.31770000000002169</v>
      </c>
      <c r="L3180">
        <f t="shared" si="246"/>
        <v>1.6795578131208999</v>
      </c>
      <c r="M3180">
        <f t="shared" si="247"/>
        <v>47.817928792056286</v>
      </c>
      <c r="N3180" s="80">
        <f t="shared" si="248"/>
        <v>0.31770000000002169</v>
      </c>
    </row>
    <row r="3181" spans="10:14" x14ac:dyDescent="0.3">
      <c r="J3181" s="300">
        <f t="shared" si="249"/>
        <v>31.780000000002168</v>
      </c>
      <c r="K3181" s="80">
        <f t="shared" si="245"/>
        <v>0.31780000000002168</v>
      </c>
      <c r="L3181">
        <f t="shared" si="246"/>
        <v>1.679856203351171</v>
      </c>
      <c r="M3181">
        <f t="shared" si="247"/>
        <v>47.82570124696889</v>
      </c>
      <c r="N3181" s="80">
        <f t="shared" si="248"/>
        <v>0.31780000000002168</v>
      </c>
    </row>
    <row r="3182" spans="10:14" x14ac:dyDescent="0.3">
      <c r="J3182" s="300">
        <f t="shared" si="249"/>
        <v>31.79000000000217</v>
      </c>
      <c r="K3182" s="80">
        <f t="shared" si="245"/>
        <v>0.31790000000002172</v>
      </c>
      <c r="L3182">
        <f t="shared" si="246"/>
        <v>1.680154657053325</v>
      </c>
      <c r="M3182">
        <f t="shared" si="247"/>
        <v>47.833473492900055</v>
      </c>
      <c r="N3182" s="80">
        <f t="shared" si="248"/>
        <v>0.31790000000002172</v>
      </c>
    </row>
    <row r="3183" spans="10:14" x14ac:dyDescent="0.3">
      <c r="J3183" s="300">
        <f t="shared" si="249"/>
        <v>31.800000000002171</v>
      </c>
      <c r="K3183" s="80">
        <f t="shared" si="245"/>
        <v>0.31800000000002171</v>
      </c>
      <c r="L3183">
        <f t="shared" si="246"/>
        <v>1.6804531741165962</v>
      </c>
      <c r="M3183">
        <f t="shared" si="247"/>
        <v>47.841245530526621</v>
      </c>
      <c r="N3183" s="80">
        <f t="shared" si="248"/>
        <v>0.31800000000002171</v>
      </c>
    </row>
    <row r="3184" spans="10:14" x14ac:dyDescent="0.3">
      <c r="J3184" s="300">
        <f t="shared" si="249"/>
        <v>31.810000000002173</v>
      </c>
      <c r="K3184" s="80">
        <f t="shared" si="245"/>
        <v>0.31810000000002175</v>
      </c>
      <c r="L3184">
        <f t="shared" si="246"/>
        <v>1.6807517544301098</v>
      </c>
      <c r="M3184">
        <f t="shared" si="247"/>
        <v>47.849017360527043</v>
      </c>
      <c r="N3184" s="80">
        <f t="shared" si="248"/>
        <v>0.31810000000002175</v>
      </c>
    </row>
    <row r="3185" spans="10:14" x14ac:dyDescent="0.3">
      <c r="J3185" s="300">
        <f t="shared" si="249"/>
        <v>31.820000000002175</v>
      </c>
      <c r="K3185" s="80">
        <f t="shared" si="245"/>
        <v>0.31820000000002174</v>
      </c>
      <c r="L3185">
        <f t="shared" si="246"/>
        <v>1.681050397882919</v>
      </c>
      <c r="M3185">
        <f t="shared" si="247"/>
        <v>47.856788983581339</v>
      </c>
      <c r="N3185" s="80">
        <f t="shared" si="248"/>
        <v>0.31820000000002174</v>
      </c>
    </row>
    <row r="3186" spans="10:14" x14ac:dyDescent="0.3">
      <c r="J3186" s="300">
        <f t="shared" si="249"/>
        <v>31.830000000002176</v>
      </c>
      <c r="K3186" s="80">
        <f t="shared" si="245"/>
        <v>0.31830000000002179</v>
      </c>
      <c r="L3186">
        <f t="shared" si="246"/>
        <v>1.6813491043639934</v>
      </c>
      <c r="M3186">
        <f t="shared" si="247"/>
        <v>47.864560400371104</v>
      </c>
      <c r="N3186" s="80">
        <f t="shared" si="248"/>
        <v>0.31830000000002179</v>
      </c>
    </row>
    <row r="3187" spans="10:14" x14ac:dyDescent="0.3">
      <c r="J3187" s="300">
        <f t="shared" si="249"/>
        <v>31.840000000002178</v>
      </c>
      <c r="K3187" s="80">
        <f t="shared" si="245"/>
        <v>0.31840000000002178</v>
      </c>
      <c r="L3187">
        <f t="shared" si="246"/>
        <v>1.6816478737622069</v>
      </c>
      <c r="M3187">
        <f t="shared" si="247"/>
        <v>47.872331611579511</v>
      </c>
      <c r="N3187" s="80">
        <f t="shared" si="248"/>
        <v>0.31840000000002178</v>
      </c>
    </row>
    <row r="3188" spans="10:14" x14ac:dyDescent="0.3">
      <c r="J3188" s="300">
        <f t="shared" si="249"/>
        <v>31.850000000002179</v>
      </c>
      <c r="K3188" s="80">
        <f t="shared" si="245"/>
        <v>0.31850000000002177</v>
      </c>
      <c r="L3188">
        <f t="shared" si="246"/>
        <v>1.6819467059663569</v>
      </c>
      <c r="M3188">
        <f t="shared" si="247"/>
        <v>47.880102617891289</v>
      </c>
      <c r="N3188" s="80">
        <f t="shared" si="248"/>
        <v>0.31850000000002177</v>
      </c>
    </row>
    <row r="3189" spans="10:14" x14ac:dyDescent="0.3">
      <c r="J3189" s="300">
        <f t="shared" si="249"/>
        <v>31.860000000002181</v>
      </c>
      <c r="K3189" s="80">
        <f t="shared" si="245"/>
        <v>0.31860000000002181</v>
      </c>
      <c r="L3189">
        <f t="shared" si="246"/>
        <v>1.6822456008651474</v>
      </c>
      <c r="M3189">
        <f t="shared" si="247"/>
        <v>47.887873419992779</v>
      </c>
      <c r="N3189" s="80">
        <f t="shared" si="248"/>
        <v>0.31860000000002181</v>
      </c>
    </row>
    <row r="3190" spans="10:14" x14ac:dyDescent="0.3">
      <c r="J3190" s="300">
        <f t="shared" si="249"/>
        <v>31.870000000002182</v>
      </c>
      <c r="K3190" s="80">
        <f t="shared" si="245"/>
        <v>0.3187000000000218</v>
      </c>
      <c r="L3190">
        <f t="shared" si="246"/>
        <v>1.6825445583472045</v>
      </c>
      <c r="M3190">
        <f t="shared" si="247"/>
        <v>47.895644018571879</v>
      </c>
      <c r="N3190" s="80">
        <f t="shared" si="248"/>
        <v>0.3187000000000218</v>
      </c>
    </row>
    <row r="3191" spans="10:14" x14ac:dyDescent="0.3">
      <c r="J3191" s="300">
        <f t="shared" si="249"/>
        <v>31.880000000002184</v>
      </c>
      <c r="K3191" s="80">
        <f t="shared" si="245"/>
        <v>0.31880000000002184</v>
      </c>
      <c r="L3191">
        <f t="shared" si="246"/>
        <v>1.6828435783010636</v>
      </c>
      <c r="M3191">
        <f t="shared" si="247"/>
        <v>47.903414414318064</v>
      </c>
      <c r="N3191" s="80">
        <f t="shared" si="248"/>
        <v>0.31880000000002184</v>
      </c>
    </row>
    <row r="3192" spans="10:14" x14ac:dyDescent="0.3">
      <c r="J3192" s="300">
        <f t="shared" si="249"/>
        <v>31.890000000002185</v>
      </c>
      <c r="K3192" s="80">
        <f t="shared" si="245"/>
        <v>0.31890000000002183</v>
      </c>
      <c r="L3192">
        <f t="shared" si="246"/>
        <v>1.683142660615188</v>
      </c>
      <c r="M3192">
        <f t="shared" si="247"/>
        <v>47.911184607922365</v>
      </c>
      <c r="N3192" s="80">
        <f t="shared" si="248"/>
        <v>0.31890000000002183</v>
      </c>
    </row>
    <row r="3193" spans="10:14" x14ac:dyDescent="0.3">
      <c r="J3193" s="300">
        <f t="shared" si="249"/>
        <v>31.900000000002187</v>
      </c>
      <c r="K3193" s="80">
        <f t="shared" si="245"/>
        <v>0.31900000000002188</v>
      </c>
      <c r="L3193">
        <f t="shared" si="246"/>
        <v>1.6834418051779365</v>
      </c>
      <c r="M3193">
        <f t="shared" si="247"/>
        <v>47.918954600077413</v>
      </c>
      <c r="N3193" s="80">
        <f t="shared" si="248"/>
        <v>0.31900000000002188</v>
      </c>
    </row>
    <row r="3194" spans="10:14" x14ac:dyDescent="0.3">
      <c r="J3194" s="300">
        <f t="shared" si="249"/>
        <v>31.910000000002189</v>
      </c>
      <c r="K3194" s="80">
        <f t="shared" si="245"/>
        <v>0.31910000000002187</v>
      </c>
      <c r="L3194">
        <f t="shared" si="246"/>
        <v>1.6837410118776011</v>
      </c>
      <c r="M3194">
        <f t="shared" si="247"/>
        <v>47.926724391477421</v>
      </c>
      <c r="N3194" s="80">
        <f t="shared" si="248"/>
        <v>0.31910000000002187</v>
      </c>
    </row>
    <row r="3195" spans="10:14" x14ac:dyDescent="0.3">
      <c r="J3195" s="300">
        <f t="shared" si="249"/>
        <v>31.92000000000219</v>
      </c>
      <c r="K3195" s="80">
        <f t="shared" si="245"/>
        <v>0.31920000000002191</v>
      </c>
      <c r="L3195">
        <f t="shared" si="246"/>
        <v>1.6840402806023858</v>
      </c>
      <c r="M3195">
        <f t="shared" si="247"/>
        <v>47.934493982818154</v>
      </c>
      <c r="N3195" s="80">
        <f t="shared" si="248"/>
        <v>0.31920000000002191</v>
      </c>
    </row>
    <row r="3196" spans="10:14" x14ac:dyDescent="0.3">
      <c r="J3196" s="300">
        <f t="shared" si="249"/>
        <v>31.930000000002192</v>
      </c>
      <c r="K3196" s="80">
        <f t="shared" si="245"/>
        <v>0.3193000000000219</v>
      </c>
      <c r="L3196">
        <f t="shared" si="246"/>
        <v>1.6843396112404077</v>
      </c>
      <c r="M3196">
        <f t="shared" si="247"/>
        <v>47.942263374796951</v>
      </c>
      <c r="N3196" s="80">
        <f t="shared" si="248"/>
        <v>0.3193000000000219</v>
      </c>
    </row>
    <row r="3197" spans="10:14" x14ac:dyDescent="0.3">
      <c r="J3197" s="300">
        <f t="shared" si="249"/>
        <v>31.940000000002193</v>
      </c>
      <c r="K3197" s="80">
        <f t="shared" si="245"/>
        <v>0.31940000000002194</v>
      </c>
      <c r="L3197">
        <f t="shared" si="246"/>
        <v>1.6846390036797083</v>
      </c>
      <c r="M3197">
        <f t="shared" si="247"/>
        <v>47.950032568112739</v>
      </c>
      <c r="N3197" s="80">
        <f t="shared" si="248"/>
        <v>0.31940000000002194</v>
      </c>
    </row>
    <row r="3198" spans="10:14" x14ac:dyDescent="0.3">
      <c r="J3198" s="300">
        <f t="shared" si="249"/>
        <v>31.950000000002195</v>
      </c>
      <c r="K3198" s="80">
        <f t="shared" si="245"/>
        <v>0.31950000000002193</v>
      </c>
      <c r="L3198">
        <f t="shared" si="246"/>
        <v>1.684938457808236</v>
      </c>
      <c r="M3198">
        <f t="shared" si="247"/>
        <v>47.95780156346602</v>
      </c>
      <c r="N3198" s="80">
        <f t="shared" si="248"/>
        <v>0.31950000000002193</v>
      </c>
    </row>
    <row r="3199" spans="10:14" x14ac:dyDescent="0.3">
      <c r="J3199" s="300">
        <f t="shared" si="249"/>
        <v>31.960000000002196</v>
      </c>
      <c r="K3199" s="80">
        <f t="shared" si="245"/>
        <v>0.31960000000002198</v>
      </c>
      <c r="L3199">
        <f t="shared" si="246"/>
        <v>1.6852379735138689</v>
      </c>
      <c r="M3199">
        <f t="shared" si="247"/>
        <v>47.965570361558846</v>
      </c>
      <c r="N3199" s="80">
        <f t="shared" si="248"/>
        <v>0.31960000000002198</v>
      </c>
    </row>
    <row r="3200" spans="10:14" x14ac:dyDescent="0.3">
      <c r="J3200" s="300">
        <f t="shared" si="249"/>
        <v>31.970000000002198</v>
      </c>
      <c r="K3200" s="80">
        <f t="shared" si="245"/>
        <v>0.31970000000002197</v>
      </c>
      <c r="L3200">
        <f t="shared" si="246"/>
        <v>1.6855375506843946</v>
      </c>
      <c r="M3200">
        <f t="shared" si="247"/>
        <v>47.973338963094875</v>
      </c>
      <c r="N3200" s="80">
        <f t="shared" si="248"/>
        <v>0.31970000000002197</v>
      </c>
    </row>
    <row r="3201" spans="10:14" x14ac:dyDescent="0.3">
      <c r="J3201" s="300">
        <f t="shared" si="249"/>
        <v>31.9800000000022</v>
      </c>
      <c r="K3201" s="80">
        <f t="shared" si="245"/>
        <v>0.31980000000002201</v>
      </c>
      <c r="L3201">
        <f t="shared" si="246"/>
        <v>1.6858371892075215</v>
      </c>
      <c r="M3201">
        <f t="shared" si="247"/>
        <v>47.98110736877932</v>
      </c>
      <c r="N3201" s="80">
        <f t="shared" si="248"/>
        <v>0.31980000000002201</v>
      </c>
    </row>
    <row r="3202" spans="10:14" x14ac:dyDescent="0.3">
      <c r="J3202" s="300">
        <f t="shared" si="249"/>
        <v>31.990000000002201</v>
      </c>
      <c r="K3202" s="80">
        <f t="shared" si="245"/>
        <v>0.319900000000022</v>
      </c>
      <c r="L3202">
        <f t="shared" si="246"/>
        <v>1.6861368889708754</v>
      </c>
      <c r="M3202">
        <f t="shared" si="247"/>
        <v>47.988875579318965</v>
      </c>
      <c r="N3202" s="80">
        <f t="shared" si="248"/>
        <v>0.319900000000022</v>
      </c>
    </row>
    <row r="3203" spans="10:14" x14ac:dyDescent="0.3">
      <c r="J3203" s="300">
        <f t="shared" si="249"/>
        <v>32.000000000002203</v>
      </c>
      <c r="K3203" s="80">
        <f t="shared" si="245"/>
        <v>0.32000000000002204</v>
      </c>
      <c r="L3203">
        <f t="shared" si="246"/>
        <v>1.6864366498620069</v>
      </c>
      <c r="M3203">
        <f t="shared" si="247"/>
        <v>47.996643595422185</v>
      </c>
      <c r="N3203" s="80">
        <f t="shared" si="248"/>
        <v>0.32000000000002204</v>
      </c>
    </row>
    <row r="3204" spans="10:14" x14ac:dyDescent="0.3">
      <c r="J3204" s="300">
        <f t="shared" si="249"/>
        <v>32.010000000002201</v>
      </c>
      <c r="K3204" s="80">
        <f t="shared" ref="K3204:K3267" si="250">J3204/100</f>
        <v>0.32010000000002203</v>
      </c>
      <c r="L3204">
        <f t="shared" ref="L3204:L3267" si="251">-156.2892*K3204^6+539.4067*K3204^5-656.5633*K3204^4+371.7117*K3204^3-102.5706*K3204^2+15.3764*K3204+0.3314</f>
        <v>1.6867364717683739</v>
      </c>
      <c r="M3204">
        <f t="shared" ref="M3204:M3267" si="252">-544.6822*K3204^6+873.7015*K3204^5+93.9294*K3204^4-539.4835*K3204^3+249.8842*K3204^2+36.3299*K3204+25.129</f>
        <v>48.004411417798892</v>
      </c>
      <c r="N3204" s="80">
        <f t="shared" ref="N3204:N3267" si="253">K3204</f>
        <v>0.32010000000002203</v>
      </c>
    </row>
    <row r="3205" spans="10:14" x14ac:dyDescent="0.3">
      <c r="J3205" s="300">
        <f t="shared" si="249"/>
        <v>32.020000000002199</v>
      </c>
      <c r="K3205" s="80">
        <f t="shared" si="250"/>
        <v>0.32020000000002197</v>
      </c>
      <c r="L3205">
        <f t="shared" si="251"/>
        <v>1.6870363545773661</v>
      </c>
      <c r="M3205">
        <f t="shared" si="252"/>
        <v>48.012179047160615</v>
      </c>
      <c r="N3205" s="80">
        <f t="shared" si="253"/>
        <v>0.32020000000002197</v>
      </c>
    </row>
    <row r="3206" spans="10:14" x14ac:dyDescent="0.3">
      <c r="J3206" s="300">
        <f t="shared" ref="J3206:J3269" si="254">J3205+0.01</f>
        <v>32.030000000002197</v>
      </c>
      <c r="K3206" s="80">
        <f t="shared" si="250"/>
        <v>0.32030000000002196</v>
      </c>
      <c r="L3206">
        <f t="shared" si="251"/>
        <v>1.6873362981762869</v>
      </c>
      <c r="M3206">
        <f t="shared" si="252"/>
        <v>48.019946484220412</v>
      </c>
      <c r="N3206" s="80">
        <f t="shared" si="253"/>
        <v>0.32030000000002196</v>
      </c>
    </row>
    <row r="3207" spans="10:14" x14ac:dyDescent="0.3">
      <c r="J3207" s="300">
        <f t="shared" si="254"/>
        <v>32.040000000002195</v>
      </c>
      <c r="K3207" s="80">
        <f t="shared" si="250"/>
        <v>0.32040000000002195</v>
      </c>
      <c r="L3207">
        <f t="shared" si="251"/>
        <v>1.6876363024523626</v>
      </c>
      <c r="M3207">
        <f t="shared" si="252"/>
        <v>48.027713729692977</v>
      </c>
      <c r="N3207" s="80">
        <f t="shared" si="253"/>
        <v>0.32040000000002195</v>
      </c>
    </row>
    <row r="3208" spans="10:14" x14ac:dyDescent="0.3">
      <c r="J3208" s="300">
        <f t="shared" si="254"/>
        <v>32.050000000002193</v>
      </c>
      <c r="K3208" s="80">
        <f t="shared" si="250"/>
        <v>0.32050000000002193</v>
      </c>
      <c r="L3208">
        <f t="shared" si="251"/>
        <v>1.6879363672927323</v>
      </c>
      <c r="M3208">
        <f t="shared" si="252"/>
        <v>48.035480784294478</v>
      </c>
      <c r="N3208" s="80">
        <f t="shared" si="253"/>
        <v>0.32050000000002193</v>
      </c>
    </row>
    <row r="3209" spans="10:14" x14ac:dyDescent="0.3">
      <c r="J3209" s="300">
        <f t="shared" si="254"/>
        <v>32.060000000002191</v>
      </c>
      <c r="K3209" s="80">
        <f t="shared" si="250"/>
        <v>0.32060000000002192</v>
      </c>
      <c r="L3209">
        <f t="shared" si="251"/>
        <v>1.6882364925844633</v>
      </c>
      <c r="M3209">
        <f t="shared" si="252"/>
        <v>48.043247648742749</v>
      </c>
      <c r="N3209" s="80">
        <f t="shared" si="253"/>
        <v>0.32060000000002192</v>
      </c>
    </row>
    <row r="3210" spans="10:14" x14ac:dyDescent="0.3">
      <c r="J3210" s="300">
        <f t="shared" si="254"/>
        <v>32.070000000002189</v>
      </c>
      <c r="K3210" s="80">
        <f t="shared" si="250"/>
        <v>0.32070000000002191</v>
      </c>
      <c r="L3210">
        <f t="shared" si="251"/>
        <v>1.6885366782145428</v>
      </c>
      <c r="M3210">
        <f t="shared" si="252"/>
        <v>48.051014323757158</v>
      </c>
      <c r="N3210" s="80">
        <f t="shared" si="253"/>
        <v>0.32070000000002191</v>
      </c>
    </row>
    <row r="3211" spans="10:14" x14ac:dyDescent="0.3">
      <c r="J3211" s="300">
        <f t="shared" si="254"/>
        <v>32.080000000002187</v>
      </c>
      <c r="K3211" s="80">
        <f t="shared" si="250"/>
        <v>0.32080000000002185</v>
      </c>
      <c r="L3211">
        <f t="shared" si="251"/>
        <v>1.6888369240698791</v>
      </c>
      <c r="M3211">
        <f t="shared" si="252"/>
        <v>48.058780810058607</v>
      </c>
      <c r="N3211" s="80">
        <f t="shared" si="253"/>
        <v>0.32080000000002185</v>
      </c>
    </row>
    <row r="3212" spans="10:14" x14ac:dyDescent="0.3">
      <c r="J3212" s="300">
        <f t="shared" si="254"/>
        <v>32.090000000002185</v>
      </c>
      <c r="K3212" s="80">
        <f t="shared" si="250"/>
        <v>0.32090000000002183</v>
      </c>
      <c r="L3212">
        <f t="shared" si="251"/>
        <v>1.6891372300372951</v>
      </c>
      <c r="M3212">
        <f t="shared" si="252"/>
        <v>48.066547108369647</v>
      </c>
      <c r="N3212" s="80">
        <f t="shared" si="253"/>
        <v>0.32090000000002183</v>
      </c>
    </row>
    <row r="3213" spans="10:14" x14ac:dyDescent="0.3">
      <c r="J3213" s="300">
        <f t="shared" si="254"/>
        <v>32.100000000002183</v>
      </c>
      <c r="K3213" s="80">
        <f t="shared" si="250"/>
        <v>0.32100000000002182</v>
      </c>
      <c r="L3213">
        <f t="shared" si="251"/>
        <v>1.6894375960035446</v>
      </c>
      <c r="M3213">
        <f t="shared" si="252"/>
        <v>48.074313219414336</v>
      </c>
      <c r="N3213" s="80">
        <f t="shared" si="253"/>
        <v>0.32100000000002182</v>
      </c>
    </row>
    <row r="3214" spans="10:14" x14ac:dyDescent="0.3">
      <c r="J3214" s="300">
        <f t="shared" si="254"/>
        <v>32.110000000002181</v>
      </c>
      <c r="K3214" s="80">
        <f t="shared" si="250"/>
        <v>0.32110000000002181</v>
      </c>
      <c r="L3214">
        <f t="shared" si="251"/>
        <v>1.6897380218553049</v>
      </c>
      <c r="M3214">
        <f t="shared" si="252"/>
        <v>48.082079143918335</v>
      </c>
      <c r="N3214" s="80">
        <f t="shared" si="253"/>
        <v>0.32110000000002181</v>
      </c>
    </row>
    <row r="3215" spans="10:14" x14ac:dyDescent="0.3">
      <c r="J3215" s="300">
        <f t="shared" si="254"/>
        <v>32.120000000002179</v>
      </c>
      <c r="K3215" s="80">
        <f t="shared" si="250"/>
        <v>0.3212000000000218</v>
      </c>
      <c r="L3215">
        <f t="shared" si="251"/>
        <v>1.6900385074791591</v>
      </c>
      <c r="M3215">
        <f t="shared" si="252"/>
        <v>48.089844882608858</v>
      </c>
      <c r="N3215" s="80">
        <f t="shared" si="253"/>
        <v>0.3212000000000218</v>
      </c>
    </row>
    <row r="3216" spans="10:14" x14ac:dyDescent="0.3">
      <c r="J3216" s="300">
        <f t="shared" si="254"/>
        <v>32.130000000002177</v>
      </c>
      <c r="K3216" s="80">
        <f t="shared" si="250"/>
        <v>0.32130000000002179</v>
      </c>
      <c r="L3216">
        <f t="shared" si="251"/>
        <v>1.6903390527616327</v>
      </c>
      <c r="M3216">
        <f t="shared" si="252"/>
        <v>48.097610436214708</v>
      </c>
      <c r="N3216" s="80">
        <f t="shared" si="253"/>
        <v>0.32130000000002179</v>
      </c>
    </row>
    <row r="3217" spans="10:14" x14ac:dyDescent="0.3">
      <c r="J3217" s="300">
        <f t="shared" si="254"/>
        <v>32.140000000002175</v>
      </c>
      <c r="K3217" s="80">
        <f t="shared" si="250"/>
        <v>0.32140000000002172</v>
      </c>
      <c r="L3217">
        <f t="shared" si="251"/>
        <v>1.690639657589164</v>
      </c>
      <c r="M3217">
        <f t="shared" si="252"/>
        <v>48.105375805466224</v>
      </c>
      <c r="N3217" s="80">
        <f t="shared" si="253"/>
        <v>0.32140000000002172</v>
      </c>
    </row>
    <row r="3218" spans="10:14" x14ac:dyDescent="0.3">
      <c r="J3218" s="300">
        <f t="shared" si="254"/>
        <v>32.150000000002173</v>
      </c>
      <c r="K3218" s="80">
        <f t="shared" si="250"/>
        <v>0.32150000000002171</v>
      </c>
      <c r="L3218">
        <f t="shared" si="251"/>
        <v>1.6909403218481169</v>
      </c>
      <c r="M3218">
        <f t="shared" si="252"/>
        <v>48.113140991095349</v>
      </c>
      <c r="N3218" s="80">
        <f t="shared" si="253"/>
        <v>0.32150000000002171</v>
      </c>
    </row>
    <row r="3219" spans="10:14" x14ac:dyDescent="0.3">
      <c r="J3219" s="300">
        <f t="shared" si="254"/>
        <v>32.160000000002171</v>
      </c>
      <c r="K3219" s="80">
        <f t="shared" si="250"/>
        <v>0.3216000000000217</v>
      </c>
      <c r="L3219">
        <f t="shared" si="251"/>
        <v>1.6912410454247717</v>
      </c>
      <c r="M3219">
        <f t="shared" si="252"/>
        <v>48.120905993835592</v>
      </c>
      <c r="N3219" s="80">
        <f t="shared" si="253"/>
        <v>0.3216000000000217</v>
      </c>
    </row>
    <row r="3220" spans="10:14" x14ac:dyDescent="0.3">
      <c r="J3220" s="300">
        <f t="shared" si="254"/>
        <v>32.170000000002169</v>
      </c>
      <c r="K3220" s="80">
        <f t="shared" si="250"/>
        <v>0.32170000000002169</v>
      </c>
      <c r="L3220">
        <f t="shared" si="251"/>
        <v>1.6915418282053483</v>
      </c>
      <c r="M3220">
        <f t="shared" si="252"/>
        <v>48.128670814422023</v>
      </c>
      <c r="N3220" s="80">
        <f t="shared" si="253"/>
        <v>0.32170000000002169</v>
      </c>
    </row>
    <row r="3221" spans="10:14" x14ac:dyDescent="0.3">
      <c r="J3221" s="300">
        <f t="shared" si="254"/>
        <v>32.180000000002167</v>
      </c>
      <c r="K3221" s="80">
        <f t="shared" si="250"/>
        <v>0.32180000000002168</v>
      </c>
      <c r="L3221">
        <f t="shared" si="251"/>
        <v>1.6918426700759732</v>
      </c>
      <c r="M3221">
        <f t="shared" si="252"/>
        <v>48.136435453591275</v>
      </c>
      <c r="N3221" s="80">
        <f t="shared" si="253"/>
        <v>0.32180000000002168</v>
      </c>
    </row>
    <row r="3222" spans="10:14" x14ac:dyDescent="0.3">
      <c r="J3222" s="300">
        <f t="shared" si="254"/>
        <v>32.190000000002165</v>
      </c>
      <c r="K3222" s="80">
        <f t="shared" si="250"/>
        <v>0.32190000000002167</v>
      </c>
      <c r="L3222">
        <f t="shared" si="251"/>
        <v>1.6921435709227084</v>
      </c>
      <c r="M3222">
        <f t="shared" si="252"/>
        <v>48.144199912081554</v>
      </c>
      <c r="N3222" s="80">
        <f t="shared" si="253"/>
        <v>0.32190000000002167</v>
      </c>
    </row>
    <row r="3223" spans="10:14" x14ac:dyDescent="0.3">
      <c r="J3223" s="300">
        <f t="shared" si="254"/>
        <v>32.200000000002163</v>
      </c>
      <c r="K3223" s="80">
        <f t="shared" si="250"/>
        <v>0.3220000000000216</v>
      </c>
      <c r="L3223">
        <f t="shared" si="251"/>
        <v>1.6924445306315383</v>
      </c>
      <c r="M3223">
        <f t="shared" si="252"/>
        <v>48.151964190632626</v>
      </c>
      <c r="N3223" s="80">
        <f t="shared" si="253"/>
        <v>0.3220000000000216</v>
      </c>
    </row>
    <row r="3224" spans="10:14" x14ac:dyDescent="0.3">
      <c r="J3224" s="300">
        <f t="shared" si="254"/>
        <v>32.210000000002161</v>
      </c>
      <c r="K3224" s="80">
        <f t="shared" si="250"/>
        <v>0.32210000000002159</v>
      </c>
      <c r="L3224">
        <f t="shared" si="251"/>
        <v>1.6927455490883658</v>
      </c>
      <c r="M3224">
        <f t="shared" si="252"/>
        <v>48.159728289985871</v>
      </c>
      <c r="N3224" s="80">
        <f t="shared" si="253"/>
        <v>0.32210000000002159</v>
      </c>
    </row>
    <row r="3225" spans="10:14" x14ac:dyDescent="0.3">
      <c r="J3225" s="300">
        <f t="shared" si="254"/>
        <v>32.220000000002159</v>
      </c>
      <c r="K3225" s="80">
        <f t="shared" si="250"/>
        <v>0.32220000000002158</v>
      </c>
      <c r="L3225">
        <f t="shared" si="251"/>
        <v>1.6930466261790298</v>
      </c>
      <c r="M3225">
        <f t="shared" si="252"/>
        <v>48.167492210884177</v>
      </c>
      <c r="N3225" s="80">
        <f t="shared" si="253"/>
        <v>0.32220000000002158</v>
      </c>
    </row>
    <row r="3226" spans="10:14" x14ac:dyDescent="0.3">
      <c r="J3226" s="300">
        <f t="shared" si="254"/>
        <v>32.230000000002157</v>
      </c>
      <c r="K3226" s="80">
        <f t="shared" si="250"/>
        <v>0.32230000000002157</v>
      </c>
      <c r="L3226">
        <f t="shared" si="251"/>
        <v>1.6933477617892856</v>
      </c>
      <c r="M3226">
        <f t="shared" si="252"/>
        <v>48.175255954072028</v>
      </c>
      <c r="N3226" s="80">
        <f t="shared" si="253"/>
        <v>0.32230000000002157</v>
      </c>
    </row>
    <row r="3227" spans="10:14" x14ac:dyDescent="0.3">
      <c r="J3227" s="300">
        <f t="shared" si="254"/>
        <v>32.240000000002155</v>
      </c>
      <c r="K3227" s="80">
        <f t="shared" si="250"/>
        <v>0.32240000000002156</v>
      </c>
      <c r="L3227">
        <f t="shared" si="251"/>
        <v>1.6936489558048167</v>
      </c>
      <c r="M3227">
        <f t="shared" si="252"/>
        <v>48.183019520295488</v>
      </c>
      <c r="N3227" s="80">
        <f t="shared" si="253"/>
        <v>0.32240000000002156</v>
      </c>
    </row>
    <row r="3228" spans="10:14" x14ac:dyDescent="0.3">
      <c r="J3228" s="300">
        <f t="shared" si="254"/>
        <v>32.250000000002153</v>
      </c>
      <c r="K3228" s="80">
        <f t="shared" si="250"/>
        <v>0.32250000000002155</v>
      </c>
      <c r="L3228">
        <f t="shared" si="251"/>
        <v>1.6939502081112336</v>
      </c>
      <c r="M3228">
        <f t="shared" si="252"/>
        <v>48.190782910302161</v>
      </c>
      <c r="N3228" s="80">
        <f t="shared" si="253"/>
        <v>0.32250000000002155</v>
      </c>
    </row>
    <row r="3229" spans="10:14" x14ac:dyDescent="0.3">
      <c r="J3229" s="300">
        <f t="shared" si="254"/>
        <v>32.260000000002151</v>
      </c>
      <c r="K3229" s="80">
        <f t="shared" si="250"/>
        <v>0.32260000000002154</v>
      </c>
      <c r="L3229">
        <f t="shared" si="251"/>
        <v>1.6942515185940796</v>
      </c>
      <c r="M3229">
        <f t="shared" si="252"/>
        <v>48.198546124841243</v>
      </c>
      <c r="N3229" s="80">
        <f t="shared" si="253"/>
        <v>0.32260000000002154</v>
      </c>
    </row>
    <row r="3230" spans="10:14" x14ac:dyDescent="0.3">
      <c r="J3230" s="300">
        <f t="shared" si="254"/>
        <v>32.270000000002149</v>
      </c>
      <c r="K3230" s="80">
        <f t="shared" si="250"/>
        <v>0.32270000000002147</v>
      </c>
      <c r="L3230">
        <f t="shared" si="251"/>
        <v>1.6945528871388089</v>
      </c>
      <c r="M3230">
        <f t="shared" si="252"/>
        <v>48.206309164663466</v>
      </c>
      <c r="N3230" s="80">
        <f t="shared" si="253"/>
        <v>0.32270000000002147</v>
      </c>
    </row>
    <row r="3231" spans="10:14" x14ac:dyDescent="0.3">
      <c r="J3231" s="300">
        <f t="shared" si="254"/>
        <v>32.280000000002147</v>
      </c>
      <c r="K3231" s="80">
        <f t="shared" si="250"/>
        <v>0.32280000000002146</v>
      </c>
      <c r="L3231">
        <f t="shared" si="251"/>
        <v>1.6948543136308145</v>
      </c>
      <c r="M3231">
        <f t="shared" si="252"/>
        <v>48.214072030521166</v>
      </c>
      <c r="N3231" s="80">
        <f t="shared" si="253"/>
        <v>0.32280000000002146</v>
      </c>
    </row>
    <row r="3232" spans="10:14" x14ac:dyDescent="0.3">
      <c r="J3232" s="300">
        <f t="shared" si="254"/>
        <v>32.290000000002145</v>
      </c>
      <c r="K3232" s="80">
        <f t="shared" si="250"/>
        <v>0.32290000000002145</v>
      </c>
      <c r="L3232">
        <f t="shared" si="251"/>
        <v>1.6951557979554139</v>
      </c>
      <c r="M3232">
        <f t="shared" si="252"/>
        <v>48.221834723168229</v>
      </c>
      <c r="N3232" s="80">
        <f t="shared" si="253"/>
        <v>0.32290000000002145</v>
      </c>
    </row>
    <row r="3233" spans="10:14" x14ac:dyDescent="0.3">
      <c r="J3233" s="300">
        <f t="shared" si="254"/>
        <v>32.300000000002143</v>
      </c>
      <c r="K3233" s="80">
        <f t="shared" si="250"/>
        <v>0.32300000000002144</v>
      </c>
      <c r="L3233">
        <f t="shared" si="251"/>
        <v>1.6954573399978545</v>
      </c>
      <c r="M3233">
        <f t="shared" si="252"/>
        <v>48.229597243360118</v>
      </c>
      <c r="N3233" s="80">
        <f t="shared" si="253"/>
        <v>0.32300000000002144</v>
      </c>
    </row>
    <row r="3234" spans="10:14" x14ac:dyDescent="0.3">
      <c r="J3234" s="300">
        <f t="shared" si="254"/>
        <v>32.310000000002141</v>
      </c>
      <c r="K3234" s="80">
        <f t="shared" si="250"/>
        <v>0.32310000000002143</v>
      </c>
      <c r="L3234">
        <f t="shared" si="251"/>
        <v>1.695758939643301</v>
      </c>
      <c r="M3234">
        <f t="shared" si="252"/>
        <v>48.237359591853831</v>
      </c>
      <c r="N3234" s="80">
        <f t="shared" si="253"/>
        <v>0.32310000000002143</v>
      </c>
    </row>
    <row r="3235" spans="10:14" x14ac:dyDescent="0.3">
      <c r="J3235" s="300">
        <f t="shared" si="254"/>
        <v>32.320000000002139</v>
      </c>
      <c r="K3235" s="80">
        <f t="shared" si="250"/>
        <v>0.32320000000002141</v>
      </c>
      <c r="L3235">
        <f t="shared" si="251"/>
        <v>1.6960605967768614</v>
      </c>
      <c r="M3235">
        <f t="shared" si="252"/>
        <v>48.245121769407959</v>
      </c>
      <c r="N3235" s="80">
        <f t="shared" si="253"/>
        <v>0.32320000000002141</v>
      </c>
    </row>
    <row r="3236" spans="10:14" x14ac:dyDescent="0.3">
      <c r="J3236" s="300">
        <f t="shared" si="254"/>
        <v>32.330000000002137</v>
      </c>
      <c r="K3236" s="80">
        <f t="shared" si="250"/>
        <v>0.32330000000002135</v>
      </c>
      <c r="L3236">
        <f t="shared" si="251"/>
        <v>1.6963623112835609</v>
      </c>
      <c r="M3236">
        <f t="shared" si="252"/>
        <v>48.252883776782653</v>
      </c>
      <c r="N3236" s="80">
        <f t="shared" si="253"/>
        <v>0.32330000000002135</v>
      </c>
    </row>
    <row r="3237" spans="10:14" x14ac:dyDescent="0.3">
      <c r="J3237" s="300">
        <f t="shared" si="254"/>
        <v>32.340000000002135</v>
      </c>
      <c r="K3237" s="80">
        <f t="shared" si="250"/>
        <v>0.32340000000002134</v>
      </c>
      <c r="L3237">
        <f t="shared" si="251"/>
        <v>1.6966640830483546</v>
      </c>
      <c r="M3237">
        <f t="shared" si="252"/>
        <v>48.26064561473963</v>
      </c>
      <c r="N3237" s="80">
        <f t="shared" si="253"/>
        <v>0.32340000000002134</v>
      </c>
    </row>
    <row r="3238" spans="10:14" x14ac:dyDescent="0.3">
      <c r="J3238" s="300">
        <f t="shared" si="254"/>
        <v>32.350000000002133</v>
      </c>
      <c r="K3238" s="80">
        <f t="shared" si="250"/>
        <v>0.32350000000002133</v>
      </c>
      <c r="L3238">
        <f t="shared" si="251"/>
        <v>1.6969659119561329</v>
      </c>
      <c r="M3238">
        <f t="shared" si="252"/>
        <v>48.268407284042198</v>
      </c>
      <c r="N3238" s="80">
        <f t="shared" si="253"/>
        <v>0.32350000000002133</v>
      </c>
    </row>
    <row r="3239" spans="10:14" x14ac:dyDescent="0.3">
      <c r="J3239" s="300">
        <f t="shared" si="254"/>
        <v>32.360000000002131</v>
      </c>
      <c r="K3239" s="80">
        <f t="shared" si="250"/>
        <v>0.32360000000002132</v>
      </c>
      <c r="L3239">
        <f t="shared" si="251"/>
        <v>1.6972677978917079</v>
      </c>
      <c r="M3239">
        <f t="shared" si="252"/>
        <v>48.27616878545517</v>
      </c>
      <c r="N3239" s="80">
        <f t="shared" si="253"/>
        <v>0.32360000000002132</v>
      </c>
    </row>
    <row r="3240" spans="10:14" x14ac:dyDescent="0.3">
      <c r="J3240" s="300">
        <f t="shared" si="254"/>
        <v>32.370000000002129</v>
      </c>
      <c r="K3240" s="80">
        <f t="shared" si="250"/>
        <v>0.3237000000000213</v>
      </c>
      <c r="L3240">
        <f t="shared" si="251"/>
        <v>1.6975697407398234</v>
      </c>
      <c r="M3240">
        <f t="shared" si="252"/>
        <v>48.283930119744973</v>
      </c>
      <c r="N3240" s="80">
        <f t="shared" si="253"/>
        <v>0.3237000000000213</v>
      </c>
    </row>
    <row r="3241" spans="10:14" x14ac:dyDescent="0.3">
      <c r="J3241" s="300">
        <f t="shared" si="254"/>
        <v>32.380000000002127</v>
      </c>
      <c r="K3241" s="80">
        <f t="shared" si="250"/>
        <v>0.32380000000002129</v>
      </c>
      <c r="L3241">
        <f t="shared" si="251"/>
        <v>1.6978717403851564</v>
      </c>
      <c r="M3241">
        <f t="shared" si="252"/>
        <v>48.291691287679583</v>
      </c>
      <c r="N3241" s="80">
        <f t="shared" si="253"/>
        <v>0.32380000000002129</v>
      </c>
    </row>
    <row r="3242" spans="10:14" x14ac:dyDescent="0.3">
      <c r="J3242" s="300">
        <f t="shared" si="254"/>
        <v>32.390000000002125</v>
      </c>
      <c r="K3242" s="80">
        <f t="shared" si="250"/>
        <v>0.32390000000002123</v>
      </c>
      <c r="L3242">
        <f t="shared" si="251"/>
        <v>1.6981737967123096</v>
      </c>
      <c r="M3242">
        <f t="shared" si="252"/>
        <v>48.29945229002854</v>
      </c>
      <c r="N3242" s="80">
        <f t="shared" si="253"/>
        <v>0.32390000000002123</v>
      </c>
    </row>
    <row r="3243" spans="10:14" x14ac:dyDescent="0.3">
      <c r="J3243" s="300">
        <f t="shared" si="254"/>
        <v>32.400000000002123</v>
      </c>
      <c r="K3243" s="80">
        <f t="shared" si="250"/>
        <v>0.32400000000002122</v>
      </c>
      <c r="L3243">
        <f t="shared" si="251"/>
        <v>1.6984759096058153</v>
      </c>
      <c r="M3243">
        <f t="shared" si="252"/>
        <v>48.30721312756296</v>
      </c>
      <c r="N3243" s="80">
        <f t="shared" si="253"/>
        <v>0.32400000000002122</v>
      </c>
    </row>
    <row r="3244" spans="10:14" x14ac:dyDescent="0.3">
      <c r="J3244" s="300">
        <f t="shared" si="254"/>
        <v>32.410000000002121</v>
      </c>
      <c r="K3244" s="80">
        <f t="shared" si="250"/>
        <v>0.3241000000000212</v>
      </c>
      <c r="L3244">
        <f t="shared" si="251"/>
        <v>1.6987780789501437</v>
      </c>
      <c r="M3244">
        <f t="shared" si="252"/>
        <v>48.314973801055501</v>
      </c>
      <c r="N3244" s="80">
        <f t="shared" si="253"/>
        <v>0.3241000000000212</v>
      </c>
    </row>
    <row r="3245" spans="10:14" x14ac:dyDescent="0.3">
      <c r="J3245" s="300">
        <f t="shared" si="254"/>
        <v>32.420000000002119</v>
      </c>
      <c r="K3245" s="80">
        <f t="shared" si="250"/>
        <v>0.32420000000002119</v>
      </c>
      <c r="L3245">
        <f t="shared" si="251"/>
        <v>1.6990803046296814</v>
      </c>
      <c r="M3245">
        <f t="shared" si="252"/>
        <v>48.322734311280414</v>
      </c>
      <c r="N3245" s="80">
        <f t="shared" si="253"/>
        <v>0.32420000000002119</v>
      </c>
    </row>
    <row r="3246" spans="10:14" x14ac:dyDescent="0.3">
      <c r="J3246" s="300">
        <f t="shared" si="254"/>
        <v>32.430000000002117</v>
      </c>
      <c r="K3246" s="80">
        <f t="shared" si="250"/>
        <v>0.32430000000002118</v>
      </c>
      <c r="L3246">
        <f t="shared" si="251"/>
        <v>1.6993825865287646</v>
      </c>
      <c r="M3246">
        <f t="shared" si="252"/>
        <v>48.330494659013489</v>
      </c>
      <c r="N3246" s="80">
        <f t="shared" si="253"/>
        <v>0.32430000000002118</v>
      </c>
    </row>
    <row r="3247" spans="10:14" x14ac:dyDescent="0.3">
      <c r="J3247" s="300">
        <f t="shared" si="254"/>
        <v>32.440000000002115</v>
      </c>
      <c r="K3247" s="80">
        <f t="shared" si="250"/>
        <v>0.32440000000002117</v>
      </c>
      <c r="L3247">
        <f t="shared" si="251"/>
        <v>1.6996849245316494</v>
      </c>
      <c r="M3247">
        <f t="shared" si="252"/>
        <v>48.338254845032083</v>
      </c>
      <c r="N3247" s="80">
        <f t="shared" si="253"/>
        <v>0.32440000000002117</v>
      </c>
    </row>
    <row r="3248" spans="10:14" x14ac:dyDescent="0.3">
      <c r="J3248" s="300">
        <f t="shared" si="254"/>
        <v>32.450000000002113</v>
      </c>
      <c r="K3248" s="80">
        <f t="shared" si="250"/>
        <v>0.3245000000000211</v>
      </c>
      <c r="L3248">
        <f t="shared" si="251"/>
        <v>1.6999873185225227</v>
      </c>
      <c r="M3248">
        <f t="shared" si="252"/>
        <v>48.346014870115127</v>
      </c>
      <c r="N3248" s="80">
        <f t="shared" si="253"/>
        <v>0.3245000000000211</v>
      </c>
    </row>
    <row r="3249" spans="10:14" x14ac:dyDescent="0.3">
      <c r="J3249" s="300">
        <f t="shared" si="254"/>
        <v>32.460000000002111</v>
      </c>
      <c r="K3249" s="80">
        <f t="shared" si="250"/>
        <v>0.32460000000002109</v>
      </c>
      <c r="L3249">
        <f t="shared" si="251"/>
        <v>1.7002897683855074</v>
      </c>
      <c r="M3249">
        <f t="shared" si="252"/>
        <v>48.353774735043103</v>
      </c>
      <c r="N3249" s="80">
        <f t="shared" si="253"/>
        <v>0.32460000000002109</v>
      </c>
    </row>
    <row r="3250" spans="10:14" x14ac:dyDescent="0.3">
      <c r="J3250" s="300">
        <f t="shared" si="254"/>
        <v>32.470000000002109</v>
      </c>
      <c r="K3250" s="80">
        <f t="shared" si="250"/>
        <v>0.32470000000002108</v>
      </c>
      <c r="L3250">
        <f t="shared" si="251"/>
        <v>1.7005922740046588</v>
      </c>
      <c r="M3250">
        <f t="shared" si="252"/>
        <v>48.361534440598078</v>
      </c>
      <c r="N3250" s="80">
        <f t="shared" si="253"/>
        <v>0.32470000000002108</v>
      </c>
    </row>
    <row r="3251" spans="10:14" x14ac:dyDescent="0.3">
      <c r="J3251" s="300">
        <f t="shared" si="254"/>
        <v>32.480000000002107</v>
      </c>
      <c r="K3251" s="80">
        <f t="shared" si="250"/>
        <v>0.32480000000002107</v>
      </c>
      <c r="L3251">
        <f t="shared" si="251"/>
        <v>1.7008948352639641</v>
      </c>
      <c r="M3251">
        <f t="shared" si="252"/>
        <v>48.369293987563651</v>
      </c>
      <c r="N3251" s="80">
        <f t="shared" si="253"/>
        <v>0.32480000000002107</v>
      </c>
    </row>
    <row r="3252" spans="10:14" x14ac:dyDescent="0.3">
      <c r="J3252" s="300">
        <f t="shared" si="254"/>
        <v>32.490000000002105</v>
      </c>
      <c r="K3252" s="80">
        <f t="shared" si="250"/>
        <v>0.32490000000002106</v>
      </c>
      <c r="L3252">
        <f t="shared" si="251"/>
        <v>1.7011974520473392</v>
      </c>
      <c r="M3252">
        <f t="shared" si="252"/>
        <v>48.377053376725001</v>
      </c>
      <c r="N3252" s="80">
        <f t="shared" si="253"/>
        <v>0.32490000000002106</v>
      </c>
    </row>
    <row r="3253" spans="10:14" x14ac:dyDescent="0.3">
      <c r="J3253" s="300">
        <f t="shared" si="254"/>
        <v>32.500000000002103</v>
      </c>
      <c r="K3253" s="80">
        <f t="shared" si="250"/>
        <v>0.32500000000002105</v>
      </c>
      <c r="L3253">
        <f t="shared" si="251"/>
        <v>1.7015001242386378</v>
      </c>
      <c r="M3253">
        <f t="shared" si="252"/>
        <v>48.38481260886887</v>
      </c>
      <c r="N3253" s="80">
        <f t="shared" si="253"/>
        <v>0.32500000000002105</v>
      </c>
    </row>
    <row r="3254" spans="10:14" x14ac:dyDescent="0.3">
      <c r="J3254" s="300">
        <f t="shared" si="254"/>
        <v>32.510000000002101</v>
      </c>
      <c r="K3254" s="80">
        <f t="shared" si="250"/>
        <v>0.32510000000002104</v>
      </c>
      <c r="L3254">
        <f t="shared" si="251"/>
        <v>1.7018028517216481</v>
      </c>
      <c r="M3254">
        <f t="shared" si="252"/>
        <v>48.392571684783562</v>
      </c>
      <c r="N3254" s="80">
        <f t="shared" si="253"/>
        <v>0.32510000000002104</v>
      </c>
    </row>
    <row r="3255" spans="10:14" x14ac:dyDescent="0.3">
      <c r="J3255" s="300">
        <f t="shared" si="254"/>
        <v>32.520000000002099</v>
      </c>
      <c r="K3255" s="80">
        <f t="shared" si="250"/>
        <v>0.32520000000002097</v>
      </c>
      <c r="L3255">
        <f t="shared" si="251"/>
        <v>1.7021056343800871</v>
      </c>
      <c r="M3255">
        <f t="shared" si="252"/>
        <v>48.400330605258915</v>
      </c>
      <c r="N3255" s="80">
        <f t="shared" si="253"/>
        <v>0.32520000000002097</v>
      </c>
    </row>
    <row r="3256" spans="10:14" x14ac:dyDescent="0.3">
      <c r="J3256" s="300">
        <f t="shared" si="254"/>
        <v>32.530000000002097</v>
      </c>
      <c r="K3256" s="80">
        <f t="shared" si="250"/>
        <v>0.32530000000002096</v>
      </c>
      <c r="L3256">
        <f t="shared" si="251"/>
        <v>1.7024084720976087</v>
      </c>
      <c r="M3256">
        <f t="shared" si="252"/>
        <v>48.40808937108639</v>
      </c>
      <c r="N3256" s="80">
        <f t="shared" si="253"/>
        <v>0.32530000000002096</v>
      </c>
    </row>
    <row r="3257" spans="10:14" x14ac:dyDescent="0.3">
      <c r="J3257" s="300">
        <f t="shared" si="254"/>
        <v>32.540000000002095</v>
      </c>
      <c r="K3257" s="80">
        <f t="shared" si="250"/>
        <v>0.32540000000002095</v>
      </c>
      <c r="L3257">
        <f t="shared" si="251"/>
        <v>1.7027113647578065</v>
      </c>
      <c r="M3257">
        <f t="shared" si="252"/>
        <v>48.415847983058953</v>
      </c>
      <c r="N3257" s="80">
        <f t="shared" si="253"/>
        <v>0.32540000000002095</v>
      </c>
    </row>
    <row r="3258" spans="10:14" x14ac:dyDescent="0.3">
      <c r="J3258" s="300">
        <f t="shared" si="254"/>
        <v>32.550000000002093</v>
      </c>
      <c r="K3258" s="80">
        <f t="shared" si="250"/>
        <v>0.32550000000002094</v>
      </c>
      <c r="L3258">
        <f t="shared" si="251"/>
        <v>1.7030143122441923</v>
      </c>
      <c r="M3258">
        <f t="shared" si="252"/>
        <v>48.423606441971145</v>
      </c>
      <c r="N3258" s="80">
        <f t="shared" si="253"/>
        <v>0.32550000000002094</v>
      </c>
    </row>
    <row r="3259" spans="10:14" x14ac:dyDescent="0.3">
      <c r="J3259" s="300">
        <f t="shared" si="254"/>
        <v>32.560000000002091</v>
      </c>
      <c r="K3259" s="80">
        <f t="shared" si="250"/>
        <v>0.32560000000002093</v>
      </c>
      <c r="L3259">
        <f t="shared" si="251"/>
        <v>1.7033173144402292</v>
      </c>
      <c r="M3259">
        <f t="shared" si="252"/>
        <v>48.431364748619089</v>
      </c>
      <c r="N3259" s="80">
        <f t="shared" si="253"/>
        <v>0.32560000000002093</v>
      </c>
    </row>
    <row r="3260" spans="10:14" x14ac:dyDescent="0.3">
      <c r="J3260" s="300">
        <f t="shared" si="254"/>
        <v>32.570000000002089</v>
      </c>
      <c r="K3260" s="80">
        <f t="shared" si="250"/>
        <v>0.32570000000002092</v>
      </c>
      <c r="L3260">
        <f t="shared" si="251"/>
        <v>1.703620371229309</v>
      </c>
      <c r="M3260">
        <f t="shared" si="252"/>
        <v>48.439122903800424</v>
      </c>
      <c r="N3260" s="80">
        <f t="shared" si="253"/>
        <v>0.32570000000002092</v>
      </c>
    </row>
    <row r="3261" spans="10:14" x14ac:dyDescent="0.3">
      <c r="J3261" s="300">
        <f t="shared" si="254"/>
        <v>32.580000000002087</v>
      </c>
      <c r="K3261" s="80">
        <f t="shared" si="250"/>
        <v>0.32580000000002085</v>
      </c>
      <c r="L3261">
        <f t="shared" si="251"/>
        <v>1.7039234824947536</v>
      </c>
      <c r="M3261">
        <f t="shared" si="252"/>
        <v>48.446880908314398</v>
      </c>
      <c r="N3261" s="80">
        <f t="shared" si="253"/>
        <v>0.32580000000002085</v>
      </c>
    </row>
    <row r="3262" spans="10:14" x14ac:dyDescent="0.3">
      <c r="J3262" s="300">
        <f t="shared" si="254"/>
        <v>32.590000000002085</v>
      </c>
      <c r="K3262" s="80">
        <f t="shared" si="250"/>
        <v>0.32590000000002084</v>
      </c>
      <c r="L3262">
        <f t="shared" si="251"/>
        <v>1.704226648119834</v>
      </c>
      <c r="M3262">
        <f t="shared" si="252"/>
        <v>48.454638762961807</v>
      </c>
      <c r="N3262" s="80">
        <f t="shared" si="253"/>
        <v>0.32590000000002084</v>
      </c>
    </row>
    <row r="3263" spans="10:14" x14ac:dyDescent="0.3">
      <c r="J3263" s="300">
        <f t="shared" si="254"/>
        <v>32.600000000002083</v>
      </c>
      <c r="K3263" s="80">
        <f t="shared" si="250"/>
        <v>0.32600000000002083</v>
      </c>
      <c r="L3263">
        <f t="shared" si="251"/>
        <v>1.7045298679877434</v>
      </c>
      <c r="M3263">
        <f t="shared" si="252"/>
        <v>48.462396468544981</v>
      </c>
      <c r="N3263" s="80">
        <f t="shared" si="253"/>
        <v>0.32600000000002083</v>
      </c>
    </row>
    <row r="3264" spans="10:14" x14ac:dyDescent="0.3">
      <c r="J3264" s="300">
        <f t="shared" si="254"/>
        <v>32.610000000002081</v>
      </c>
      <c r="K3264" s="80">
        <f t="shared" si="250"/>
        <v>0.32610000000002082</v>
      </c>
      <c r="L3264">
        <f t="shared" si="251"/>
        <v>1.7048331419816187</v>
      </c>
      <c r="M3264">
        <f t="shared" si="252"/>
        <v>48.470154025867842</v>
      </c>
      <c r="N3264" s="80">
        <f t="shared" si="253"/>
        <v>0.32610000000002082</v>
      </c>
    </row>
    <row r="3265" spans="10:14" x14ac:dyDescent="0.3">
      <c r="J3265" s="300">
        <f t="shared" si="254"/>
        <v>32.620000000002079</v>
      </c>
      <c r="K3265" s="80">
        <f t="shared" si="250"/>
        <v>0.32620000000002081</v>
      </c>
      <c r="L3265">
        <f t="shared" si="251"/>
        <v>1.7051364699845304</v>
      </c>
      <c r="M3265">
        <f t="shared" si="252"/>
        <v>48.477911435735841</v>
      </c>
      <c r="N3265" s="80">
        <f t="shared" si="253"/>
        <v>0.32620000000002081</v>
      </c>
    </row>
    <row r="3266" spans="10:14" x14ac:dyDescent="0.3">
      <c r="J3266" s="300">
        <f t="shared" si="254"/>
        <v>32.630000000002077</v>
      </c>
      <c r="K3266" s="80">
        <f t="shared" si="250"/>
        <v>0.3263000000000208</v>
      </c>
      <c r="L3266">
        <f t="shared" si="251"/>
        <v>1.7054398518794911</v>
      </c>
      <c r="M3266">
        <f t="shared" si="252"/>
        <v>48.485668698956019</v>
      </c>
      <c r="N3266" s="80">
        <f t="shared" si="253"/>
        <v>0.3263000000000208</v>
      </c>
    </row>
    <row r="3267" spans="10:14" x14ac:dyDescent="0.3">
      <c r="J3267" s="300">
        <f t="shared" si="254"/>
        <v>32.640000000002075</v>
      </c>
      <c r="K3267" s="80">
        <f t="shared" si="250"/>
        <v>0.32640000000002073</v>
      </c>
      <c r="L3267">
        <f t="shared" si="251"/>
        <v>1.7057432875494363</v>
      </c>
      <c r="M3267">
        <f t="shared" si="252"/>
        <v>48.493425816336938</v>
      </c>
      <c r="N3267" s="80">
        <f t="shared" si="253"/>
        <v>0.32640000000002073</v>
      </c>
    </row>
    <row r="3268" spans="10:14" x14ac:dyDescent="0.3">
      <c r="J3268" s="300">
        <f t="shared" si="254"/>
        <v>32.650000000002073</v>
      </c>
      <c r="K3268" s="80">
        <f t="shared" ref="K3268:K3331" si="255">J3268/100</f>
        <v>0.32650000000002072</v>
      </c>
      <c r="L3268">
        <f t="shared" ref="L3268:L3331" si="256">-156.2892*K3268^6+539.4067*K3268^5-656.5633*K3268^4+371.7117*K3268^3-102.5706*K3268^2+15.3764*K3268+0.3314</f>
        <v>1.7060467768772587</v>
      </c>
      <c r="M3268">
        <f t="shared" ref="M3268:M3331" si="257">-544.6822*K3268^6+873.7015*K3268^5+93.9294*K3268^4-539.4835*K3268^3+249.8842*K3268^2+36.3299*K3268+25.129</f>
        <v>48.501182788688766</v>
      </c>
      <c r="N3268" s="80">
        <f t="shared" ref="N3268:N3331" si="258">K3268</f>
        <v>0.32650000000002072</v>
      </c>
    </row>
    <row r="3269" spans="10:14" x14ac:dyDescent="0.3">
      <c r="J3269" s="300">
        <f t="shared" si="254"/>
        <v>32.660000000002071</v>
      </c>
      <c r="K3269" s="80">
        <f t="shared" si="255"/>
        <v>0.32660000000002071</v>
      </c>
      <c r="L3269">
        <f t="shared" si="256"/>
        <v>1.7063503197457721</v>
      </c>
      <c r="M3269">
        <f t="shared" si="257"/>
        <v>48.508939616823199</v>
      </c>
      <c r="N3269" s="80">
        <f t="shared" si="258"/>
        <v>0.32660000000002071</v>
      </c>
    </row>
    <row r="3270" spans="10:14" x14ac:dyDescent="0.3">
      <c r="J3270" s="300">
        <f t="shared" ref="J3270:J3333" si="259">J3269+0.01</f>
        <v>32.670000000002069</v>
      </c>
      <c r="K3270" s="80">
        <f t="shared" si="255"/>
        <v>0.3267000000000207</v>
      </c>
      <c r="L3270">
        <f t="shared" si="256"/>
        <v>1.7066539160377325</v>
      </c>
      <c r="M3270">
        <f t="shared" si="257"/>
        <v>48.516696301553502</v>
      </c>
      <c r="N3270" s="80">
        <f t="shared" si="258"/>
        <v>0.3267000000000207</v>
      </c>
    </row>
    <row r="3271" spans="10:14" x14ac:dyDescent="0.3">
      <c r="J3271" s="300">
        <f t="shared" si="259"/>
        <v>32.680000000002067</v>
      </c>
      <c r="K3271" s="80">
        <f t="shared" si="255"/>
        <v>0.32680000000002069</v>
      </c>
      <c r="L3271">
        <f t="shared" si="256"/>
        <v>1.7069575656358471</v>
      </c>
      <c r="M3271">
        <f t="shared" si="257"/>
        <v>48.524452843694476</v>
      </c>
      <c r="N3271" s="80">
        <f t="shared" si="258"/>
        <v>0.32680000000002069</v>
      </c>
    </row>
    <row r="3272" spans="10:14" x14ac:dyDescent="0.3">
      <c r="J3272" s="300">
        <f t="shared" si="259"/>
        <v>32.690000000002065</v>
      </c>
      <c r="K3272" s="80">
        <f t="shared" si="255"/>
        <v>0.32690000000002067</v>
      </c>
      <c r="L3272">
        <f t="shared" si="256"/>
        <v>1.7072612684227386</v>
      </c>
      <c r="M3272">
        <f t="shared" si="257"/>
        <v>48.532209244062514</v>
      </c>
      <c r="N3272" s="80">
        <f t="shared" si="258"/>
        <v>0.32690000000002067</v>
      </c>
    </row>
    <row r="3273" spans="10:14" x14ac:dyDescent="0.3">
      <c r="J3273" s="300">
        <f t="shared" si="259"/>
        <v>32.700000000002063</v>
      </c>
      <c r="K3273" s="80">
        <f t="shared" si="255"/>
        <v>0.32700000000002061</v>
      </c>
      <c r="L3273">
        <f t="shared" si="256"/>
        <v>1.7075650242809837</v>
      </c>
      <c r="M3273">
        <f t="shared" si="257"/>
        <v>48.539965503475528</v>
      </c>
      <c r="N3273" s="80">
        <f t="shared" si="258"/>
        <v>0.32700000000002061</v>
      </c>
    </row>
    <row r="3274" spans="10:14" x14ac:dyDescent="0.3">
      <c r="J3274" s="300">
        <f t="shared" si="259"/>
        <v>32.710000000002061</v>
      </c>
      <c r="K3274" s="80">
        <f t="shared" si="255"/>
        <v>0.3271000000000206</v>
      </c>
      <c r="L3274">
        <f t="shared" si="256"/>
        <v>1.7078688330930958</v>
      </c>
      <c r="M3274">
        <f t="shared" si="257"/>
        <v>48.547721622753038</v>
      </c>
      <c r="N3274" s="80">
        <f t="shared" si="258"/>
        <v>0.3271000000000206</v>
      </c>
    </row>
    <row r="3275" spans="10:14" x14ac:dyDescent="0.3">
      <c r="J3275" s="300">
        <f t="shared" si="259"/>
        <v>32.720000000002059</v>
      </c>
      <c r="K3275" s="80">
        <f t="shared" si="255"/>
        <v>0.32720000000002059</v>
      </c>
      <c r="L3275">
        <f t="shared" si="256"/>
        <v>1.7081726947415254</v>
      </c>
      <c r="M3275">
        <f t="shared" si="257"/>
        <v>48.555477602716081</v>
      </c>
      <c r="N3275" s="80">
        <f t="shared" si="258"/>
        <v>0.32720000000002059</v>
      </c>
    </row>
    <row r="3276" spans="10:14" x14ac:dyDescent="0.3">
      <c r="J3276" s="300">
        <f t="shared" si="259"/>
        <v>32.730000000002057</v>
      </c>
      <c r="K3276" s="80">
        <f t="shared" si="255"/>
        <v>0.32730000000002057</v>
      </c>
      <c r="L3276">
        <f t="shared" si="256"/>
        <v>1.7084766091086618</v>
      </c>
      <c r="M3276">
        <f t="shared" si="257"/>
        <v>48.563233444187247</v>
      </c>
      <c r="N3276" s="80">
        <f t="shared" si="258"/>
        <v>0.32730000000002057</v>
      </c>
    </row>
    <row r="3277" spans="10:14" x14ac:dyDescent="0.3">
      <c r="J3277" s="300">
        <f t="shared" si="259"/>
        <v>32.740000000002055</v>
      </c>
      <c r="K3277" s="80">
        <f t="shared" si="255"/>
        <v>0.32740000000002056</v>
      </c>
      <c r="L3277">
        <f t="shared" si="256"/>
        <v>1.7087805760768382</v>
      </c>
      <c r="M3277">
        <f t="shared" si="257"/>
        <v>48.57098914799073</v>
      </c>
      <c r="N3277" s="80">
        <f t="shared" si="258"/>
        <v>0.32740000000002056</v>
      </c>
    </row>
    <row r="3278" spans="10:14" x14ac:dyDescent="0.3">
      <c r="J3278" s="300">
        <f t="shared" si="259"/>
        <v>32.750000000002053</v>
      </c>
      <c r="K3278" s="80">
        <f t="shared" si="255"/>
        <v>0.32750000000002055</v>
      </c>
      <c r="L3278">
        <f t="shared" si="256"/>
        <v>1.7090845955283291</v>
      </c>
      <c r="M3278">
        <f t="shared" si="257"/>
        <v>48.578744714952222</v>
      </c>
      <c r="N3278" s="80">
        <f t="shared" si="258"/>
        <v>0.32750000000002055</v>
      </c>
    </row>
    <row r="3279" spans="10:14" x14ac:dyDescent="0.3">
      <c r="J3279" s="300">
        <f t="shared" si="259"/>
        <v>32.760000000002051</v>
      </c>
      <c r="K3279" s="80">
        <f t="shared" si="255"/>
        <v>0.32760000000002054</v>
      </c>
      <c r="L3279">
        <f t="shared" si="256"/>
        <v>1.7093886673453373</v>
      </c>
      <c r="M3279">
        <f t="shared" si="257"/>
        <v>48.586500145899002</v>
      </c>
      <c r="N3279" s="80">
        <f t="shared" si="258"/>
        <v>0.32760000000002054</v>
      </c>
    </row>
    <row r="3280" spans="10:14" x14ac:dyDescent="0.3">
      <c r="J3280" s="300">
        <f t="shared" si="259"/>
        <v>32.770000000002049</v>
      </c>
      <c r="K3280" s="80">
        <f t="shared" si="255"/>
        <v>0.32770000000002047</v>
      </c>
      <c r="L3280">
        <f t="shared" si="256"/>
        <v>1.7096927914100193</v>
      </c>
      <c r="M3280">
        <f t="shared" si="257"/>
        <v>48.594255441659897</v>
      </c>
      <c r="N3280" s="80">
        <f t="shared" si="258"/>
        <v>0.32770000000002047</v>
      </c>
    </row>
    <row r="3281" spans="10:14" x14ac:dyDescent="0.3">
      <c r="J3281" s="300">
        <f t="shared" si="259"/>
        <v>32.780000000002047</v>
      </c>
      <c r="K3281" s="80">
        <f t="shared" si="255"/>
        <v>0.32780000000002046</v>
      </c>
      <c r="L3281">
        <f t="shared" si="256"/>
        <v>1.7099969676044648</v>
      </c>
      <c r="M3281">
        <f t="shared" si="257"/>
        <v>48.60201060306531</v>
      </c>
      <c r="N3281" s="80">
        <f t="shared" si="258"/>
        <v>0.32780000000002046</v>
      </c>
    </row>
    <row r="3282" spans="10:14" x14ac:dyDescent="0.3">
      <c r="J3282" s="300">
        <f t="shared" si="259"/>
        <v>32.790000000002046</v>
      </c>
      <c r="K3282" s="80">
        <f t="shared" si="255"/>
        <v>0.32790000000002045</v>
      </c>
      <c r="L3282">
        <f t="shared" si="256"/>
        <v>1.7103011958107115</v>
      </c>
      <c r="M3282">
        <f t="shared" si="257"/>
        <v>48.609765630947166</v>
      </c>
      <c r="N3282" s="80">
        <f t="shared" si="258"/>
        <v>0.32790000000002045</v>
      </c>
    </row>
    <row r="3283" spans="10:14" x14ac:dyDescent="0.3">
      <c r="J3283" s="300">
        <f t="shared" si="259"/>
        <v>32.800000000002044</v>
      </c>
      <c r="K3283" s="80">
        <f t="shared" si="255"/>
        <v>0.32800000000002044</v>
      </c>
      <c r="L3283">
        <f t="shared" si="256"/>
        <v>1.7106054759107345</v>
      </c>
      <c r="M3283">
        <f t="shared" si="257"/>
        <v>48.617520526138961</v>
      </c>
      <c r="N3283" s="80">
        <f t="shared" si="258"/>
        <v>0.32800000000002044</v>
      </c>
    </row>
    <row r="3284" spans="10:14" x14ac:dyDescent="0.3">
      <c r="J3284" s="300">
        <f t="shared" si="259"/>
        <v>32.810000000002042</v>
      </c>
      <c r="K3284" s="80">
        <f t="shared" si="255"/>
        <v>0.32810000000002043</v>
      </c>
      <c r="L3284">
        <f t="shared" si="256"/>
        <v>1.710909807786448</v>
      </c>
      <c r="M3284">
        <f t="shared" si="257"/>
        <v>48.625275289475773</v>
      </c>
      <c r="N3284" s="80">
        <f t="shared" si="258"/>
        <v>0.32810000000002043</v>
      </c>
    </row>
    <row r="3285" spans="10:14" x14ac:dyDescent="0.3">
      <c r="J3285" s="300">
        <f t="shared" si="259"/>
        <v>32.82000000000204</v>
      </c>
      <c r="K3285" s="80">
        <f t="shared" si="255"/>
        <v>0.32820000000002042</v>
      </c>
      <c r="L3285">
        <f t="shared" si="256"/>
        <v>1.7112141913197134</v>
      </c>
      <c r="M3285">
        <f t="shared" si="257"/>
        <v>48.633029921794176</v>
      </c>
      <c r="N3285" s="80">
        <f t="shared" si="258"/>
        <v>0.32820000000002042</v>
      </c>
    </row>
    <row r="3286" spans="10:14" x14ac:dyDescent="0.3">
      <c r="J3286" s="300">
        <f t="shared" si="259"/>
        <v>32.830000000002038</v>
      </c>
      <c r="K3286" s="80">
        <f t="shared" si="255"/>
        <v>0.32830000000002035</v>
      </c>
      <c r="L3286">
        <f t="shared" si="256"/>
        <v>1.7115186263923294</v>
      </c>
      <c r="M3286">
        <f t="shared" si="257"/>
        <v>48.640784423932345</v>
      </c>
      <c r="N3286" s="80">
        <f t="shared" si="258"/>
        <v>0.32830000000002035</v>
      </c>
    </row>
    <row r="3287" spans="10:14" x14ac:dyDescent="0.3">
      <c r="J3287" s="300">
        <f t="shared" si="259"/>
        <v>32.840000000002036</v>
      </c>
      <c r="K3287" s="80">
        <f t="shared" si="255"/>
        <v>0.32840000000002034</v>
      </c>
      <c r="L3287">
        <f t="shared" si="256"/>
        <v>1.7118231128860484</v>
      </c>
      <c r="M3287">
        <f t="shared" si="257"/>
        <v>48.648538796729994</v>
      </c>
      <c r="N3287" s="80">
        <f t="shared" si="258"/>
        <v>0.32840000000002034</v>
      </c>
    </row>
    <row r="3288" spans="10:14" x14ac:dyDescent="0.3">
      <c r="J3288" s="300">
        <f t="shared" si="259"/>
        <v>32.850000000002034</v>
      </c>
      <c r="K3288" s="80">
        <f t="shared" si="255"/>
        <v>0.32850000000002033</v>
      </c>
      <c r="L3288">
        <f t="shared" si="256"/>
        <v>1.7121276506825489</v>
      </c>
      <c r="M3288">
        <f t="shared" si="257"/>
        <v>48.656293041028391</v>
      </c>
      <c r="N3288" s="80">
        <f t="shared" si="258"/>
        <v>0.32850000000002033</v>
      </c>
    </row>
    <row r="3289" spans="10:14" x14ac:dyDescent="0.3">
      <c r="J3289" s="300">
        <f t="shared" si="259"/>
        <v>32.860000000002032</v>
      </c>
      <c r="K3289" s="80">
        <f t="shared" si="255"/>
        <v>0.32860000000002032</v>
      </c>
      <c r="L3289">
        <f t="shared" si="256"/>
        <v>1.7124322396634608</v>
      </c>
      <c r="M3289">
        <f t="shared" si="257"/>
        <v>48.664047157670367</v>
      </c>
      <c r="N3289" s="80">
        <f t="shared" si="258"/>
        <v>0.32860000000002032</v>
      </c>
    </row>
    <row r="3290" spans="10:14" x14ac:dyDescent="0.3">
      <c r="J3290" s="300">
        <f t="shared" si="259"/>
        <v>32.87000000000203</v>
      </c>
      <c r="K3290" s="80">
        <f t="shared" si="255"/>
        <v>0.32870000000002031</v>
      </c>
      <c r="L3290">
        <f t="shared" si="256"/>
        <v>1.712736879710365</v>
      </c>
      <c r="M3290">
        <f t="shared" si="257"/>
        <v>48.67180114750029</v>
      </c>
      <c r="N3290" s="80">
        <f t="shared" si="258"/>
        <v>0.32870000000002031</v>
      </c>
    </row>
    <row r="3291" spans="10:14" x14ac:dyDescent="0.3">
      <c r="J3291" s="300">
        <f t="shared" si="259"/>
        <v>32.880000000002028</v>
      </c>
      <c r="K3291" s="80">
        <f t="shared" si="255"/>
        <v>0.3288000000000203</v>
      </c>
      <c r="L3291">
        <f t="shared" si="256"/>
        <v>1.7130415707047706</v>
      </c>
      <c r="M3291">
        <f t="shared" si="257"/>
        <v>48.679555011364094</v>
      </c>
      <c r="N3291" s="80">
        <f t="shared" si="258"/>
        <v>0.3288000000000203</v>
      </c>
    </row>
    <row r="3292" spans="10:14" x14ac:dyDescent="0.3">
      <c r="J3292" s="300">
        <f t="shared" si="259"/>
        <v>32.890000000002026</v>
      </c>
      <c r="K3292" s="80">
        <f t="shared" si="255"/>
        <v>0.32890000000002023</v>
      </c>
      <c r="L3292">
        <f t="shared" si="256"/>
        <v>1.7133463125281456</v>
      </c>
      <c r="M3292">
        <f t="shared" si="257"/>
        <v>48.687308750109253</v>
      </c>
      <c r="N3292" s="80">
        <f t="shared" si="258"/>
        <v>0.32890000000002023</v>
      </c>
    </row>
    <row r="3293" spans="10:14" x14ac:dyDescent="0.3">
      <c r="J3293" s="300">
        <f t="shared" si="259"/>
        <v>32.900000000002024</v>
      </c>
      <c r="K3293" s="80">
        <f t="shared" si="255"/>
        <v>0.32900000000002022</v>
      </c>
      <c r="L3293">
        <f t="shared" si="256"/>
        <v>1.7136511050618908</v>
      </c>
      <c r="M3293">
        <f t="shared" si="257"/>
        <v>48.695062364584821</v>
      </c>
      <c r="N3293" s="80">
        <f t="shared" si="258"/>
        <v>0.32900000000002022</v>
      </c>
    </row>
    <row r="3294" spans="10:14" x14ac:dyDescent="0.3">
      <c r="J3294" s="300">
        <f t="shared" si="259"/>
        <v>32.910000000002022</v>
      </c>
      <c r="K3294" s="80">
        <f t="shared" si="255"/>
        <v>0.32910000000002021</v>
      </c>
      <c r="L3294">
        <f t="shared" si="256"/>
        <v>1.7139559481873587</v>
      </c>
      <c r="M3294">
        <f t="shared" si="257"/>
        <v>48.702815855641362</v>
      </c>
      <c r="N3294" s="80">
        <f t="shared" si="258"/>
        <v>0.32910000000002021</v>
      </c>
    </row>
    <row r="3295" spans="10:14" x14ac:dyDescent="0.3">
      <c r="J3295" s="300">
        <f t="shared" si="259"/>
        <v>32.92000000000202</v>
      </c>
      <c r="K3295" s="80">
        <f t="shared" si="255"/>
        <v>0.3292000000000202</v>
      </c>
      <c r="L3295">
        <f t="shared" si="256"/>
        <v>1.7142608417858427</v>
      </c>
      <c r="M3295">
        <f t="shared" si="257"/>
        <v>48.710569224131049</v>
      </c>
      <c r="N3295" s="80">
        <f t="shared" si="258"/>
        <v>0.3292000000000202</v>
      </c>
    </row>
    <row r="3296" spans="10:14" x14ac:dyDescent="0.3">
      <c r="J3296" s="300">
        <f t="shared" si="259"/>
        <v>32.930000000002018</v>
      </c>
      <c r="K3296" s="80">
        <f t="shared" si="255"/>
        <v>0.32930000000002019</v>
      </c>
      <c r="L3296">
        <f t="shared" si="256"/>
        <v>1.7145657857385852</v>
      </c>
      <c r="M3296">
        <f t="shared" si="257"/>
        <v>48.718322470907552</v>
      </c>
      <c r="N3296" s="80">
        <f t="shared" si="258"/>
        <v>0.32930000000002019</v>
      </c>
    </row>
    <row r="3297" spans="10:14" x14ac:dyDescent="0.3">
      <c r="J3297" s="300">
        <f t="shared" si="259"/>
        <v>32.940000000002016</v>
      </c>
      <c r="K3297" s="80">
        <f t="shared" si="255"/>
        <v>0.32940000000002018</v>
      </c>
      <c r="L3297">
        <f t="shared" si="256"/>
        <v>1.7148707799267693</v>
      </c>
      <c r="M3297">
        <f t="shared" si="257"/>
        <v>48.726075596826107</v>
      </c>
      <c r="N3297" s="80">
        <f t="shared" si="258"/>
        <v>0.32940000000002018</v>
      </c>
    </row>
    <row r="3298" spans="10:14" x14ac:dyDescent="0.3">
      <c r="J3298" s="300">
        <f t="shared" si="259"/>
        <v>32.950000000002014</v>
      </c>
      <c r="K3298" s="80">
        <f t="shared" si="255"/>
        <v>0.32950000000002011</v>
      </c>
      <c r="L3298">
        <f t="shared" si="256"/>
        <v>1.7151758242315274</v>
      </c>
      <c r="M3298">
        <f t="shared" si="257"/>
        <v>48.733828602743529</v>
      </c>
      <c r="N3298" s="80">
        <f t="shared" si="258"/>
        <v>0.32950000000002011</v>
      </c>
    </row>
    <row r="3299" spans="10:14" x14ac:dyDescent="0.3">
      <c r="J3299" s="300">
        <f t="shared" si="259"/>
        <v>32.960000000002012</v>
      </c>
      <c r="K3299" s="80">
        <f t="shared" si="255"/>
        <v>0.3296000000000201</v>
      </c>
      <c r="L3299">
        <f t="shared" si="256"/>
        <v>1.7154809185339368</v>
      </c>
      <c r="M3299">
        <f t="shared" si="257"/>
        <v>48.741581489518168</v>
      </c>
      <c r="N3299" s="80">
        <f t="shared" si="258"/>
        <v>0.3296000000000201</v>
      </c>
    </row>
    <row r="3300" spans="10:14" x14ac:dyDescent="0.3">
      <c r="J3300" s="300">
        <f t="shared" si="259"/>
        <v>32.97000000000201</v>
      </c>
      <c r="K3300" s="80">
        <f t="shared" si="255"/>
        <v>0.32970000000002009</v>
      </c>
      <c r="L3300">
        <f t="shared" si="256"/>
        <v>1.7157860627150181</v>
      </c>
      <c r="M3300">
        <f t="shared" si="257"/>
        <v>48.74933425800991</v>
      </c>
      <c r="N3300" s="80">
        <f t="shared" si="258"/>
        <v>0.32970000000002009</v>
      </c>
    </row>
    <row r="3301" spans="10:14" x14ac:dyDescent="0.3">
      <c r="J3301" s="300">
        <f t="shared" si="259"/>
        <v>32.980000000002008</v>
      </c>
      <c r="K3301" s="80">
        <f t="shared" si="255"/>
        <v>0.32980000000002008</v>
      </c>
      <c r="L3301">
        <f t="shared" si="256"/>
        <v>1.7160912566557438</v>
      </c>
      <c r="M3301">
        <f t="shared" si="257"/>
        <v>48.757086909080215</v>
      </c>
      <c r="N3301" s="80">
        <f t="shared" si="258"/>
        <v>0.32980000000002008</v>
      </c>
    </row>
    <row r="3302" spans="10:14" x14ac:dyDescent="0.3">
      <c r="J3302" s="300">
        <f t="shared" si="259"/>
        <v>32.990000000002006</v>
      </c>
      <c r="K3302" s="80">
        <f t="shared" si="255"/>
        <v>0.32990000000002007</v>
      </c>
      <c r="L3302">
        <f t="shared" si="256"/>
        <v>1.7163965002370305</v>
      </c>
      <c r="M3302">
        <f t="shared" si="257"/>
        <v>48.764839443592081</v>
      </c>
      <c r="N3302" s="80">
        <f t="shared" si="258"/>
        <v>0.32990000000002007</v>
      </c>
    </row>
    <row r="3303" spans="10:14" x14ac:dyDescent="0.3">
      <c r="J3303" s="300">
        <f t="shared" si="259"/>
        <v>33.000000000002004</v>
      </c>
      <c r="K3303" s="80">
        <f t="shared" si="255"/>
        <v>0.33000000000002006</v>
      </c>
      <c r="L3303">
        <f t="shared" si="256"/>
        <v>1.7167017933397379</v>
      </c>
      <c r="M3303">
        <f t="shared" si="257"/>
        <v>48.772591862410053</v>
      </c>
      <c r="N3303" s="80">
        <f t="shared" si="258"/>
        <v>0.33000000000002006</v>
      </c>
    </row>
    <row r="3304" spans="10:14" x14ac:dyDescent="0.3">
      <c r="J3304" s="300">
        <f t="shared" si="259"/>
        <v>33.010000000002002</v>
      </c>
      <c r="K3304" s="80">
        <f t="shared" si="255"/>
        <v>0.33010000000002004</v>
      </c>
      <c r="L3304">
        <f t="shared" si="256"/>
        <v>1.7170071358446788</v>
      </c>
      <c r="M3304">
        <f t="shared" si="257"/>
        <v>48.780344166400241</v>
      </c>
      <c r="N3304" s="80">
        <f t="shared" si="258"/>
        <v>0.33010000000002004</v>
      </c>
    </row>
    <row r="3305" spans="10:14" x14ac:dyDescent="0.3">
      <c r="J3305" s="300">
        <f t="shared" si="259"/>
        <v>33.020000000002</v>
      </c>
      <c r="K3305" s="80">
        <f t="shared" si="255"/>
        <v>0.33020000000001998</v>
      </c>
      <c r="L3305">
        <f t="shared" si="256"/>
        <v>1.7173125276326124</v>
      </c>
      <c r="M3305">
        <f t="shared" si="257"/>
        <v>48.788096356430287</v>
      </c>
      <c r="N3305" s="80">
        <f t="shared" si="258"/>
        <v>0.33020000000001998</v>
      </c>
    </row>
    <row r="3306" spans="10:14" x14ac:dyDescent="0.3">
      <c r="J3306" s="300">
        <f t="shared" si="259"/>
        <v>33.030000000001998</v>
      </c>
      <c r="K3306" s="80">
        <f t="shared" si="255"/>
        <v>0.33030000000001997</v>
      </c>
      <c r="L3306">
        <f t="shared" si="256"/>
        <v>1.7176179685842441</v>
      </c>
      <c r="M3306">
        <f t="shared" si="257"/>
        <v>48.795848433369393</v>
      </c>
      <c r="N3306" s="80">
        <f t="shared" si="258"/>
        <v>0.33030000000001997</v>
      </c>
    </row>
    <row r="3307" spans="10:14" x14ac:dyDescent="0.3">
      <c r="J3307" s="300">
        <f t="shared" si="259"/>
        <v>33.040000000001996</v>
      </c>
      <c r="K3307" s="80">
        <f t="shared" si="255"/>
        <v>0.33040000000001996</v>
      </c>
      <c r="L3307">
        <f t="shared" si="256"/>
        <v>1.7179234585802283</v>
      </c>
      <c r="M3307">
        <f t="shared" si="257"/>
        <v>48.803600398088321</v>
      </c>
      <c r="N3307" s="80">
        <f t="shared" si="258"/>
        <v>0.33040000000001996</v>
      </c>
    </row>
    <row r="3308" spans="10:14" x14ac:dyDescent="0.3">
      <c r="J3308" s="300">
        <f t="shared" si="259"/>
        <v>33.050000000001994</v>
      </c>
      <c r="K3308" s="80">
        <f t="shared" si="255"/>
        <v>0.33050000000001994</v>
      </c>
      <c r="L3308">
        <f t="shared" si="256"/>
        <v>1.71822899750117</v>
      </c>
      <c r="M3308">
        <f t="shared" si="257"/>
        <v>48.811352251459354</v>
      </c>
      <c r="N3308" s="80">
        <f t="shared" si="258"/>
        <v>0.33050000000001994</v>
      </c>
    </row>
    <row r="3309" spans="10:14" x14ac:dyDescent="0.3">
      <c r="J3309" s="300">
        <f t="shared" si="259"/>
        <v>33.060000000001992</v>
      </c>
      <c r="K3309" s="80">
        <f t="shared" si="255"/>
        <v>0.33060000000001993</v>
      </c>
      <c r="L3309">
        <f t="shared" si="256"/>
        <v>1.7185345852276144</v>
      </c>
      <c r="M3309">
        <f t="shared" si="257"/>
        <v>48.819103994356354</v>
      </c>
      <c r="N3309" s="80">
        <f t="shared" si="258"/>
        <v>0.33060000000001993</v>
      </c>
    </row>
    <row r="3310" spans="10:14" x14ac:dyDescent="0.3">
      <c r="J3310" s="300">
        <f t="shared" si="259"/>
        <v>33.07000000000199</v>
      </c>
      <c r="K3310" s="80">
        <f t="shared" si="255"/>
        <v>0.33070000000001992</v>
      </c>
      <c r="L3310">
        <f t="shared" si="256"/>
        <v>1.7188402216400687</v>
      </c>
      <c r="M3310">
        <f t="shared" si="257"/>
        <v>48.826855627654709</v>
      </c>
      <c r="N3310" s="80">
        <f t="shared" si="258"/>
        <v>0.33070000000001992</v>
      </c>
    </row>
    <row r="3311" spans="10:14" x14ac:dyDescent="0.3">
      <c r="J3311" s="300">
        <f t="shared" si="259"/>
        <v>33.080000000001988</v>
      </c>
      <c r="K3311" s="80">
        <f t="shared" si="255"/>
        <v>0.33080000000001986</v>
      </c>
      <c r="L3311">
        <f t="shared" si="256"/>
        <v>1.7191459066189787</v>
      </c>
      <c r="M3311">
        <f t="shared" si="257"/>
        <v>48.834607152231364</v>
      </c>
      <c r="N3311" s="80">
        <f t="shared" si="258"/>
        <v>0.33080000000001986</v>
      </c>
    </row>
    <row r="3312" spans="10:14" x14ac:dyDescent="0.3">
      <c r="J3312" s="300">
        <f t="shared" si="259"/>
        <v>33.090000000001986</v>
      </c>
      <c r="K3312" s="80">
        <f t="shared" si="255"/>
        <v>0.33090000000001984</v>
      </c>
      <c r="L3312">
        <f t="shared" si="256"/>
        <v>1.7194516400447415</v>
      </c>
      <c r="M3312">
        <f t="shared" si="257"/>
        <v>48.842358568964826</v>
      </c>
      <c r="N3312" s="80">
        <f t="shared" si="258"/>
        <v>0.33090000000001984</v>
      </c>
    </row>
    <row r="3313" spans="10:14" x14ac:dyDescent="0.3">
      <c r="J3313" s="300">
        <f t="shared" si="259"/>
        <v>33.100000000001984</v>
      </c>
      <c r="K3313" s="80">
        <f t="shared" si="255"/>
        <v>0.33100000000001983</v>
      </c>
      <c r="L3313">
        <f t="shared" si="256"/>
        <v>1.7197574217977114</v>
      </c>
      <c r="M3313">
        <f t="shared" si="257"/>
        <v>48.850109878735125</v>
      </c>
      <c r="N3313" s="80">
        <f t="shared" si="258"/>
        <v>0.33100000000001983</v>
      </c>
    </row>
    <row r="3314" spans="10:14" x14ac:dyDescent="0.3">
      <c r="J3314" s="300">
        <f t="shared" si="259"/>
        <v>33.110000000001982</v>
      </c>
      <c r="K3314" s="80">
        <f t="shared" si="255"/>
        <v>0.33110000000001982</v>
      </c>
      <c r="L3314">
        <f t="shared" si="256"/>
        <v>1.720063251758186</v>
      </c>
      <c r="M3314">
        <f t="shared" si="257"/>
        <v>48.857861082423838</v>
      </c>
      <c r="N3314" s="80">
        <f t="shared" si="258"/>
        <v>0.33110000000001982</v>
      </c>
    </row>
    <row r="3315" spans="10:14" x14ac:dyDescent="0.3">
      <c r="J3315" s="300">
        <f t="shared" si="259"/>
        <v>33.12000000000198</v>
      </c>
      <c r="K3315" s="80">
        <f t="shared" si="255"/>
        <v>0.33120000000001981</v>
      </c>
      <c r="L3315">
        <f t="shared" si="256"/>
        <v>1.720369129806413</v>
      </c>
      <c r="M3315">
        <f t="shared" si="257"/>
        <v>48.865612180914127</v>
      </c>
      <c r="N3315" s="80">
        <f t="shared" si="258"/>
        <v>0.33120000000001981</v>
      </c>
    </row>
    <row r="3316" spans="10:14" x14ac:dyDescent="0.3">
      <c r="J3316" s="300">
        <f t="shared" si="259"/>
        <v>33.130000000001978</v>
      </c>
      <c r="K3316" s="80">
        <f t="shared" si="255"/>
        <v>0.3313000000000198</v>
      </c>
      <c r="L3316">
        <f t="shared" si="256"/>
        <v>1.7206750558225914</v>
      </c>
      <c r="M3316">
        <f t="shared" si="257"/>
        <v>48.87336317509066</v>
      </c>
      <c r="N3316" s="80">
        <f t="shared" si="258"/>
        <v>0.3313000000000198</v>
      </c>
    </row>
    <row r="3317" spans="10:14" x14ac:dyDescent="0.3">
      <c r="J3317" s="300">
        <f t="shared" si="259"/>
        <v>33.140000000001976</v>
      </c>
      <c r="K3317" s="80">
        <f t="shared" si="255"/>
        <v>0.33140000000001973</v>
      </c>
      <c r="L3317">
        <f t="shared" si="256"/>
        <v>1.7209810296868757</v>
      </c>
      <c r="M3317">
        <f t="shared" si="257"/>
        <v>48.881114065839668</v>
      </c>
      <c r="N3317" s="80">
        <f t="shared" si="258"/>
        <v>0.33140000000001973</v>
      </c>
    </row>
    <row r="3318" spans="10:14" x14ac:dyDescent="0.3">
      <c r="J3318" s="300">
        <f t="shared" si="259"/>
        <v>33.150000000001974</v>
      </c>
      <c r="K3318" s="80">
        <f t="shared" si="255"/>
        <v>0.33150000000001972</v>
      </c>
      <c r="L3318">
        <f t="shared" si="256"/>
        <v>1.7212870512793637</v>
      </c>
      <c r="M3318">
        <f t="shared" si="257"/>
        <v>48.888864854048933</v>
      </c>
      <c r="N3318" s="80">
        <f t="shared" si="258"/>
        <v>0.33150000000001972</v>
      </c>
    </row>
    <row r="3319" spans="10:14" x14ac:dyDescent="0.3">
      <c r="J3319" s="300">
        <f t="shared" si="259"/>
        <v>33.160000000001972</v>
      </c>
      <c r="K3319" s="80">
        <f t="shared" si="255"/>
        <v>0.33160000000001971</v>
      </c>
      <c r="L3319">
        <f t="shared" si="256"/>
        <v>1.7215931204801111</v>
      </c>
      <c r="M3319">
        <f t="shared" si="257"/>
        <v>48.896615540607783</v>
      </c>
      <c r="N3319" s="80">
        <f t="shared" si="258"/>
        <v>0.33160000000001971</v>
      </c>
    </row>
    <row r="3320" spans="10:14" x14ac:dyDescent="0.3">
      <c r="J3320" s="300">
        <f t="shared" si="259"/>
        <v>33.17000000000197</v>
      </c>
      <c r="K3320" s="80">
        <f t="shared" si="255"/>
        <v>0.3317000000000197</v>
      </c>
      <c r="L3320">
        <f t="shared" si="256"/>
        <v>1.7218992371691182</v>
      </c>
      <c r="M3320">
        <f t="shared" si="257"/>
        <v>48.904366126407083</v>
      </c>
      <c r="N3320" s="80">
        <f t="shared" si="258"/>
        <v>0.3317000000000197</v>
      </c>
    </row>
    <row r="3321" spans="10:14" x14ac:dyDescent="0.3">
      <c r="J3321" s="300">
        <f t="shared" si="259"/>
        <v>33.180000000001968</v>
      </c>
      <c r="K3321" s="80">
        <f t="shared" si="255"/>
        <v>0.33180000000001969</v>
      </c>
      <c r="L3321">
        <f t="shared" si="256"/>
        <v>1.7222054012263528</v>
      </c>
      <c r="M3321">
        <f t="shared" si="257"/>
        <v>48.912116612339247</v>
      </c>
      <c r="N3321" s="80">
        <f t="shared" si="258"/>
        <v>0.33180000000001969</v>
      </c>
    </row>
    <row r="3322" spans="10:14" x14ac:dyDescent="0.3">
      <c r="J3322" s="300">
        <f t="shared" si="259"/>
        <v>33.190000000001966</v>
      </c>
      <c r="K3322" s="80">
        <f t="shared" si="255"/>
        <v>0.33190000000001968</v>
      </c>
      <c r="L3322">
        <f t="shared" si="256"/>
        <v>1.7225116125317128</v>
      </c>
      <c r="M3322">
        <f t="shared" si="257"/>
        <v>48.919866999298236</v>
      </c>
      <c r="N3322" s="80">
        <f t="shared" si="258"/>
        <v>0.33190000000001968</v>
      </c>
    </row>
    <row r="3323" spans="10:14" x14ac:dyDescent="0.3">
      <c r="J3323" s="300">
        <f t="shared" si="259"/>
        <v>33.200000000001964</v>
      </c>
      <c r="K3323" s="80">
        <f t="shared" si="255"/>
        <v>0.33200000000001961</v>
      </c>
      <c r="L3323">
        <f t="shared" si="256"/>
        <v>1.7228178709650659</v>
      </c>
      <c r="M3323">
        <f t="shared" si="257"/>
        <v>48.927617288179562</v>
      </c>
      <c r="N3323" s="80">
        <f t="shared" si="258"/>
        <v>0.33200000000001961</v>
      </c>
    </row>
    <row r="3324" spans="10:14" x14ac:dyDescent="0.3">
      <c r="J3324" s="300">
        <f t="shared" si="259"/>
        <v>33.210000000001962</v>
      </c>
      <c r="K3324" s="80">
        <f t="shared" si="255"/>
        <v>0.3321000000000196</v>
      </c>
      <c r="L3324">
        <f t="shared" si="256"/>
        <v>1.7231241764062273</v>
      </c>
      <c r="M3324">
        <f t="shared" si="257"/>
        <v>48.935367479880277</v>
      </c>
      <c r="N3324" s="80">
        <f t="shared" si="258"/>
        <v>0.3321000000000196</v>
      </c>
    </row>
    <row r="3325" spans="10:14" x14ac:dyDescent="0.3">
      <c r="J3325" s="300">
        <f t="shared" si="259"/>
        <v>33.22000000000196</v>
      </c>
      <c r="K3325" s="80">
        <f t="shared" si="255"/>
        <v>0.33220000000001959</v>
      </c>
      <c r="L3325">
        <f t="shared" si="256"/>
        <v>1.7234305287349625</v>
      </c>
      <c r="M3325">
        <f t="shared" si="257"/>
        <v>48.94311757529897</v>
      </c>
      <c r="N3325" s="80">
        <f t="shared" si="258"/>
        <v>0.33220000000001959</v>
      </c>
    </row>
    <row r="3326" spans="10:14" x14ac:dyDescent="0.3">
      <c r="J3326" s="300">
        <f t="shared" si="259"/>
        <v>33.230000000001958</v>
      </c>
      <c r="K3326" s="80">
        <f t="shared" si="255"/>
        <v>0.33230000000001958</v>
      </c>
      <c r="L3326">
        <f t="shared" si="256"/>
        <v>1.7237369278309926</v>
      </c>
      <c r="M3326">
        <f t="shared" si="257"/>
        <v>48.950867575335806</v>
      </c>
      <c r="N3326" s="80">
        <f t="shared" si="258"/>
        <v>0.33230000000001958</v>
      </c>
    </row>
    <row r="3327" spans="10:14" x14ac:dyDescent="0.3">
      <c r="J3327" s="300">
        <f t="shared" si="259"/>
        <v>33.240000000001956</v>
      </c>
      <c r="K3327" s="80">
        <f t="shared" si="255"/>
        <v>0.33240000000001957</v>
      </c>
      <c r="L3327">
        <f t="shared" si="256"/>
        <v>1.7240433735739917</v>
      </c>
      <c r="M3327">
        <f t="shared" si="257"/>
        <v>48.958617480892428</v>
      </c>
      <c r="N3327" s="80">
        <f t="shared" si="258"/>
        <v>0.33240000000001957</v>
      </c>
    </row>
    <row r="3328" spans="10:14" x14ac:dyDescent="0.3">
      <c r="J3328" s="300">
        <f t="shared" si="259"/>
        <v>33.250000000001954</v>
      </c>
      <c r="K3328" s="80">
        <f t="shared" si="255"/>
        <v>0.33250000000001956</v>
      </c>
      <c r="L3328">
        <f t="shared" si="256"/>
        <v>1.724349865843593</v>
      </c>
      <c r="M3328">
        <f t="shared" si="257"/>
        <v>48.966367292872121</v>
      </c>
      <c r="N3328" s="80">
        <f t="shared" si="258"/>
        <v>0.33250000000001956</v>
      </c>
    </row>
    <row r="3329" spans="10:14" x14ac:dyDescent="0.3">
      <c r="J3329" s="300">
        <f t="shared" si="259"/>
        <v>33.260000000001952</v>
      </c>
      <c r="K3329" s="80">
        <f t="shared" si="255"/>
        <v>0.33260000000001955</v>
      </c>
      <c r="L3329">
        <f t="shared" si="256"/>
        <v>1.7246564045193744</v>
      </c>
      <c r="M3329">
        <f t="shared" si="257"/>
        <v>48.974117012179619</v>
      </c>
      <c r="N3329" s="80">
        <f t="shared" si="258"/>
        <v>0.33260000000001955</v>
      </c>
    </row>
    <row r="3330" spans="10:14" x14ac:dyDescent="0.3">
      <c r="J3330" s="300">
        <f t="shared" si="259"/>
        <v>33.27000000000195</v>
      </c>
      <c r="K3330" s="80">
        <f t="shared" si="255"/>
        <v>0.33270000000001948</v>
      </c>
      <c r="L3330">
        <f t="shared" si="256"/>
        <v>1.7249629894808751</v>
      </c>
      <c r="M3330">
        <f t="shared" si="257"/>
        <v>48.981866639721233</v>
      </c>
      <c r="N3330" s="80">
        <f t="shared" si="258"/>
        <v>0.33270000000001948</v>
      </c>
    </row>
    <row r="3331" spans="10:14" x14ac:dyDescent="0.3">
      <c r="J3331" s="300">
        <f t="shared" si="259"/>
        <v>33.280000000001948</v>
      </c>
      <c r="K3331" s="80">
        <f t="shared" si="255"/>
        <v>0.33280000000001947</v>
      </c>
      <c r="L3331">
        <f t="shared" si="256"/>
        <v>1.7252696206075888</v>
      </c>
      <c r="M3331">
        <f t="shared" si="257"/>
        <v>48.989616176404866</v>
      </c>
      <c r="N3331" s="80">
        <f t="shared" si="258"/>
        <v>0.33280000000001947</v>
      </c>
    </row>
    <row r="3332" spans="10:14" x14ac:dyDescent="0.3">
      <c r="J3332" s="300">
        <f t="shared" si="259"/>
        <v>33.290000000001946</v>
      </c>
      <c r="K3332" s="80">
        <f t="shared" ref="K3332:K3395" si="260">J3332/100</f>
        <v>0.33290000000001946</v>
      </c>
      <c r="L3332">
        <f t="shared" ref="L3332:L3395" si="261">-156.2892*K3332^6+539.4067*K3332^5-656.5633*K3332^4+371.7117*K3332^3-102.5706*K3332^2+15.3764*K3332+0.3314</f>
        <v>1.7255762977789559</v>
      </c>
      <c r="M3332">
        <f t="shared" ref="M3332:M3395" si="262">-544.6822*K3332^6+873.7015*K3332^5+93.9294*K3332^4-539.4835*K3332^3+249.8842*K3332^2+36.3299*K3332+25.129</f>
        <v>48.997365623139899</v>
      </c>
      <c r="N3332" s="80">
        <f t="shared" ref="N3332:N3395" si="263">K3332</f>
        <v>0.33290000000001946</v>
      </c>
    </row>
    <row r="3333" spans="10:14" x14ac:dyDescent="0.3">
      <c r="J3333" s="300">
        <f t="shared" si="259"/>
        <v>33.300000000001944</v>
      </c>
      <c r="K3333" s="80">
        <f t="shared" si="260"/>
        <v>0.33300000000001945</v>
      </c>
      <c r="L3333">
        <f t="shared" si="261"/>
        <v>1.7258830208743867</v>
      </c>
      <c r="M3333">
        <f t="shared" si="262"/>
        <v>49.005114980837277</v>
      </c>
      <c r="N3333" s="80">
        <f t="shared" si="263"/>
        <v>0.33300000000001945</v>
      </c>
    </row>
    <row r="3334" spans="10:14" x14ac:dyDescent="0.3">
      <c r="J3334" s="300">
        <f t="shared" ref="J3334:J3397" si="264">J3333+0.01</f>
        <v>33.310000000001942</v>
      </c>
      <c r="K3334" s="80">
        <f t="shared" si="260"/>
        <v>0.33310000000001944</v>
      </c>
      <c r="L3334">
        <f t="shared" si="261"/>
        <v>1.7261897897732301</v>
      </c>
      <c r="M3334">
        <f t="shared" si="262"/>
        <v>49.012864250409493</v>
      </c>
      <c r="N3334" s="80">
        <f t="shared" si="263"/>
        <v>0.33310000000001944</v>
      </c>
    </row>
    <row r="3335" spans="10:14" x14ac:dyDescent="0.3">
      <c r="J3335" s="300">
        <f t="shared" si="264"/>
        <v>33.32000000000194</v>
      </c>
      <c r="K3335" s="80">
        <f t="shared" si="260"/>
        <v>0.33320000000001943</v>
      </c>
      <c r="L3335">
        <f t="shared" si="261"/>
        <v>1.7264966043548093</v>
      </c>
      <c r="M3335">
        <f t="shared" si="262"/>
        <v>49.020613432770588</v>
      </c>
      <c r="N3335" s="80">
        <f t="shared" si="263"/>
        <v>0.33320000000001943</v>
      </c>
    </row>
    <row r="3336" spans="10:14" x14ac:dyDescent="0.3">
      <c r="J3336" s="300">
        <f t="shared" si="264"/>
        <v>33.330000000001938</v>
      </c>
      <c r="K3336" s="80">
        <f t="shared" si="260"/>
        <v>0.33330000000001936</v>
      </c>
      <c r="L3336">
        <f t="shared" si="261"/>
        <v>1.7268034644983907</v>
      </c>
      <c r="M3336">
        <f t="shared" si="262"/>
        <v>49.028362528836112</v>
      </c>
      <c r="N3336" s="80">
        <f t="shared" si="263"/>
        <v>0.33330000000001936</v>
      </c>
    </row>
    <row r="3337" spans="10:14" x14ac:dyDescent="0.3">
      <c r="J3337" s="300">
        <f t="shared" si="264"/>
        <v>33.340000000001936</v>
      </c>
      <c r="K3337" s="80">
        <f t="shared" si="260"/>
        <v>0.33340000000001935</v>
      </c>
      <c r="L3337">
        <f t="shared" si="261"/>
        <v>1.7271103700831962</v>
      </c>
      <c r="M3337">
        <f t="shared" si="262"/>
        <v>49.036111539523205</v>
      </c>
      <c r="N3337" s="80">
        <f t="shared" si="263"/>
        <v>0.33340000000001935</v>
      </c>
    </row>
    <row r="3338" spans="10:14" x14ac:dyDescent="0.3">
      <c r="J3338" s="300">
        <f t="shared" si="264"/>
        <v>33.350000000001934</v>
      </c>
      <c r="K3338" s="80">
        <f t="shared" si="260"/>
        <v>0.33350000000001934</v>
      </c>
      <c r="L3338">
        <f t="shared" si="261"/>
        <v>1.7274173209884123</v>
      </c>
      <c r="M3338">
        <f t="shared" si="262"/>
        <v>49.043860465750527</v>
      </c>
      <c r="N3338" s="80">
        <f t="shared" si="263"/>
        <v>0.33350000000001934</v>
      </c>
    </row>
    <row r="3339" spans="10:14" x14ac:dyDescent="0.3">
      <c r="J3339" s="300">
        <f t="shared" si="264"/>
        <v>33.360000000001932</v>
      </c>
      <c r="K3339" s="80">
        <f t="shared" si="260"/>
        <v>0.33360000000001933</v>
      </c>
      <c r="L3339">
        <f t="shared" si="261"/>
        <v>1.7277243170931764</v>
      </c>
      <c r="M3339">
        <f t="shared" si="262"/>
        <v>49.051609308438259</v>
      </c>
      <c r="N3339" s="80">
        <f t="shared" si="263"/>
        <v>0.33360000000001933</v>
      </c>
    </row>
    <row r="3340" spans="10:14" x14ac:dyDescent="0.3">
      <c r="J3340" s="300">
        <f t="shared" si="264"/>
        <v>33.37000000000193</v>
      </c>
      <c r="K3340" s="80">
        <f t="shared" si="260"/>
        <v>0.33370000000001931</v>
      </c>
      <c r="L3340">
        <f t="shared" si="261"/>
        <v>1.7280313582765898</v>
      </c>
      <c r="M3340">
        <f t="shared" si="262"/>
        <v>49.059358068508146</v>
      </c>
      <c r="N3340" s="80">
        <f t="shared" si="263"/>
        <v>0.33370000000001931</v>
      </c>
    </row>
    <row r="3341" spans="10:14" x14ac:dyDescent="0.3">
      <c r="J3341" s="300">
        <f t="shared" si="264"/>
        <v>33.380000000001928</v>
      </c>
      <c r="K3341" s="80">
        <f t="shared" si="260"/>
        <v>0.3338000000000193</v>
      </c>
      <c r="L3341">
        <f t="shared" si="261"/>
        <v>1.7283384444176986</v>
      </c>
      <c r="M3341">
        <f t="shared" si="262"/>
        <v>49.067106746883482</v>
      </c>
      <c r="N3341" s="80">
        <f t="shared" si="263"/>
        <v>0.3338000000000193</v>
      </c>
    </row>
    <row r="3342" spans="10:14" x14ac:dyDescent="0.3">
      <c r="J3342" s="300">
        <f t="shared" si="264"/>
        <v>33.390000000001926</v>
      </c>
      <c r="K3342" s="80">
        <f t="shared" si="260"/>
        <v>0.33390000000001924</v>
      </c>
      <c r="L3342">
        <f t="shared" si="261"/>
        <v>1.728645575395523</v>
      </c>
      <c r="M3342">
        <f t="shared" si="262"/>
        <v>49.074855344489073</v>
      </c>
      <c r="N3342" s="80">
        <f t="shared" si="263"/>
        <v>0.33390000000001924</v>
      </c>
    </row>
    <row r="3343" spans="10:14" x14ac:dyDescent="0.3">
      <c r="J3343" s="300">
        <f t="shared" si="264"/>
        <v>33.400000000001924</v>
      </c>
      <c r="K3343" s="80">
        <f t="shared" si="260"/>
        <v>0.33400000000001923</v>
      </c>
      <c r="L3343">
        <f t="shared" si="261"/>
        <v>1.7289527510890275</v>
      </c>
      <c r="M3343">
        <f t="shared" si="262"/>
        <v>49.082603862251297</v>
      </c>
      <c r="N3343" s="80">
        <f t="shared" si="263"/>
        <v>0.33400000000001923</v>
      </c>
    </row>
    <row r="3344" spans="10:14" x14ac:dyDescent="0.3">
      <c r="J3344" s="300">
        <f t="shared" si="264"/>
        <v>33.410000000001922</v>
      </c>
      <c r="K3344" s="80">
        <f t="shared" si="260"/>
        <v>0.33410000000001921</v>
      </c>
      <c r="L3344">
        <f t="shared" si="261"/>
        <v>1.7292599713771399</v>
      </c>
      <c r="M3344">
        <f t="shared" si="262"/>
        <v>49.090352301098051</v>
      </c>
      <c r="N3344" s="80">
        <f t="shared" si="263"/>
        <v>0.33410000000001921</v>
      </c>
    </row>
    <row r="3345" spans="10:14" x14ac:dyDescent="0.3">
      <c r="J3345" s="300">
        <f t="shared" si="264"/>
        <v>33.42000000000192</v>
      </c>
      <c r="K3345" s="80">
        <f t="shared" si="260"/>
        <v>0.3342000000000192</v>
      </c>
      <c r="L3345">
        <f t="shared" si="261"/>
        <v>1.7295672361387537</v>
      </c>
      <c r="M3345">
        <f t="shared" si="262"/>
        <v>49.098100661958767</v>
      </c>
      <c r="N3345" s="80">
        <f t="shared" si="263"/>
        <v>0.3342000000000192</v>
      </c>
    </row>
    <row r="3346" spans="10:14" x14ac:dyDescent="0.3">
      <c r="J3346" s="300">
        <f t="shared" si="264"/>
        <v>33.430000000001918</v>
      </c>
      <c r="K3346" s="80">
        <f t="shared" si="260"/>
        <v>0.33430000000001919</v>
      </c>
      <c r="L3346">
        <f t="shared" si="261"/>
        <v>1.7298745452527045</v>
      </c>
      <c r="M3346">
        <f t="shared" si="262"/>
        <v>49.105848945764421</v>
      </c>
      <c r="N3346" s="80">
        <f t="shared" si="263"/>
        <v>0.33430000000001919</v>
      </c>
    </row>
    <row r="3347" spans="10:14" x14ac:dyDescent="0.3">
      <c r="J3347" s="300">
        <f t="shared" si="264"/>
        <v>33.440000000001916</v>
      </c>
      <c r="K3347" s="80">
        <f t="shared" si="260"/>
        <v>0.33440000000001918</v>
      </c>
      <c r="L3347">
        <f t="shared" si="261"/>
        <v>1.7301818985978046</v>
      </c>
      <c r="M3347">
        <f t="shared" si="262"/>
        <v>49.113597153447557</v>
      </c>
      <c r="N3347" s="80">
        <f t="shared" si="263"/>
        <v>0.33440000000001918</v>
      </c>
    </row>
    <row r="3348" spans="10:14" x14ac:dyDescent="0.3">
      <c r="J3348" s="300">
        <f t="shared" si="264"/>
        <v>33.450000000001914</v>
      </c>
      <c r="K3348" s="80">
        <f t="shared" si="260"/>
        <v>0.33450000000001912</v>
      </c>
      <c r="L3348">
        <f t="shared" si="261"/>
        <v>1.7304892960528115</v>
      </c>
      <c r="M3348">
        <f t="shared" si="262"/>
        <v>49.121345285942226</v>
      </c>
      <c r="N3348" s="80">
        <f t="shared" si="263"/>
        <v>0.33450000000001912</v>
      </c>
    </row>
    <row r="3349" spans="10:14" x14ac:dyDescent="0.3">
      <c r="J3349" s="300">
        <f t="shared" si="264"/>
        <v>33.460000000001912</v>
      </c>
      <c r="K3349" s="80">
        <f t="shared" si="260"/>
        <v>0.3346000000000191</v>
      </c>
      <c r="L3349">
        <f t="shared" si="261"/>
        <v>1.7307967374964588</v>
      </c>
      <c r="M3349">
        <f t="shared" si="262"/>
        <v>49.129093344184014</v>
      </c>
      <c r="N3349" s="80">
        <f t="shared" si="263"/>
        <v>0.3346000000000191</v>
      </c>
    </row>
    <row r="3350" spans="10:14" x14ac:dyDescent="0.3">
      <c r="J3350" s="300">
        <f t="shared" si="264"/>
        <v>33.47000000000191</v>
      </c>
      <c r="K3350" s="80">
        <f t="shared" si="260"/>
        <v>0.33470000000001909</v>
      </c>
      <c r="L3350">
        <f t="shared" si="261"/>
        <v>1.7311042228074167</v>
      </c>
      <c r="M3350">
        <f t="shared" si="262"/>
        <v>49.136841329110084</v>
      </c>
      <c r="N3350" s="80">
        <f t="shared" si="263"/>
        <v>0.33470000000001909</v>
      </c>
    </row>
    <row r="3351" spans="10:14" x14ac:dyDescent="0.3">
      <c r="J3351" s="300">
        <f t="shared" si="264"/>
        <v>33.480000000001908</v>
      </c>
      <c r="K3351" s="80">
        <f t="shared" si="260"/>
        <v>0.33480000000001908</v>
      </c>
      <c r="L3351">
        <f t="shared" si="261"/>
        <v>1.7314117518643353</v>
      </c>
      <c r="M3351">
        <f t="shared" si="262"/>
        <v>49.144589241659091</v>
      </c>
      <c r="N3351" s="80">
        <f t="shared" si="263"/>
        <v>0.33480000000001908</v>
      </c>
    </row>
    <row r="3352" spans="10:14" x14ac:dyDescent="0.3">
      <c r="J3352" s="300">
        <f t="shared" si="264"/>
        <v>33.490000000001906</v>
      </c>
      <c r="K3352" s="80">
        <f t="shared" si="260"/>
        <v>0.33490000000001907</v>
      </c>
      <c r="L3352">
        <f t="shared" si="261"/>
        <v>1.7317193245458191</v>
      </c>
      <c r="M3352">
        <f t="shared" si="262"/>
        <v>49.15233708277124</v>
      </c>
      <c r="N3352" s="80">
        <f t="shared" si="263"/>
        <v>0.33490000000001907</v>
      </c>
    </row>
    <row r="3353" spans="10:14" x14ac:dyDescent="0.3">
      <c r="J3353" s="300">
        <f t="shared" si="264"/>
        <v>33.500000000001904</v>
      </c>
      <c r="K3353" s="80">
        <f t="shared" si="260"/>
        <v>0.33500000000001906</v>
      </c>
      <c r="L3353">
        <f t="shared" si="261"/>
        <v>1.7320269407304365</v>
      </c>
      <c r="M3353">
        <f t="shared" si="262"/>
        <v>49.160084853388298</v>
      </c>
      <c r="N3353" s="80">
        <f t="shared" si="263"/>
        <v>0.33500000000001906</v>
      </c>
    </row>
    <row r="3354" spans="10:14" x14ac:dyDescent="0.3">
      <c r="J3354" s="300">
        <f t="shared" si="264"/>
        <v>33.510000000001902</v>
      </c>
      <c r="K3354" s="80">
        <f t="shared" si="260"/>
        <v>0.33510000000001905</v>
      </c>
      <c r="L3354">
        <f t="shared" si="261"/>
        <v>1.7323346002967042</v>
      </c>
      <c r="M3354">
        <f t="shared" si="262"/>
        <v>49.16783255445354</v>
      </c>
      <c r="N3354" s="80">
        <f t="shared" si="263"/>
        <v>0.33510000000001905</v>
      </c>
    </row>
    <row r="3355" spans="10:14" x14ac:dyDescent="0.3">
      <c r="J3355" s="300">
        <f t="shared" si="264"/>
        <v>33.5200000000019</v>
      </c>
      <c r="K3355" s="80">
        <f t="shared" si="260"/>
        <v>0.33520000000001898</v>
      </c>
      <c r="L3355">
        <f t="shared" si="261"/>
        <v>1.7326423031231148</v>
      </c>
      <c r="M3355">
        <f t="shared" si="262"/>
        <v>49.175580186911802</v>
      </c>
      <c r="N3355" s="80">
        <f t="shared" si="263"/>
        <v>0.33520000000001898</v>
      </c>
    </row>
    <row r="3356" spans="10:14" x14ac:dyDescent="0.3">
      <c r="J3356" s="300">
        <f t="shared" si="264"/>
        <v>33.530000000001898</v>
      </c>
      <c r="K3356" s="80">
        <f t="shared" si="260"/>
        <v>0.33530000000001897</v>
      </c>
      <c r="L3356">
        <f t="shared" si="261"/>
        <v>1.7329500490881142</v>
      </c>
      <c r="M3356">
        <f t="shared" si="262"/>
        <v>49.183327751709456</v>
      </c>
      <c r="N3356" s="80">
        <f t="shared" si="263"/>
        <v>0.33530000000001897</v>
      </c>
    </row>
    <row r="3357" spans="10:14" x14ac:dyDescent="0.3">
      <c r="J3357" s="300">
        <f t="shared" si="264"/>
        <v>33.540000000001896</v>
      </c>
      <c r="K3357" s="80">
        <f t="shared" si="260"/>
        <v>0.33540000000001896</v>
      </c>
      <c r="L3357">
        <f t="shared" si="261"/>
        <v>1.7332578380701125</v>
      </c>
      <c r="M3357">
        <f t="shared" si="262"/>
        <v>49.19107524979438</v>
      </c>
      <c r="N3357" s="80">
        <f t="shared" si="263"/>
        <v>0.33540000000001896</v>
      </c>
    </row>
    <row r="3358" spans="10:14" x14ac:dyDescent="0.3">
      <c r="J3358" s="300">
        <f t="shared" si="264"/>
        <v>33.550000000001894</v>
      </c>
      <c r="K3358" s="80">
        <f t="shared" si="260"/>
        <v>0.33550000000001895</v>
      </c>
      <c r="L3358">
        <f t="shared" si="261"/>
        <v>1.7335656699474851</v>
      </c>
      <c r="M3358">
        <f t="shared" si="262"/>
        <v>49.198822682116003</v>
      </c>
      <c r="N3358" s="80">
        <f t="shared" si="263"/>
        <v>0.33550000000001895</v>
      </c>
    </row>
    <row r="3359" spans="10:14" x14ac:dyDescent="0.3">
      <c r="J3359" s="300">
        <f t="shared" si="264"/>
        <v>33.560000000001892</v>
      </c>
      <c r="K3359" s="80">
        <f t="shared" si="260"/>
        <v>0.33560000000001894</v>
      </c>
      <c r="L3359">
        <f t="shared" si="261"/>
        <v>1.7338735445985658</v>
      </c>
      <c r="M3359">
        <f t="shared" si="262"/>
        <v>49.206570049625327</v>
      </c>
      <c r="N3359" s="80">
        <f t="shared" si="263"/>
        <v>0.33560000000001894</v>
      </c>
    </row>
    <row r="3360" spans="10:14" x14ac:dyDescent="0.3">
      <c r="J3360" s="300">
        <f t="shared" si="264"/>
        <v>33.57000000000189</v>
      </c>
      <c r="K3360" s="80">
        <f t="shared" si="260"/>
        <v>0.33570000000001893</v>
      </c>
      <c r="L3360">
        <f t="shared" si="261"/>
        <v>1.7341814619016511</v>
      </c>
      <c r="M3360">
        <f t="shared" si="262"/>
        <v>49.214317353274836</v>
      </c>
      <c r="N3360" s="80">
        <f t="shared" si="263"/>
        <v>0.33570000000001893</v>
      </c>
    </row>
    <row r="3361" spans="10:14" x14ac:dyDescent="0.3">
      <c r="J3361" s="300">
        <f t="shared" si="264"/>
        <v>33.580000000001888</v>
      </c>
      <c r="K3361" s="80">
        <f t="shared" si="260"/>
        <v>0.33580000000001886</v>
      </c>
      <c r="L3361">
        <f t="shared" si="261"/>
        <v>1.7344894217349922</v>
      </c>
      <c r="M3361">
        <f t="shared" si="262"/>
        <v>49.222064594018576</v>
      </c>
      <c r="N3361" s="80">
        <f t="shared" si="263"/>
        <v>0.33580000000001886</v>
      </c>
    </row>
    <row r="3362" spans="10:14" x14ac:dyDescent="0.3">
      <c r="J3362" s="300">
        <f t="shared" si="264"/>
        <v>33.590000000001886</v>
      </c>
      <c r="K3362" s="80">
        <f t="shared" si="260"/>
        <v>0.33590000000001885</v>
      </c>
      <c r="L3362">
        <f t="shared" si="261"/>
        <v>1.7347974239768269</v>
      </c>
      <c r="M3362">
        <f t="shared" si="262"/>
        <v>49.229811772812127</v>
      </c>
      <c r="N3362" s="80">
        <f t="shared" si="263"/>
        <v>0.33590000000001885</v>
      </c>
    </row>
    <row r="3363" spans="10:14" x14ac:dyDescent="0.3">
      <c r="J3363" s="300">
        <f t="shared" si="264"/>
        <v>33.600000000001884</v>
      </c>
      <c r="K3363" s="80">
        <f t="shared" si="260"/>
        <v>0.33600000000001884</v>
      </c>
      <c r="L3363">
        <f t="shared" si="261"/>
        <v>1.7351054685053344</v>
      </c>
      <c r="M3363">
        <f t="shared" si="262"/>
        <v>49.237558890612604</v>
      </c>
      <c r="N3363" s="80">
        <f t="shared" si="263"/>
        <v>0.33600000000001884</v>
      </c>
    </row>
    <row r="3364" spans="10:14" x14ac:dyDescent="0.3">
      <c r="J3364" s="300">
        <f t="shared" si="264"/>
        <v>33.610000000001882</v>
      </c>
      <c r="K3364" s="80">
        <f t="shared" si="260"/>
        <v>0.33610000000001883</v>
      </c>
      <c r="L3364">
        <f t="shared" si="261"/>
        <v>1.7354135551986629</v>
      </c>
      <c r="M3364">
        <f t="shared" si="262"/>
        <v>49.245305948378643</v>
      </c>
      <c r="N3364" s="80">
        <f t="shared" si="263"/>
        <v>0.33610000000001883</v>
      </c>
    </row>
    <row r="3365" spans="10:14" x14ac:dyDescent="0.3">
      <c r="J3365" s="300">
        <f t="shared" si="264"/>
        <v>33.62000000000188</v>
      </c>
      <c r="K3365" s="80">
        <f t="shared" si="260"/>
        <v>0.33620000000001882</v>
      </c>
      <c r="L3365">
        <f t="shared" si="261"/>
        <v>1.7357216839349303</v>
      </c>
      <c r="M3365">
        <f t="shared" si="262"/>
        <v>49.253052947070444</v>
      </c>
      <c r="N3365" s="80">
        <f t="shared" si="263"/>
        <v>0.33620000000001882</v>
      </c>
    </row>
    <row r="3366" spans="10:14" x14ac:dyDescent="0.3">
      <c r="J3366" s="300">
        <f t="shared" si="264"/>
        <v>33.630000000001878</v>
      </c>
      <c r="K3366" s="80">
        <f t="shared" si="260"/>
        <v>0.33630000000001881</v>
      </c>
      <c r="L3366">
        <f t="shared" si="261"/>
        <v>1.7360298545922128</v>
      </c>
      <c r="M3366">
        <f t="shared" si="262"/>
        <v>49.260799887649711</v>
      </c>
      <c r="N3366" s="80">
        <f t="shared" si="263"/>
        <v>0.33630000000001881</v>
      </c>
    </row>
    <row r="3367" spans="10:14" x14ac:dyDescent="0.3">
      <c r="J3367" s="300">
        <f t="shared" si="264"/>
        <v>33.640000000001876</v>
      </c>
      <c r="K3367" s="80">
        <f t="shared" si="260"/>
        <v>0.33640000000001874</v>
      </c>
      <c r="L3367">
        <f t="shared" si="261"/>
        <v>1.7363380670485573</v>
      </c>
      <c r="M3367">
        <f t="shared" si="262"/>
        <v>49.268546771079698</v>
      </c>
      <c r="N3367" s="80">
        <f t="shared" si="263"/>
        <v>0.33640000000001874</v>
      </c>
    </row>
    <row r="3368" spans="10:14" x14ac:dyDescent="0.3">
      <c r="J3368" s="300">
        <f t="shared" si="264"/>
        <v>33.650000000001874</v>
      </c>
      <c r="K3368" s="80">
        <f t="shared" si="260"/>
        <v>0.33650000000001873</v>
      </c>
      <c r="L3368">
        <f t="shared" si="261"/>
        <v>1.7366463211819609</v>
      </c>
      <c r="M3368">
        <f t="shared" si="262"/>
        <v>49.276293598325182</v>
      </c>
      <c r="N3368" s="80">
        <f t="shared" si="263"/>
        <v>0.33650000000001873</v>
      </c>
    </row>
    <row r="3369" spans="10:14" x14ac:dyDescent="0.3">
      <c r="J3369" s="300">
        <f t="shared" si="264"/>
        <v>33.660000000001872</v>
      </c>
      <c r="K3369" s="80">
        <f t="shared" si="260"/>
        <v>0.33660000000001872</v>
      </c>
      <c r="L3369">
        <f t="shared" si="261"/>
        <v>1.7369546168704084</v>
      </c>
      <c r="M3369">
        <f t="shared" si="262"/>
        <v>49.284040370352486</v>
      </c>
      <c r="N3369" s="80">
        <f t="shared" si="263"/>
        <v>0.33660000000001872</v>
      </c>
    </row>
    <row r="3370" spans="10:14" x14ac:dyDescent="0.3">
      <c r="J3370" s="300">
        <f t="shared" si="264"/>
        <v>33.67000000000187</v>
      </c>
      <c r="K3370" s="80">
        <f t="shared" si="260"/>
        <v>0.33670000000001871</v>
      </c>
      <c r="L3370">
        <f t="shared" si="261"/>
        <v>1.7372629539918329</v>
      </c>
      <c r="M3370">
        <f t="shared" si="262"/>
        <v>49.291787088129468</v>
      </c>
      <c r="N3370" s="80">
        <f t="shared" si="263"/>
        <v>0.33670000000001871</v>
      </c>
    </row>
    <row r="3371" spans="10:14" x14ac:dyDescent="0.3">
      <c r="J3371" s="300">
        <f t="shared" si="264"/>
        <v>33.680000000001868</v>
      </c>
      <c r="K3371" s="80">
        <f t="shared" si="260"/>
        <v>0.3368000000000187</v>
      </c>
      <c r="L3371">
        <f t="shared" si="261"/>
        <v>1.7375713324241331</v>
      </c>
      <c r="M3371">
        <f t="shared" si="262"/>
        <v>49.299533752625493</v>
      </c>
      <c r="N3371" s="80">
        <f t="shared" si="263"/>
        <v>0.3368000000000187</v>
      </c>
    </row>
    <row r="3372" spans="10:14" x14ac:dyDescent="0.3">
      <c r="J3372" s="300">
        <f t="shared" si="264"/>
        <v>33.690000000001866</v>
      </c>
      <c r="K3372" s="80">
        <f t="shared" si="260"/>
        <v>0.33690000000001868</v>
      </c>
      <c r="L3372">
        <f t="shared" si="261"/>
        <v>1.7378797520451843</v>
      </c>
      <c r="M3372">
        <f t="shared" si="262"/>
        <v>49.30728036481149</v>
      </c>
      <c r="N3372" s="80">
        <f t="shared" si="263"/>
        <v>0.33690000000001868</v>
      </c>
    </row>
    <row r="3373" spans="10:14" x14ac:dyDescent="0.3">
      <c r="J3373" s="300">
        <f t="shared" si="264"/>
        <v>33.700000000001864</v>
      </c>
      <c r="K3373" s="80">
        <f t="shared" si="260"/>
        <v>0.33700000000001862</v>
      </c>
      <c r="L3373">
        <f t="shared" si="261"/>
        <v>1.7381882127328177</v>
      </c>
      <c r="M3373">
        <f t="shared" si="262"/>
        <v>49.3150269256599</v>
      </c>
      <c r="N3373" s="80">
        <f t="shared" si="263"/>
        <v>0.33700000000001862</v>
      </c>
    </row>
    <row r="3374" spans="10:14" x14ac:dyDescent="0.3">
      <c r="J3374" s="300">
        <f t="shared" si="264"/>
        <v>33.710000000001862</v>
      </c>
      <c r="K3374" s="80">
        <f t="shared" si="260"/>
        <v>0.33710000000001861</v>
      </c>
      <c r="L3374">
        <f t="shared" si="261"/>
        <v>1.7384967143648411</v>
      </c>
      <c r="M3374">
        <f t="shared" si="262"/>
        <v>49.322773436144701</v>
      </c>
      <c r="N3374" s="80">
        <f t="shared" si="263"/>
        <v>0.33710000000001861</v>
      </c>
    </row>
    <row r="3375" spans="10:14" x14ac:dyDescent="0.3">
      <c r="J3375" s="300">
        <f t="shared" si="264"/>
        <v>33.72000000000186</v>
      </c>
      <c r="K3375" s="80">
        <f t="shared" si="260"/>
        <v>0.3372000000000186</v>
      </c>
      <c r="L3375">
        <f t="shared" si="261"/>
        <v>1.7388052568190129</v>
      </c>
      <c r="M3375">
        <f t="shared" si="262"/>
        <v>49.330519897241423</v>
      </c>
      <c r="N3375" s="80">
        <f t="shared" si="263"/>
        <v>0.3372000000000186</v>
      </c>
    </row>
    <row r="3376" spans="10:14" x14ac:dyDescent="0.3">
      <c r="J3376" s="300">
        <f t="shared" si="264"/>
        <v>33.730000000001858</v>
      </c>
      <c r="K3376" s="80">
        <f t="shared" si="260"/>
        <v>0.33730000000001858</v>
      </c>
      <c r="L3376">
        <f t="shared" si="261"/>
        <v>1.7391138399730779</v>
      </c>
      <c r="M3376">
        <f t="shared" si="262"/>
        <v>49.338266309927093</v>
      </c>
      <c r="N3376" s="80">
        <f t="shared" si="263"/>
        <v>0.33730000000001858</v>
      </c>
    </row>
    <row r="3377" spans="10:14" x14ac:dyDescent="0.3">
      <c r="J3377" s="300">
        <f t="shared" si="264"/>
        <v>33.740000000001857</v>
      </c>
      <c r="K3377" s="80">
        <f t="shared" si="260"/>
        <v>0.33740000000001857</v>
      </c>
      <c r="L3377">
        <f t="shared" si="261"/>
        <v>1.7394224637047322</v>
      </c>
      <c r="M3377">
        <f t="shared" si="262"/>
        <v>49.346012675180276</v>
      </c>
      <c r="N3377" s="80">
        <f t="shared" si="263"/>
        <v>0.33740000000001857</v>
      </c>
    </row>
    <row r="3378" spans="10:14" x14ac:dyDescent="0.3">
      <c r="J3378" s="300">
        <f t="shared" si="264"/>
        <v>33.750000000001855</v>
      </c>
      <c r="K3378" s="80">
        <f t="shared" si="260"/>
        <v>0.33750000000001856</v>
      </c>
      <c r="L3378">
        <f t="shared" si="261"/>
        <v>1.7397311278916461</v>
      </c>
      <c r="M3378">
        <f t="shared" si="262"/>
        <v>49.353758993981103</v>
      </c>
      <c r="N3378" s="80">
        <f t="shared" si="263"/>
        <v>0.33750000000001856</v>
      </c>
    </row>
    <row r="3379" spans="10:14" x14ac:dyDescent="0.3">
      <c r="J3379" s="300">
        <f t="shared" si="264"/>
        <v>33.760000000001853</v>
      </c>
      <c r="K3379" s="80">
        <f t="shared" si="260"/>
        <v>0.33760000000001855</v>
      </c>
      <c r="L3379">
        <f t="shared" si="261"/>
        <v>1.7400398324114632</v>
      </c>
      <c r="M3379">
        <f t="shared" si="262"/>
        <v>49.361505267311188</v>
      </c>
      <c r="N3379" s="80">
        <f t="shared" si="263"/>
        <v>0.33760000000001855</v>
      </c>
    </row>
    <row r="3380" spans="10:14" x14ac:dyDescent="0.3">
      <c r="J3380" s="300">
        <f t="shared" si="264"/>
        <v>33.770000000001851</v>
      </c>
      <c r="K3380" s="80">
        <f t="shared" si="260"/>
        <v>0.33770000000001849</v>
      </c>
      <c r="L3380">
        <f t="shared" si="261"/>
        <v>1.7403485771417819</v>
      </c>
      <c r="M3380">
        <f t="shared" si="262"/>
        <v>49.369251496153694</v>
      </c>
      <c r="N3380" s="80">
        <f t="shared" si="263"/>
        <v>0.33770000000001849</v>
      </c>
    </row>
    <row r="3381" spans="10:14" x14ac:dyDescent="0.3">
      <c r="J3381" s="300">
        <f t="shared" si="264"/>
        <v>33.780000000001849</v>
      </c>
      <c r="K3381" s="80">
        <f t="shared" si="260"/>
        <v>0.33780000000001847</v>
      </c>
      <c r="L3381">
        <f t="shared" si="261"/>
        <v>1.7406573619601748</v>
      </c>
      <c r="M3381">
        <f t="shared" si="262"/>
        <v>49.37699768149335</v>
      </c>
      <c r="N3381" s="80">
        <f t="shared" si="263"/>
        <v>0.33780000000001847</v>
      </c>
    </row>
    <row r="3382" spans="10:14" x14ac:dyDescent="0.3">
      <c r="J3382" s="300">
        <f t="shared" si="264"/>
        <v>33.790000000001847</v>
      </c>
      <c r="K3382" s="80">
        <f t="shared" si="260"/>
        <v>0.33790000000001846</v>
      </c>
      <c r="L3382">
        <f t="shared" si="261"/>
        <v>1.7409661867441915</v>
      </c>
      <c r="M3382">
        <f t="shared" si="262"/>
        <v>49.384743824316345</v>
      </c>
      <c r="N3382" s="80">
        <f t="shared" si="263"/>
        <v>0.33790000000001846</v>
      </c>
    </row>
    <row r="3383" spans="10:14" x14ac:dyDescent="0.3">
      <c r="J3383" s="300">
        <f t="shared" si="264"/>
        <v>33.800000000001845</v>
      </c>
      <c r="K3383" s="80">
        <f t="shared" si="260"/>
        <v>0.33800000000001845</v>
      </c>
      <c r="L3383">
        <f t="shared" si="261"/>
        <v>1.7412750513713342</v>
      </c>
      <c r="M3383">
        <f t="shared" si="262"/>
        <v>49.392489925610462</v>
      </c>
      <c r="N3383" s="80">
        <f t="shared" si="263"/>
        <v>0.33800000000001845</v>
      </c>
    </row>
    <row r="3384" spans="10:14" x14ac:dyDescent="0.3">
      <c r="J3384" s="300">
        <f t="shared" si="264"/>
        <v>33.810000000001843</v>
      </c>
      <c r="K3384" s="80">
        <f t="shared" si="260"/>
        <v>0.33810000000001844</v>
      </c>
      <c r="L3384">
        <f t="shared" si="261"/>
        <v>1.7415839557190922</v>
      </c>
      <c r="M3384">
        <f t="shared" si="262"/>
        <v>49.400235986364969</v>
      </c>
      <c r="N3384" s="80">
        <f t="shared" si="263"/>
        <v>0.33810000000001844</v>
      </c>
    </row>
    <row r="3385" spans="10:14" x14ac:dyDescent="0.3">
      <c r="J3385" s="300">
        <f t="shared" si="264"/>
        <v>33.820000000001841</v>
      </c>
      <c r="K3385" s="80">
        <f t="shared" si="260"/>
        <v>0.33820000000001843</v>
      </c>
      <c r="L3385">
        <f t="shared" si="261"/>
        <v>1.7418928996649048</v>
      </c>
      <c r="M3385">
        <f t="shared" si="262"/>
        <v>49.407982007570695</v>
      </c>
      <c r="N3385" s="80">
        <f t="shared" si="263"/>
        <v>0.33820000000001843</v>
      </c>
    </row>
    <row r="3386" spans="10:14" x14ac:dyDescent="0.3">
      <c r="J3386" s="300">
        <f t="shared" si="264"/>
        <v>33.830000000001839</v>
      </c>
      <c r="K3386" s="80">
        <f t="shared" si="260"/>
        <v>0.33830000000001836</v>
      </c>
      <c r="L3386">
        <f t="shared" si="261"/>
        <v>1.7422018830861945</v>
      </c>
      <c r="M3386">
        <f t="shared" si="262"/>
        <v>49.415727990219963</v>
      </c>
      <c r="N3386" s="80">
        <f t="shared" si="263"/>
        <v>0.33830000000001836</v>
      </c>
    </row>
    <row r="3387" spans="10:14" x14ac:dyDescent="0.3">
      <c r="J3387" s="300">
        <f t="shared" si="264"/>
        <v>33.840000000001837</v>
      </c>
      <c r="K3387" s="80">
        <f t="shared" si="260"/>
        <v>0.33840000000001835</v>
      </c>
      <c r="L3387">
        <f t="shared" si="261"/>
        <v>1.7425109058603536</v>
      </c>
      <c r="M3387">
        <f t="shared" si="262"/>
        <v>49.42347393530666</v>
      </c>
      <c r="N3387" s="80">
        <f t="shared" si="263"/>
        <v>0.33840000000001835</v>
      </c>
    </row>
    <row r="3388" spans="10:14" x14ac:dyDescent="0.3">
      <c r="J3388" s="300">
        <f t="shared" si="264"/>
        <v>33.850000000001835</v>
      </c>
      <c r="K3388" s="80">
        <f t="shared" si="260"/>
        <v>0.33850000000001834</v>
      </c>
      <c r="L3388">
        <f t="shared" si="261"/>
        <v>1.7428199678647389</v>
      </c>
      <c r="M3388">
        <f t="shared" si="262"/>
        <v>49.431219843826177</v>
      </c>
      <c r="N3388" s="80">
        <f t="shared" si="263"/>
        <v>0.33850000000001834</v>
      </c>
    </row>
    <row r="3389" spans="10:14" x14ac:dyDescent="0.3">
      <c r="J3389" s="300">
        <f t="shared" si="264"/>
        <v>33.860000000001833</v>
      </c>
      <c r="K3389" s="80">
        <f t="shared" si="260"/>
        <v>0.33860000000001833</v>
      </c>
      <c r="L3389">
        <f t="shared" si="261"/>
        <v>1.7431290689766796</v>
      </c>
      <c r="M3389">
        <f t="shared" si="262"/>
        <v>49.438965716775449</v>
      </c>
      <c r="N3389" s="80">
        <f t="shared" si="263"/>
        <v>0.33860000000001833</v>
      </c>
    </row>
    <row r="3390" spans="10:14" x14ac:dyDescent="0.3">
      <c r="J3390" s="300">
        <f t="shared" si="264"/>
        <v>33.870000000001831</v>
      </c>
      <c r="K3390" s="80">
        <f t="shared" si="260"/>
        <v>0.33870000000001832</v>
      </c>
      <c r="L3390">
        <f t="shared" si="261"/>
        <v>1.7434382090734721</v>
      </c>
      <c r="M3390">
        <f t="shared" si="262"/>
        <v>49.44671155515293</v>
      </c>
      <c r="N3390" s="80">
        <f t="shared" si="263"/>
        <v>0.33870000000001832</v>
      </c>
    </row>
    <row r="3391" spans="10:14" x14ac:dyDescent="0.3">
      <c r="J3391" s="300">
        <f t="shared" si="264"/>
        <v>33.880000000001829</v>
      </c>
      <c r="K3391" s="80">
        <f t="shared" si="260"/>
        <v>0.33880000000001831</v>
      </c>
      <c r="L3391">
        <f t="shared" si="261"/>
        <v>1.743747388032387</v>
      </c>
      <c r="M3391">
        <f t="shared" si="262"/>
        <v>49.454457359958596</v>
      </c>
      <c r="N3391" s="80">
        <f t="shared" si="263"/>
        <v>0.33880000000001831</v>
      </c>
    </row>
    <row r="3392" spans="10:14" x14ac:dyDescent="0.3">
      <c r="J3392" s="300">
        <f t="shared" si="264"/>
        <v>33.890000000001827</v>
      </c>
      <c r="K3392" s="80">
        <f t="shared" si="260"/>
        <v>0.33890000000001824</v>
      </c>
      <c r="L3392">
        <f t="shared" si="261"/>
        <v>1.7440566057306692</v>
      </c>
      <c r="M3392">
        <f t="shared" si="262"/>
        <v>49.462203132193949</v>
      </c>
      <c r="N3392" s="80">
        <f t="shared" si="263"/>
        <v>0.33890000000001824</v>
      </c>
    </row>
    <row r="3393" spans="10:14" x14ac:dyDescent="0.3">
      <c r="J3393" s="300">
        <f t="shared" si="264"/>
        <v>33.900000000001825</v>
      </c>
      <c r="K3393" s="80">
        <f t="shared" si="260"/>
        <v>0.33900000000001823</v>
      </c>
      <c r="L3393">
        <f t="shared" si="261"/>
        <v>1.7443658620455325</v>
      </c>
      <c r="M3393">
        <f t="shared" si="262"/>
        <v>49.469948872862048</v>
      </c>
      <c r="N3393" s="80">
        <f t="shared" si="263"/>
        <v>0.33900000000001823</v>
      </c>
    </row>
    <row r="3394" spans="10:14" x14ac:dyDescent="0.3">
      <c r="J3394" s="300">
        <f t="shared" si="264"/>
        <v>33.910000000001823</v>
      </c>
      <c r="K3394" s="80">
        <f t="shared" si="260"/>
        <v>0.33910000000001822</v>
      </c>
      <c r="L3394">
        <f t="shared" si="261"/>
        <v>1.7446751568541594</v>
      </c>
      <c r="M3394">
        <f t="shared" si="262"/>
        <v>49.477694582967445</v>
      </c>
      <c r="N3394" s="80">
        <f t="shared" si="263"/>
        <v>0.33910000000001822</v>
      </c>
    </row>
    <row r="3395" spans="10:14" x14ac:dyDescent="0.3">
      <c r="J3395" s="300">
        <f t="shared" si="264"/>
        <v>33.920000000001821</v>
      </c>
      <c r="K3395" s="80">
        <f t="shared" si="260"/>
        <v>0.33920000000001821</v>
      </c>
      <c r="L3395">
        <f t="shared" si="261"/>
        <v>1.7449844900337088</v>
      </c>
      <c r="M3395">
        <f t="shared" si="262"/>
        <v>49.485440263516224</v>
      </c>
      <c r="N3395" s="80">
        <f t="shared" si="263"/>
        <v>0.33920000000001821</v>
      </c>
    </row>
    <row r="3396" spans="10:14" x14ac:dyDescent="0.3">
      <c r="J3396" s="300">
        <f t="shared" si="264"/>
        <v>33.930000000001819</v>
      </c>
      <c r="K3396" s="80">
        <f t="shared" ref="K3396:K3459" si="265">J3396/100</f>
        <v>0.3393000000000182</v>
      </c>
      <c r="L3396">
        <f t="shared" ref="L3396:L3459" si="266">-156.2892*K3396^6+539.4067*K3396^5-656.5633*K3396^4+371.7117*K3396^3-102.5706*K3396^2+15.3764*K3396+0.3314</f>
        <v>1.7452938614613065</v>
      </c>
      <c r="M3396">
        <f t="shared" ref="M3396:M3459" si="267">-544.6822*K3396^6+873.7015*K3396^5+93.9294*K3396^4-539.4835*K3396^3+249.8842*K3396^2+36.3299*K3396+25.129</f>
        <v>49.493185915516001</v>
      </c>
      <c r="N3396" s="80">
        <f t="shared" ref="N3396:N3459" si="268">K3396</f>
        <v>0.3393000000000182</v>
      </c>
    </row>
    <row r="3397" spans="10:14" x14ac:dyDescent="0.3">
      <c r="J3397" s="300">
        <f t="shared" si="264"/>
        <v>33.940000000001817</v>
      </c>
      <c r="K3397" s="80">
        <f t="shared" si="265"/>
        <v>0.33940000000001819</v>
      </c>
      <c r="L3397">
        <f t="shared" si="266"/>
        <v>1.7456032710140561</v>
      </c>
      <c r="M3397">
        <f t="shared" si="267"/>
        <v>49.500931539975923</v>
      </c>
      <c r="N3397" s="80">
        <f t="shared" si="268"/>
        <v>0.33940000000001819</v>
      </c>
    </row>
    <row r="3398" spans="10:14" x14ac:dyDescent="0.3">
      <c r="J3398" s="300">
        <f t="shared" ref="J3398:J3461" si="269">J3397+0.01</f>
        <v>33.950000000001815</v>
      </c>
      <c r="K3398" s="80">
        <f t="shared" si="265"/>
        <v>0.33950000000001812</v>
      </c>
      <c r="L3398">
        <f t="shared" si="266"/>
        <v>1.7459127185690337</v>
      </c>
      <c r="M3398">
        <f t="shared" si="267"/>
        <v>49.508677137906638</v>
      </c>
      <c r="N3398" s="80">
        <f t="shared" si="268"/>
        <v>0.33950000000001812</v>
      </c>
    </row>
    <row r="3399" spans="10:14" x14ac:dyDescent="0.3">
      <c r="J3399" s="300">
        <f t="shared" si="269"/>
        <v>33.960000000001813</v>
      </c>
      <c r="K3399" s="80">
        <f t="shared" si="265"/>
        <v>0.33960000000001811</v>
      </c>
      <c r="L3399">
        <f t="shared" si="266"/>
        <v>1.7462222040032827</v>
      </c>
      <c r="M3399">
        <f t="shared" si="267"/>
        <v>49.516422710320363</v>
      </c>
      <c r="N3399" s="80">
        <f t="shared" si="268"/>
        <v>0.33960000000001811</v>
      </c>
    </row>
    <row r="3400" spans="10:14" x14ac:dyDescent="0.3">
      <c r="J3400" s="300">
        <f t="shared" si="269"/>
        <v>33.970000000001811</v>
      </c>
      <c r="K3400" s="80">
        <f t="shared" si="265"/>
        <v>0.3397000000000181</v>
      </c>
      <c r="L3400">
        <f t="shared" si="266"/>
        <v>1.7465317271938248</v>
      </c>
      <c r="M3400">
        <f t="shared" si="267"/>
        <v>49.524168258230802</v>
      </c>
      <c r="N3400" s="80">
        <f t="shared" si="268"/>
        <v>0.3397000000000181</v>
      </c>
    </row>
    <row r="3401" spans="10:14" x14ac:dyDescent="0.3">
      <c r="J3401" s="300">
        <f t="shared" si="269"/>
        <v>33.980000000001809</v>
      </c>
      <c r="K3401" s="80">
        <f t="shared" si="265"/>
        <v>0.33980000000001809</v>
      </c>
      <c r="L3401">
        <f t="shared" si="266"/>
        <v>1.7468412880176554</v>
      </c>
      <c r="M3401">
        <f t="shared" si="267"/>
        <v>49.531913782653191</v>
      </c>
      <c r="N3401" s="80">
        <f t="shared" si="268"/>
        <v>0.33980000000001809</v>
      </c>
    </row>
    <row r="3402" spans="10:14" x14ac:dyDescent="0.3">
      <c r="J3402" s="300">
        <f t="shared" si="269"/>
        <v>33.990000000001807</v>
      </c>
      <c r="K3402" s="80">
        <f t="shared" si="265"/>
        <v>0.33990000000001808</v>
      </c>
      <c r="L3402">
        <f t="shared" si="266"/>
        <v>1.7471508863517449</v>
      </c>
      <c r="M3402">
        <f t="shared" si="267"/>
        <v>49.539659284604298</v>
      </c>
      <c r="N3402" s="80">
        <f t="shared" si="268"/>
        <v>0.33990000000001808</v>
      </c>
    </row>
    <row r="3403" spans="10:14" x14ac:dyDescent="0.3">
      <c r="J3403" s="300">
        <f t="shared" si="269"/>
        <v>34.000000000001805</v>
      </c>
      <c r="K3403" s="80">
        <f t="shared" si="265"/>
        <v>0.34000000000001807</v>
      </c>
      <c r="L3403">
        <f t="shared" si="266"/>
        <v>1.7474605220730273</v>
      </c>
      <c r="M3403">
        <f t="shared" si="267"/>
        <v>49.547404765102407</v>
      </c>
      <c r="N3403" s="80">
        <f t="shared" si="268"/>
        <v>0.34000000000001807</v>
      </c>
    </row>
    <row r="3404" spans="10:14" x14ac:dyDescent="0.3">
      <c r="J3404" s="300">
        <f t="shared" si="269"/>
        <v>34.010000000001803</v>
      </c>
      <c r="K3404" s="80">
        <f t="shared" si="265"/>
        <v>0.34010000000001805</v>
      </c>
      <c r="L3404">
        <f t="shared" si="266"/>
        <v>1.7477701950584268</v>
      </c>
      <c r="M3404">
        <f t="shared" si="267"/>
        <v>49.555150225167338</v>
      </c>
      <c r="N3404" s="80">
        <f t="shared" si="268"/>
        <v>0.34010000000001805</v>
      </c>
    </row>
    <row r="3405" spans="10:14" x14ac:dyDescent="0.3">
      <c r="J3405" s="300">
        <f t="shared" si="269"/>
        <v>34.020000000001801</v>
      </c>
      <c r="K3405" s="80">
        <f t="shared" si="265"/>
        <v>0.34020000000001799</v>
      </c>
      <c r="L3405">
        <f t="shared" si="266"/>
        <v>1.7480799051848348</v>
      </c>
      <c r="M3405">
        <f t="shared" si="267"/>
        <v>49.562895665820406</v>
      </c>
      <c r="N3405" s="80">
        <f t="shared" si="268"/>
        <v>0.34020000000001799</v>
      </c>
    </row>
    <row r="3406" spans="10:14" x14ac:dyDescent="0.3">
      <c r="J3406" s="300">
        <f t="shared" si="269"/>
        <v>34.030000000001799</v>
      </c>
      <c r="K3406" s="80">
        <f t="shared" si="265"/>
        <v>0.34030000000001798</v>
      </c>
      <c r="L3406">
        <f t="shared" si="266"/>
        <v>1.7483896523291125</v>
      </c>
      <c r="M3406">
        <f t="shared" si="267"/>
        <v>49.5706410880845</v>
      </c>
      <c r="N3406" s="80">
        <f t="shared" si="268"/>
        <v>0.34030000000001798</v>
      </c>
    </row>
    <row r="3407" spans="10:14" x14ac:dyDescent="0.3">
      <c r="J3407" s="300">
        <f t="shared" si="269"/>
        <v>34.040000000001797</v>
      </c>
      <c r="K3407" s="80">
        <f t="shared" si="265"/>
        <v>0.34040000000001797</v>
      </c>
      <c r="L3407">
        <f t="shared" si="266"/>
        <v>1.7486994363680997</v>
      </c>
      <c r="M3407">
        <f t="shared" si="267"/>
        <v>49.578386492983988</v>
      </c>
      <c r="N3407" s="80">
        <f t="shared" si="268"/>
        <v>0.34040000000001797</v>
      </c>
    </row>
    <row r="3408" spans="10:14" x14ac:dyDescent="0.3">
      <c r="J3408" s="300">
        <f t="shared" si="269"/>
        <v>34.050000000001795</v>
      </c>
      <c r="K3408" s="80">
        <f t="shared" si="265"/>
        <v>0.34050000000001795</v>
      </c>
      <c r="L3408">
        <f t="shared" si="266"/>
        <v>1.7490092571786184</v>
      </c>
      <c r="M3408">
        <f t="shared" si="267"/>
        <v>49.586131881544773</v>
      </c>
      <c r="N3408" s="80">
        <f t="shared" si="268"/>
        <v>0.34050000000001795</v>
      </c>
    </row>
    <row r="3409" spans="10:14" x14ac:dyDescent="0.3">
      <c r="J3409" s="300">
        <f t="shared" si="269"/>
        <v>34.060000000001793</v>
      </c>
      <c r="K3409" s="80">
        <f t="shared" si="265"/>
        <v>0.34060000000001794</v>
      </c>
      <c r="L3409">
        <f t="shared" si="266"/>
        <v>1.7493191146374598</v>
      </c>
      <c r="M3409">
        <f t="shared" si="267"/>
        <v>49.593877254794279</v>
      </c>
      <c r="N3409" s="80">
        <f t="shared" si="268"/>
        <v>0.34060000000001794</v>
      </c>
    </row>
    <row r="3410" spans="10:14" x14ac:dyDescent="0.3">
      <c r="J3410" s="300">
        <f t="shared" si="269"/>
        <v>34.070000000001791</v>
      </c>
      <c r="K3410" s="80">
        <f t="shared" si="265"/>
        <v>0.34070000000001793</v>
      </c>
      <c r="L3410">
        <f t="shared" si="266"/>
        <v>1.7496290086213873</v>
      </c>
      <c r="M3410">
        <f t="shared" si="267"/>
        <v>49.601622613761457</v>
      </c>
      <c r="N3410" s="80">
        <f t="shared" si="268"/>
        <v>0.34070000000001793</v>
      </c>
    </row>
    <row r="3411" spans="10:14" x14ac:dyDescent="0.3">
      <c r="J3411" s="300">
        <f t="shared" si="269"/>
        <v>34.080000000001789</v>
      </c>
      <c r="K3411" s="80">
        <f t="shared" si="265"/>
        <v>0.34080000000001787</v>
      </c>
      <c r="L3411">
        <f t="shared" si="266"/>
        <v>1.7499389390071483</v>
      </c>
      <c r="M3411">
        <f t="shared" si="267"/>
        <v>49.609367959476771</v>
      </c>
      <c r="N3411" s="80">
        <f t="shared" si="268"/>
        <v>0.34080000000001787</v>
      </c>
    </row>
    <row r="3412" spans="10:14" x14ac:dyDescent="0.3">
      <c r="J3412" s="300">
        <f t="shared" si="269"/>
        <v>34.090000000001787</v>
      </c>
      <c r="K3412" s="80">
        <f t="shared" si="265"/>
        <v>0.34090000000001786</v>
      </c>
      <c r="L3412">
        <f t="shared" si="266"/>
        <v>1.7502489056714681</v>
      </c>
      <c r="M3412">
        <f t="shared" si="267"/>
        <v>49.617113292972213</v>
      </c>
      <c r="N3412" s="80">
        <f t="shared" si="268"/>
        <v>0.34090000000001786</v>
      </c>
    </row>
    <row r="3413" spans="10:14" x14ac:dyDescent="0.3">
      <c r="J3413" s="300">
        <f t="shared" si="269"/>
        <v>34.100000000001785</v>
      </c>
      <c r="K3413" s="80">
        <f t="shared" si="265"/>
        <v>0.34100000000001784</v>
      </c>
      <c r="L3413">
        <f t="shared" si="266"/>
        <v>1.7505589084910311</v>
      </c>
      <c r="M3413">
        <f t="shared" si="267"/>
        <v>49.624858615281312</v>
      </c>
      <c r="N3413" s="80">
        <f t="shared" si="268"/>
        <v>0.34100000000001784</v>
      </c>
    </row>
    <row r="3414" spans="10:14" x14ac:dyDescent="0.3">
      <c r="J3414" s="300">
        <f t="shared" si="269"/>
        <v>34.110000000001783</v>
      </c>
      <c r="K3414" s="80">
        <f t="shared" si="265"/>
        <v>0.34110000000001783</v>
      </c>
      <c r="L3414">
        <f t="shared" si="266"/>
        <v>1.750868947342529</v>
      </c>
      <c r="M3414">
        <f t="shared" si="267"/>
        <v>49.632603927439078</v>
      </c>
      <c r="N3414" s="80">
        <f t="shared" si="268"/>
        <v>0.34110000000001783</v>
      </c>
    </row>
    <row r="3415" spans="10:14" x14ac:dyDescent="0.3">
      <c r="J3415" s="300">
        <f t="shared" si="269"/>
        <v>34.120000000001781</v>
      </c>
      <c r="K3415" s="80">
        <f t="shared" si="265"/>
        <v>0.34120000000001782</v>
      </c>
      <c r="L3415">
        <f t="shared" si="266"/>
        <v>1.7511790221026016</v>
      </c>
      <c r="M3415">
        <f t="shared" si="267"/>
        <v>49.64034923048208</v>
      </c>
      <c r="N3415" s="80">
        <f t="shared" si="268"/>
        <v>0.34120000000001782</v>
      </c>
    </row>
    <row r="3416" spans="10:14" x14ac:dyDescent="0.3">
      <c r="J3416" s="300">
        <f t="shared" si="269"/>
        <v>34.130000000001779</v>
      </c>
      <c r="K3416" s="80">
        <f t="shared" si="265"/>
        <v>0.34130000000001781</v>
      </c>
      <c r="L3416">
        <f t="shared" si="266"/>
        <v>1.751489132647881</v>
      </c>
      <c r="M3416">
        <f t="shared" si="267"/>
        <v>49.648094525448386</v>
      </c>
      <c r="N3416" s="80">
        <f t="shared" si="268"/>
        <v>0.34130000000001781</v>
      </c>
    </row>
    <row r="3417" spans="10:14" x14ac:dyDescent="0.3">
      <c r="J3417" s="300">
        <f t="shared" si="269"/>
        <v>34.140000000001777</v>
      </c>
      <c r="K3417" s="80">
        <f t="shared" si="265"/>
        <v>0.34140000000001774</v>
      </c>
      <c r="L3417">
        <f t="shared" si="266"/>
        <v>1.7517992788549726</v>
      </c>
      <c r="M3417">
        <f t="shared" si="267"/>
        <v>49.65583981337759</v>
      </c>
      <c r="N3417" s="80">
        <f t="shared" si="268"/>
        <v>0.34140000000001774</v>
      </c>
    </row>
    <row r="3418" spans="10:14" x14ac:dyDescent="0.3">
      <c r="J3418" s="300">
        <f t="shared" si="269"/>
        <v>34.150000000001775</v>
      </c>
      <c r="K3418" s="80">
        <f t="shared" si="265"/>
        <v>0.34150000000001773</v>
      </c>
      <c r="L3418">
        <f t="shared" si="266"/>
        <v>1.7521094606004612</v>
      </c>
      <c r="M3418">
        <f t="shared" si="267"/>
        <v>49.663585095310808</v>
      </c>
      <c r="N3418" s="80">
        <f t="shared" si="268"/>
        <v>0.34150000000001773</v>
      </c>
    </row>
    <row r="3419" spans="10:14" x14ac:dyDescent="0.3">
      <c r="J3419" s="300">
        <f t="shared" si="269"/>
        <v>34.160000000001773</v>
      </c>
      <c r="K3419" s="80">
        <f t="shared" si="265"/>
        <v>0.34160000000001772</v>
      </c>
      <c r="L3419">
        <f t="shared" si="266"/>
        <v>1.7524196777609196</v>
      </c>
      <c r="M3419">
        <f t="shared" si="267"/>
        <v>49.671330372290655</v>
      </c>
      <c r="N3419" s="80">
        <f t="shared" si="268"/>
        <v>0.34160000000001772</v>
      </c>
    </row>
    <row r="3420" spans="10:14" x14ac:dyDescent="0.3">
      <c r="J3420" s="300">
        <f t="shared" si="269"/>
        <v>34.170000000001771</v>
      </c>
      <c r="K3420" s="80">
        <f t="shared" si="265"/>
        <v>0.34170000000001771</v>
      </c>
      <c r="L3420">
        <f t="shared" si="266"/>
        <v>1.7527299302128792</v>
      </c>
      <c r="M3420">
        <f t="shared" si="267"/>
        <v>49.679075645361316</v>
      </c>
      <c r="N3420" s="80">
        <f t="shared" si="268"/>
        <v>0.34170000000001771</v>
      </c>
    </row>
    <row r="3421" spans="10:14" x14ac:dyDescent="0.3">
      <c r="J3421" s="300">
        <f t="shared" si="269"/>
        <v>34.180000000001769</v>
      </c>
      <c r="K3421" s="80">
        <f t="shared" si="265"/>
        <v>0.3418000000000177</v>
      </c>
      <c r="L3421">
        <f t="shared" si="266"/>
        <v>1.7530402178328601</v>
      </c>
      <c r="M3421">
        <f t="shared" si="267"/>
        <v>49.686820915568433</v>
      </c>
      <c r="N3421" s="80">
        <f t="shared" si="268"/>
        <v>0.3418000000000177</v>
      </c>
    </row>
    <row r="3422" spans="10:14" x14ac:dyDescent="0.3">
      <c r="J3422" s="300">
        <f t="shared" si="269"/>
        <v>34.190000000001767</v>
      </c>
      <c r="K3422" s="80">
        <f t="shared" si="265"/>
        <v>0.34190000000001769</v>
      </c>
      <c r="L3422">
        <f t="shared" si="266"/>
        <v>1.753350540497371</v>
      </c>
      <c r="M3422">
        <f t="shared" si="267"/>
        <v>49.694566183959211</v>
      </c>
      <c r="N3422" s="80">
        <f t="shared" si="268"/>
        <v>0.34190000000001769</v>
      </c>
    </row>
    <row r="3423" spans="10:14" x14ac:dyDescent="0.3">
      <c r="J3423" s="300">
        <f t="shared" si="269"/>
        <v>34.200000000001765</v>
      </c>
      <c r="K3423" s="80">
        <f t="shared" si="265"/>
        <v>0.34200000000001762</v>
      </c>
      <c r="L3423">
        <f t="shared" si="266"/>
        <v>1.7536608980828832</v>
      </c>
      <c r="M3423">
        <f t="shared" si="267"/>
        <v>49.702311451582347</v>
      </c>
      <c r="N3423" s="80">
        <f t="shared" si="268"/>
        <v>0.34200000000001762</v>
      </c>
    </row>
    <row r="3424" spans="10:14" x14ac:dyDescent="0.3">
      <c r="J3424" s="300">
        <f t="shared" si="269"/>
        <v>34.210000000001763</v>
      </c>
      <c r="K3424" s="80">
        <f t="shared" si="265"/>
        <v>0.34210000000001761</v>
      </c>
      <c r="L3424">
        <f t="shared" si="266"/>
        <v>1.7539712904658606</v>
      </c>
      <c r="M3424">
        <f t="shared" si="267"/>
        <v>49.710056719488072</v>
      </c>
      <c r="N3424" s="80">
        <f t="shared" si="268"/>
        <v>0.34210000000001761</v>
      </c>
    </row>
    <row r="3425" spans="10:14" x14ac:dyDescent="0.3">
      <c r="J3425" s="300">
        <f t="shared" si="269"/>
        <v>34.220000000001761</v>
      </c>
      <c r="K3425" s="80">
        <f t="shared" si="265"/>
        <v>0.3422000000000176</v>
      </c>
      <c r="L3425">
        <f t="shared" si="266"/>
        <v>1.7542817175227419</v>
      </c>
      <c r="M3425">
        <f t="shared" si="267"/>
        <v>49.717801988728127</v>
      </c>
      <c r="N3425" s="80">
        <f t="shared" si="268"/>
        <v>0.3422000000000176</v>
      </c>
    </row>
    <row r="3426" spans="10:14" x14ac:dyDescent="0.3">
      <c r="J3426" s="300">
        <f t="shared" si="269"/>
        <v>34.230000000001759</v>
      </c>
      <c r="K3426" s="80">
        <f t="shared" si="265"/>
        <v>0.34230000000001759</v>
      </c>
      <c r="L3426">
        <f t="shared" si="266"/>
        <v>1.7545921791299404</v>
      </c>
      <c r="M3426">
        <f t="shared" si="267"/>
        <v>49.725547260355768</v>
      </c>
      <c r="N3426" s="80">
        <f t="shared" si="268"/>
        <v>0.34230000000001759</v>
      </c>
    </row>
    <row r="3427" spans="10:14" x14ac:dyDescent="0.3">
      <c r="J3427" s="300">
        <f t="shared" si="269"/>
        <v>34.240000000001757</v>
      </c>
      <c r="K3427" s="80">
        <f t="shared" si="265"/>
        <v>0.34240000000001758</v>
      </c>
      <c r="L3427">
        <f t="shared" si="266"/>
        <v>1.7549026751638599</v>
      </c>
      <c r="M3427">
        <f t="shared" si="267"/>
        <v>49.733292535425782</v>
      </c>
      <c r="N3427" s="80">
        <f t="shared" si="268"/>
        <v>0.34240000000001758</v>
      </c>
    </row>
    <row r="3428" spans="10:14" x14ac:dyDescent="0.3">
      <c r="J3428" s="300">
        <f t="shared" si="269"/>
        <v>34.250000000001755</v>
      </c>
      <c r="K3428" s="80">
        <f t="shared" si="265"/>
        <v>0.34250000000001757</v>
      </c>
      <c r="L3428">
        <f t="shared" si="266"/>
        <v>1.7552132055008776</v>
      </c>
      <c r="M3428">
        <f t="shared" si="267"/>
        <v>49.741037814994456</v>
      </c>
      <c r="N3428" s="80">
        <f t="shared" si="268"/>
        <v>0.34250000000001757</v>
      </c>
    </row>
    <row r="3429" spans="10:14" x14ac:dyDescent="0.3">
      <c r="J3429" s="300">
        <f t="shared" si="269"/>
        <v>34.260000000001753</v>
      </c>
      <c r="K3429" s="80">
        <f t="shared" si="265"/>
        <v>0.34260000000001756</v>
      </c>
      <c r="L3429">
        <f t="shared" si="266"/>
        <v>1.7555237700173589</v>
      </c>
      <c r="M3429">
        <f t="shared" si="267"/>
        <v>49.748783100119596</v>
      </c>
      <c r="N3429" s="80">
        <f t="shared" si="268"/>
        <v>0.34260000000001756</v>
      </c>
    </row>
    <row r="3430" spans="10:14" x14ac:dyDescent="0.3">
      <c r="J3430" s="300">
        <f t="shared" si="269"/>
        <v>34.270000000001751</v>
      </c>
      <c r="K3430" s="80">
        <f t="shared" si="265"/>
        <v>0.34270000000001749</v>
      </c>
      <c r="L3430">
        <f t="shared" si="266"/>
        <v>1.7558343685896429</v>
      </c>
      <c r="M3430">
        <f t="shared" si="267"/>
        <v>49.756528391860535</v>
      </c>
      <c r="N3430" s="80">
        <f t="shared" si="268"/>
        <v>0.34270000000001749</v>
      </c>
    </row>
    <row r="3431" spans="10:14" x14ac:dyDescent="0.3">
      <c r="J3431" s="300">
        <f t="shared" si="269"/>
        <v>34.280000000001749</v>
      </c>
      <c r="K3431" s="80">
        <f t="shared" si="265"/>
        <v>0.34280000000001748</v>
      </c>
      <c r="L3431">
        <f t="shared" si="266"/>
        <v>1.7561450010940534</v>
      </c>
      <c r="M3431">
        <f t="shared" si="267"/>
        <v>49.76427369127812</v>
      </c>
      <c r="N3431" s="80">
        <f t="shared" si="268"/>
        <v>0.34280000000001748</v>
      </c>
    </row>
    <row r="3432" spans="10:14" x14ac:dyDescent="0.3">
      <c r="J3432" s="300">
        <f t="shared" si="269"/>
        <v>34.290000000001747</v>
      </c>
      <c r="K3432" s="80">
        <f t="shared" si="265"/>
        <v>0.34290000000001747</v>
      </c>
      <c r="L3432">
        <f t="shared" si="266"/>
        <v>1.7564556674068963</v>
      </c>
      <c r="M3432">
        <f t="shared" si="267"/>
        <v>49.7720189994347</v>
      </c>
      <c r="N3432" s="80">
        <f t="shared" si="268"/>
        <v>0.34290000000001747</v>
      </c>
    </row>
    <row r="3433" spans="10:14" x14ac:dyDescent="0.3">
      <c r="J3433" s="300">
        <f t="shared" si="269"/>
        <v>34.300000000001745</v>
      </c>
      <c r="K3433" s="80">
        <f t="shared" si="265"/>
        <v>0.34300000000001746</v>
      </c>
      <c r="L3433">
        <f t="shared" si="266"/>
        <v>1.7567663674044547</v>
      </c>
      <c r="M3433">
        <f t="shared" si="267"/>
        <v>49.779764317394147</v>
      </c>
      <c r="N3433" s="80">
        <f t="shared" si="268"/>
        <v>0.34300000000001746</v>
      </c>
    </row>
    <row r="3434" spans="10:14" x14ac:dyDescent="0.3">
      <c r="J3434" s="300">
        <f t="shared" si="269"/>
        <v>34.310000000001743</v>
      </c>
      <c r="K3434" s="80">
        <f t="shared" si="265"/>
        <v>0.34310000000001745</v>
      </c>
      <c r="L3434">
        <f t="shared" si="266"/>
        <v>1.7570771009630071</v>
      </c>
      <c r="M3434">
        <f t="shared" si="267"/>
        <v>49.787509646221849</v>
      </c>
      <c r="N3434" s="80">
        <f t="shared" si="268"/>
        <v>0.34310000000001745</v>
      </c>
    </row>
    <row r="3435" spans="10:14" x14ac:dyDescent="0.3">
      <c r="J3435" s="300">
        <f t="shared" si="269"/>
        <v>34.320000000001741</v>
      </c>
      <c r="K3435" s="80">
        <f t="shared" si="265"/>
        <v>0.34320000000001744</v>
      </c>
      <c r="L3435">
        <f t="shared" si="266"/>
        <v>1.7573878679587973</v>
      </c>
      <c r="M3435">
        <f t="shared" si="267"/>
        <v>49.795254986984716</v>
      </c>
      <c r="N3435" s="80">
        <f t="shared" si="268"/>
        <v>0.34320000000001744</v>
      </c>
    </row>
    <row r="3436" spans="10:14" x14ac:dyDescent="0.3">
      <c r="J3436" s="300">
        <f t="shared" si="269"/>
        <v>34.330000000001739</v>
      </c>
      <c r="K3436" s="80">
        <f t="shared" si="265"/>
        <v>0.34330000000001737</v>
      </c>
      <c r="L3436">
        <f t="shared" si="266"/>
        <v>1.757698668268064</v>
      </c>
      <c r="M3436">
        <f t="shared" si="267"/>
        <v>49.803000340751154</v>
      </c>
      <c r="N3436" s="80">
        <f t="shared" si="268"/>
        <v>0.34330000000001737</v>
      </c>
    </row>
    <row r="3437" spans="10:14" x14ac:dyDescent="0.3">
      <c r="J3437" s="300">
        <f t="shared" si="269"/>
        <v>34.340000000001737</v>
      </c>
      <c r="K3437" s="80">
        <f t="shared" si="265"/>
        <v>0.34340000000001736</v>
      </c>
      <c r="L3437">
        <f t="shared" si="266"/>
        <v>1.7580095017670208</v>
      </c>
      <c r="M3437">
        <f t="shared" si="267"/>
        <v>49.810745708591114</v>
      </c>
      <c r="N3437" s="80">
        <f t="shared" si="268"/>
        <v>0.34340000000001736</v>
      </c>
    </row>
    <row r="3438" spans="10:14" x14ac:dyDescent="0.3">
      <c r="J3438" s="300">
        <f t="shared" si="269"/>
        <v>34.350000000001735</v>
      </c>
      <c r="K3438" s="80">
        <f t="shared" si="265"/>
        <v>0.34350000000001735</v>
      </c>
      <c r="L3438">
        <f t="shared" si="266"/>
        <v>1.7583203683318751</v>
      </c>
      <c r="M3438">
        <f t="shared" si="267"/>
        <v>49.818491091576021</v>
      </c>
      <c r="N3438" s="80">
        <f t="shared" si="268"/>
        <v>0.34350000000001735</v>
      </c>
    </row>
    <row r="3439" spans="10:14" x14ac:dyDescent="0.3">
      <c r="J3439" s="300">
        <f t="shared" si="269"/>
        <v>34.360000000001733</v>
      </c>
      <c r="K3439" s="80">
        <f t="shared" si="265"/>
        <v>0.34360000000001734</v>
      </c>
      <c r="L3439">
        <f t="shared" si="266"/>
        <v>1.7586312678388079</v>
      </c>
      <c r="M3439">
        <f t="shared" si="267"/>
        <v>49.82623649077884</v>
      </c>
      <c r="N3439" s="80">
        <f t="shared" si="268"/>
        <v>0.34360000000001734</v>
      </c>
    </row>
    <row r="3440" spans="10:14" x14ac:dyDescent="0.3">
      <c r="J3440" s="300">
        <f t="shared" si="269"/>
        <v>34.370000000001731</v>
      </c>
      <c r="K3440" s="80">
        <f t="shared" si="265"/>
        <v>0.34370000000001732</v>
      </c>
      <c r="L3440">
        <f t="shared" si="266"/>
        <v>1.7589422001639883</v>
      </c>
      <c r="M3440">
        <f t="shared" si="267"/>
        <v>49.833981907274037</v>
      </c>
      <c r="N3440" s="80">
        <f t="shared" si="268"/>
        <v>0.34370000000001732</v>
      </c>
    </row>
    <row r="3441" spans="10:14" x14ac:dyDescent="0.3">
      <c r="J3441" s="300">
        <f t="shared" si="269"/>
        <v>34.380000000001729</v>
      </c>
      <c r="K3441" s="80">
        <f t="shared" si="265"/>
        <v>0.34380000000001731</v>
      </c>
      <c r="L3441">
        <f t="shared" si="266"/>
        <v>1.7592531651835661</v>
      </c>
      <c r="M3441">
        <f t="shared" si="267"/>
        <v>49.841727342137617</v>
      </c>
      <c r="N3441" s="80">
        <f t="shared" si="268"/>
        <v>0.34380000000001731</v>
      </c>
    </row>
    <row r="3442" spans="10:14" x14ac:dyDescent="0.3">
      <c r="J3442" s="300">
        <f t="shared" si="269"/>
        <v>34.390000000001727</v>
      </c>
      <c r="K3442" s="80">
        <f t="shared" si="265"/>
        <v>0.34390000000001725</v>
      </c>
      <c r="L3442">
        <f t="shared" si="266"/>
        <v>1.759564162773684</v>
      </c>
      <c r="M3442">
        <f t="shared" si="267"/>
        <v>49.849472796447046</v>
      </c>
      <c r="N3442" s="80">
        <f t="shared" si="268"/>
        <v>0.34390000000001725</v>
      </c>
    </row>
    <row r="3443" spans="10:14" x14ac:dyDescent="0.3">
      <c r="J3443" s="300">
        <f t="shared" si="269"/>
        <v>34.400000000001725</v>
      </c>
      <c r="K3443" s="80">
        <f t="shared" si="265"/>
        <v>0.34400000000001724</v>
      </c>
      <c r="L3443">
        <f t="shared" si="266"/>
        <v>1.7598751928104579</v>
      </c>
      <c r="M3443">
        <f t="shared" si="267"/>
        <v>49.857218271281347</v>
      </c>
      <c r="N3443" s="80">
        <f t="shared" si="268"/>
        <v>0.34400000000001724</v>
      </c>
    </row>
    <row r="3444" spans="10:14" x14ac:dyDescent="0.3">
      <c r="J3444" s="300">
        <f t="shared" si="269"/>
        <v>34.410000000001723</v>
      </c>
      <c r="K3444" s="80">
        <f t="shared" si="265"/>
        <v>0.34410000000001723</v>
      </c>
      <c r="L3444">
        <f t="shared" si="266"/>
        <v>1.7601862551699976</v>
      </c>
      <c r="M3444">
        <f t="shared" si="267"/>
        <v>49.864963767721051</v>
      </c>
      <c r="N3444" s="80">
        <f t="shared" si="268"/>
        <v>0.34410000000001723</v>
      </c>
    </row>
    <row r="3445" spans="10:14" x14ac:dyDescent="0.3">
      <c r="J3445" s="300">
        <f t="shared" si="269"/>
        <v>34.420000000001721</v>
      </c>
      <c r="K3445" s="80">
        <f t="shared" si="265"/>
        <v>0.34420000000001721</v>
      </c>
      <c r="L3445">
        <f t="shared" si="266"/>
        <v>1.7604973497283898</v>
      </c>
      <c r="M3445">
        <f t="shared" si="267"/>
        <v>49.872709286848178</v>
      </c>
      <c r="N3445" s="80">
        <f t="shared" si="268"/>
        <v>0.34420000000001721</v>
      </c>
    </row>
    <row r="3446" spans="10:14" x14ac:dyDescent="0.3">
      <c r="J3446" s="300">
        <f t="shared" si="269"/>
        <v>34.430000000001719</v>
      </c>
      <c r="K3446" s="80">
        <f t="shared" si="265"/>
        <v>0.3443000000000172</v>
      </c>
      <c r="L3446">
        <f t="shared" si="266"/>
        <v>1.7608084763617184</v>
      </c>
      <c r="M3446">
        <f t="shared" si="267"/>
        <v>49.880454829746277</v>
      </c>
      <c r="N3446" s="80">
        <f t="shared" si="268"/>
        <v>0.3443000000000172</v>
      </c>
    </row>
    <row r="3447" spans="10:14" x14ac:dyDescent="0.3">
      <c r="J3447" s="300">
        <f t="shared" si="269"/>
        <v>34.440000000001717</v>
      </c>
      <c r="K3447" s="80">
        <f t="shared" si="265"/>
        <v>0.34440000000001719</v>
      </c>
      <c r="L3447">
        <f t="shared" si="266"/>
        <v>1.7611196349460401</v>
      </c>
      <c r="M3447">
        <f t="shared" si="267"/>
        <v>49.888200397500405</v>
      </c>
      <c r="N3447" s="80">
        <f t="shared" si="268"/>
        <v>0.34440000000001719</v>
      </c>
    </row>
    <row r="3448" spans="10:14" x14ac:dyDescent="0.3">
      <c r="J3448" s="300">
        <f t="shared" si="269"/>
        <v>34.450000000001715</v>
      </c>
      <c r="K3448" s="80">
        <f t="shared" si="265"/>
        <v>0.34450000000001713</v>
      </c>
      <c r="L3448">
        <f t="shared" si="266"/>
        <v>1.7614308253574094</v>
      </c>
      <c r="M3448">
        <f t="shared" si="267"/>
        <v>49.895945991197109</v>
      </c>
      <c r="N3448" s="80">
        <f t="shared" si="268"/>
        <v>0.34450000000001713</v>
      </c>
    </row>
    <row r="3449" spans="10:14" x14ac:dyDescent="0.3">
      <c r="J3449" s="300">
        <f t="shared" si="269"/>
        <v>34.460000000001713</v>
      </c>
      <c r="K3449" s="80">
        <f t="shared" si="265"/>
        <v>0.34460000000001711</v>
      </c>
      <c r="L3449">
        <f t="shared" si="266"/>
        <v>1.7617420474718526</v>
      </c>
      <c r="M3449">
        <f t="shared" si="267"/>
        <v>49.903691611924501</v>
      </c>
      <c r="N3449" s="80">
        <f t="shared" si="268"/>
        <v>0.34460000000001711</v>
      </c>
    </row>
    <row r="3450" spans="10:14" x14ac:dyDescent="0.3">
      <c r="J3450" s="300">
        <f t="shared" si="269"/>
        <v>34.470000000001711</v>
      </c>
      <c r="K3450" s="80">
        <f t="shared" si="265"/>
        <v>0.3447000000000171</v>
      </c>
      <c r="L3450">
        <f t="shared" si="266"/>
        <v>1.7620533011653943</v>
      </c>
      <c r="M3450">
        <f t="shared" si="267"/>
        <v>49.911437260772146</v>
      </c>
      <c r="N3450" s="80">
        <f t="shared" si="268"/>
        <v>0.3447000000000171</v>
      </c>
    </row>
    <row r="3451" spans="10:14" x14ac:dyDescent="0.3">
      <c r="J3451" s="300">
        <f t="shared" si="269"/>
        <v>34.480000000001709</v>
      </c>
      <c r="K3451" s="80">
        <f t="shared" si="265"/>
        <v>0.34480000000001709</v>
      </c>
      <c r="L3451">
        <f t="shared" si="266"/>
        <v>1.7623645863140438</v>
      </c>
      <c r="M3451">
        <f t="shared" si="267"/>
        <v>49.919182938831135</v>
      </c>
      <c r="N3451" s="80">
        <f t="shared" si="268"/>
        <v>0.34480000000001709</v>
      </c>
    </row>
    <row r="3452" spans="10:14" x14ac:dyDescent="0.3">
      <c r="J3452" s="300">
        <f t="shared" si="269"/>
        <v>34.490000000001707</v>
      </c>
      <c r="K3452" s="80">
        <f t="shared" si="265"/>
        <v>0.34490000000001708</v>
      </c>
      <c r="L3452">
        <f t="shared" si="266"/>
        <v>1.7626759027937937</v>
      </c>
      <c r="M3452">
        <f t="shared" si="267"/>
        <v>49.926928647194089</v>
      </c>
      <c r="N3452" s="80">
        <f t="shared" si="268"/>
        <v>0.34490000000001708</v>
      </c>
    </row>
    <row r="3453" spans="10:14" x14ac:dyDescent="0.3">
      <c r="J3453" s="300">
        <f t="shared" si="269"/>
        <v>34.500000000001705</v>
      </c>
      <c r="K3453" s="80">
        <f t="shared" si="265"/>
        <v>0.34500000000001707</v>
      </c>
      <c r="L3453">
        <f t="shared" si="266"/>
        <v>1.762987250480625</v>
      </c>
      <c r="M3453">
        <f t="shared" si="267"/>
        <v>49.934674386955116</v>
      </c>
      <c r="N3453" s="80">
        <f t="shared" si="268"/>
        <v>0.34500000000001707</v>
      </c>
    </row>
    <row r="3454" spans="10:14" x14ac:dyDescent="0.3">
      <c r="J3454" s="300">
        <f t="shared" si="269"/>
        <v>34.510000000001703</v>
      </c>
      <c r="K3454" s="80">
        <f t="shared" si="265"/>
        <v>0.34510000000001706</v>
      </c>
      <c r="L3454">
        <f t="shared" si="266"/>
        <v>1.7632986292505097</v>
      </c>
      <c r="M3454">
        <f t="shared" si="267"/>
        <v>49.942420159209838</v>
      </c>
      <c r="N3454" s="80">
        <f t="shared" si="268"/>
        <v>0.34510000000001706</v>
      </c>
    </row>
    <row r="3455" spans="10:14" x14ac:dyDescent="0.3">
      <c r="J3455" s="300">
        <f t="shared" si="269"/>
        <v>34.520000000001701</v>
      </c>
      <c r="K3455" s="80">
        <f t="shared" si="265"/>
        <v>0.34520000000001699</v>
      </c>
      <c r="L3455">
        <f t="shared" si="266"/>
        <v>1.7636100389793987</v>
      </c>
      <c r="M3455">
        <f t="shared" si="267"/>
        <v>49.95016596505539</v>
      </c>
      <c r="N3455" s="80">
        <f t="shared" si="268"/>
        <v>0.34520000000001699</v>
      </c>
    </row>
    <row r="3456" spans="10:14" x14ac:dyDescent="0.3">
      <c r="J3456" s="300">
        <f t="shared" si="269"/>
        <v>34.530000000001699</v>
      </c>
      <c r="K3456" s="80">
        <f t="shared" si="265"/>
        <v>0.34530000000001698</v>
      </c>
      <c r="L3456">
        <f t="shared" si="266"/>
        <v>1.7639214795432463</v>
      </c>
      <c r="M3456">
        <f t="shared" si="267"/>
        <v>49.957911805590413</v>
      </c>
      <c r="N3456" s="80">
        <f t="shared" si="268"/>
        <v>0.34530000000001698</v>
      </c>
    </row>
    <row r="3457" spans="10:14" x14ac:dyDescent="0.3">
      <c r="J3457" s="300">
        <f t="shared" si="269"/>
        <v>34.540000000001697</v>
      </c>
      <c r="K3457" s="80">
        <f t="shared" si="265"/>
        <v>0.34540000000001697</v>
      </c>
      <c r="L3457">
        <f t="shared" si="266"/>
        <v>1.7642329508179793</v>
      </c>
      <c r="M3457">
        <f t="shared" si="267"/>
        <v>49.965657681915054</v>
      </c>
      <c r="N3457" s="80">
        <f t="shared" si="268"/>
        <v>0.34540000000001697</v>
      </c>
    </row>
    <row r="3458" spans="10:14" x14ac:dyDescent="0.3">
      <c r="J3458" s="300">
        <f t="shared" si="269"/>
        <v>34.550000000001695</v>
      </c>
      <c r="K3458" s="80">
        <f t="shared" si="265"/>
        <v>0.34550000000001696</v>
      </c>
      <c r="L3458">
        <f t="shared" si="266"/>
        <v>1.7645444526795173</v>
      </c>
      <c r="M3458">
        <f t="shared" si="267"/>
        <v>49.973403595130975</v>
      </c>
      <c r="N3458" s="80">
        <f t="shared" si="268"/>
        <v>0.34550000000001696</v>
      </c>
    </row>
    <row r="3459" spans="10:14" x14ac:dyDescent="0.3">
      <c r="J3459" s="300">
        <f t="shared" si="269"/>
        <v>34.560000000001693</v>
      </c>
      <c r="K3459" s="80">
        <f t="shared" si="265"/>
        <v>0.34560000000001695</v>
      </c>
      <c r="L3459">
        <f t="shared" si="266"/>
        <v>1.7648559850037686</v>
      </c>
      <c r="M3459">
        <f t="shared" si="267"/>
        <v>49.981149546341342</v>
      </c>
      <c r="N3459" s="80">
        <f t="shared" si="268"/>
        <v>0.34560000000001695</v>
      </c>
    </row>
    <row r="3460" spans="10:14" x14ac:dyDescent="0.3">
      <c r="J3460" s="300">
        <f t="shared" si="269"/>
        <v>34.570000000001691</v>
      </c>
      <c r="K3460" s="80">
        <f t="shared" ref="K3460:K3523" si="270">J3460/100</f>
        <v>0.34570000000001694</v>
      </c>
      <c r="L3460">
        <f t="shared" ref="L3460:L3523" si="271">-156.2892*K3460^6+539.4067*K3460^5-656.5633*K3460^4+371.7117*K3460^3-102.5706*K3460^2+15.3764*K3460+0.3314</f>
        <v>1.7651675476666457</v>
      </c>
      <c r="M3460">
        <f t="shared" ref="M3460:M3523" si="272">-544.6822*K3460^6+873.7015*K3460^5+93.9294*K3460^4-539.4835*K3460^3+249.8842*K3460^2+36.3299*K3460+25.129</f>
        <v>49.988895536650816</v>
      </c>
      <c r="N3460" s="80">
        <f t="shared" ref="N3460:N3523" si="273">K3460</f>
        <v>0.34570000000001694</v>
      </c>
    </row>
    <row r="3461" spans="10:14" x14ac:dyDescent="0.3">
      <c r="J3461" s="300">
        <f t="shared" si="269"/>
        <v>34.580000000001689</v>
      </c>
      <c r="K3461" s="80">
        <f t="shared" si="270"/>
        <v>0.34580000000001687</v>
      </c>
      <c r="L3461">
        <f t="shared" si="271"/>
        <v>1.7654791405440222</v>
      </c>
      <c r="M3461">
        <f t="shared" si="272"/>
        <v>49.996641567165597</v>
      </c>
      <c r="N3461" s="80">
        <f t="shared" si="273"/>
        <v>0.34580000000001687</v>
      </c>
    </row>
    <row r="3462" spans="10:14" x14ac:dyDescent="0.3">
      <c r="J3462" s="300">
        <f t="shared" ref="J3462:J3525" si="274">J3461+0.01</f>
        <v>34.590000000001687</v>
      </c>
      <c r="K3462" s="80">
        <f t="shared" si="270"/>
        <v>0.34590000000001686</v>
      </c>
      <c r="L3462">
        <f t="shared" si="271"/>
        <v>1.7657907635117822</v>
      </c>
      <c r="M3462">
        <f t="shared" si="272"/>
        <v>50.004387638993336</v>
      </c>
      <c r="N3462" s="80">
        <f t="shared" si="273"/>
        <v>0.34590000000001686</v>
      </c>
    </row>
    <row r="3463" spans="10:14" x14ac:dyDescent="0.3">
      <c r="J3463" s="300">
        <f t="shared" si="274"/>
        <v>34.600000000001685</v>
      </c>
      <c r="K3463" s="80">
        <f t="shared" si="270"/>
        <v>0.34600000000001685</v>
      </c>
      <c r="L3463">
        <f t="shared" si="271"/>
        <v>1.7661024164457957</v>
      </c>
      <c r="M3463">
        <f t="shared" si="272"/>
        <v>50.012133753243248</v>
      </c>
      <c r="N3463" s="80">
        <f t="shared" si="273"/>
        <v>0.34600000000001685</v>
      </c>
    </row>
    <row r="3464" spans="10:14" x14ac:dyDescent="0.3">
      <c r="J3464" s="300">
        <f t="shared" si="274"/>
        <v>34.610000000001683</v>
      </c>
      <c r="K3464" s="80">
        <f t="shared" si="270"/>
        <v>0.34610000000001684</v>
      </c>
      <c r="L3464">
        <f t="shared" si="271"/>
        <v>1.7664140992219211</v>
      </c>
      <c r="M3464">
        <f t="shared" si="272"/>
        <v>50.019879911026031</v>
      </c>
      <c r="N3464" s="80">
        <f t="shared" si="273"/>
        <v>0.34610000000001684</v>
      </c>
    </row>
    <row r="3465" spans="10:14" x14ac:dyDescent="0.3">
      <c r="J3465" s="300">
        <f t="shared" si="274"/>
        <v>34.620000000001681</v>
      </c>
      <c r="K3465" s="80">
        <f t="shared" si="270"/>
        <v>0.34620000000001683</v>
      </c>
      <c r="L3465">
        <f t="shared" si="271"/>
        <v>1.7667258117159998</v>
      </c>
      <c r="M3465">
        <f t="shared" si="272"/>
        <v>50.027626113453877</v>
      </c>
      <c r="N3465" s="80">
        <f t="shared" si="273"/>
        <v>0.34620000000001683</v>
      </c>
    </row>
    <row r="3466" spans="10:14" x14ac:dyDescent="0.3">
      <c r="J3466" s="300">
        <f t="shared" si="274"/>
        <v>34.630000000001679</v>
      </c>
      <c r="K3466" s="80">
        <f t="shared" si="270"/>
        <v>0.34630000000001682</v>
      </c>
      <c r="L3466">
        <f t="shared" si="271"/>
        <v>1.7670375538038763</v>
      </c>
      <c r="M3466">
        <f t="shared" si="272"/>
        <v>50.035372361640498</v>
      </c>
      <c r="N3466" s="80">
        <f t="shared" si="273"/>
        <v>0.34630000000001682</v>
      </c>
    </row>
    <row r="3467" spans="10:14" x14ac:dyDescent="0.3">
      <c r="J3467" s="300">
        <f t="shared" si="274"/>
        <v>34.640000000001677</v>
      </c>
      <c r="K3467" s="80">
        <f t="shared" si="270"/>
        <v>0.34640000000001675</v>
      </c>
      <c r="L3467">
        <f t="shared" si="271"/>
        <v>1.7673493253613777</v>
      </c>
      <c r="M3467">
        <f t="shared" si="272"/>
        <v>50.043118656701111</v>
      </c>
      <c r="N3467" s="80">
        <f t="shared" si="273"/>
        <v>0.34640000000001675</v>
      </c>
    </row>
    <row r="3468" spans="10:14" x14ac:dyDescent="0.3">
      <c r="J3468" s="300">
        <f t="shared" si="274"/>
        <v>34.650000000001675</v>
      </c>
      <c r="K3468" s="80">
        <f t="shared" si="270"/>
        <v>0.34650000000001674</v>
      </c>
      <c r="L3468">
        <f t="shared" si="271"/>
        <v>1.7676611262643243</v>
      </c>
      <c r="M3468">
        <f t="shared" si="272"/>
        <v>50.05086499975242</v>
      </c>
      <c r="N3468" s="80">
        <f t="shared" si="273"/>
        <v>0.34650000000001674</v>
      </c>
    </row>
    <row r="3469" spans="10:14" x14ac:dyDescent="0.3">
      <c r="J3469" s="300">
        <f t="shared" si="274"/>
        <v>34.660000000001673</v>
      </c>
      <c r="K3469" s="80">
        <f t="shared" si="270"/>
        <v>0.34660000000001673</v>
      </c>
      <c r="L3469">
        <f t="shared" si="271"/>
        <v>1.7679729563885256</v>
      </c>
      <c r="M3469">
        <f t="shared" si="272"/>
        <v>50.058611391912663</v>
      </c>
      <c r="N3469" s="80">
        <f t="shared" si="273"/>
        <v>0.34660000000001673</v>
      </c>
    </row>
    <row r="3470" spans="10:14" x14ac:dyDescent="0.3">
      <c r="J3470" s="300">
        <f t="shared" si="274"/>
        <v>34.670000000001671</v>
      </c>
      <c r="K3470" s="80">
        <f t="shared" si="270"/>
        <v>0.34670000000001672</v>
      </c>
      <c r="L3470">
        <f t="shared" si="271"/>
        <v>1.7682848156097939</v>
      </c>
      <c r="M3470">
        <f t="shared" si="272"/>
        <v>50.066357834301556</v>
      </c>
      <c r="N3470" s="80">
        <f t="shared" si="273"/>
        <v>0.34670000000001672</v>
      </c>
    </row>
    <row r="3471" spans="10:14" x14ac:dyDescent="0.3">
      <c r="J3471" s="300">
        <f t="shared" si="274"/>
        <v>34.680000000001669</v>
      </c>
      <c r="K3471" s="80">
        <f t="shared" si="270"/>
        <v>0.34680000000001671</v>
      </c>
      <c r="L3471">
        <f t="shared" si="271"/>
        <v>1.7685967038039156</v>
      </c>
      <c r="M3471">
        <f t="shared" si="272"/>
        <v>50.074104328040335</v>
      </c>
      <c r="N3471" s="80">
        <f t="shared" si="273"/>
        <v>0.34680000000001671</v>
      </c>
    </row>
    <row r="3472" spans="10:14" x14ac:dyDescent="0.3">
      <c r="J3472" s="300">
        <f t="shared" si="274"/>
        <v>34.690000000001668</v>
      </c>
      <c r="K3472" s="80">
        <f t="shared" si="270"/>
        <v>0.3469000000000167</v>
      </c>
      <c r="L3472">
        <f t="shared" si="271"/>
        <v>1.7689086208466818</v>
      </c>
      <c r="M3472">
        <f t="shared" si="272"/>
        <v>50.081850874251728</v>
      </c>
      <c r="N3472" s="80">
        <f t="shared" si="273"/>
        <v>0.3469000000000167</v>
      </c>
    </row>
    <row r="3473" spans="10:14" x14ac:dyDescent="0.3">
      <c r="J3473" s="300">
        <f t="shared" si="274"/>
        <v>34.700000000001666</v>
      </c>
      <c r="K3473" s="80">
        <f t="shared" si="270"/>
        <v>0.34700000000001663</v>
      </c>
      <c r="L3473">
        <f t="shared" si="271"/>
        <v>1.7692205666138752</v>
      </c>
      <c r="M3473">
        <f t="shared" si="272"/>
        <v>50.089597474059957</v>
      </c>
      <c r="N3473" s="80">
        <f t="shared" si="273"/>
        <v>0.34700000000001663</v>
      </c>
    </row>
    <row r="3474" spans="10:14" x14ac:dyDescent="0.3">
      <c r="J3474" s="300">
        <f t="shared" si="274"/>
        <v>34.710000000001664</v>
      </c>
      <c r="K3474" s="80">
        <f t="shared" si="270"/>
        <v>0.34710000000001662</v>
      </c>
      <c r="L3474">
        <f t="shared" si="271"/>
        <v>1.769532540981261</v>
      </c>
      <c r="M3474">
        <f t="shared" si="272"/>
        <v>50.097344128590791</v>
      </c>
      <c r="N3474" s="80">
        <f t="shared" si="273"/>
        <v>0.34710000000001662</v>
      </c>
    </row>
    <row r="3475" spans="10:14" x14ac:dyDescent="0.3">
      <c r="J3475" s="300">
        <f t="shared" si="274"/>
        <v>34.720000000001662</v>
      </c>
      <c r="K3475" s="80">
        <f t="shared" si="270"/>
        <v>0.34720000000001661</v>
      </c>
      <c r="L3475">
        <f t="shared" si="271"/>
        <v>1.7698445438246062</v>
      </c>
      <c r="M3475">
        <f t="shared" si="272"/>
        <v>50.105090838971464</v>
      </c>
      <c r="N3475" s="80">
        <f t="shared" si="273"/>
        <v>0.34720000000001661</v>
      </c>
    </row>
    <row r="3476" spans="10:14" x14ac:dyDescent="0.3">
      <c r="J3476" s="300">
        <f t="shared" si="274"/>
        <v>34.73000000000166</v>
      </c>
      <c r="K3476" s="80">
        <f t="shared" si="270"/>
        <v>0.3473000000000166</v>
      </c>
      <c r="L3476">
        <f t="shared" si="271"/>
        <v>1.7701565750196742</v>
      </c>
      <c r="M3476">
        <f t="shared" si="272"/>
        <v>50.112837606330693</v>
      </c>
      <c r="N3476" s="80">
        <f t="shared" si="273"/>
        <v>0.3473000000000166</v>
      </c>
    </row>
    <row r="3477" spans="10:14" x14ac:dyDescent="0.3">
      <c r="J3477" s="300">
        <f t="shared" si="274"/>
        <v>34.740000000001658</v>
      </c>
      <c r="K3477" s="80">
        <f t="shared" si="270"/>
        <v>0.34740000000001658</v>
      </c>
      <c r="L3477">
        <f t="shared" si="271"/>
        <v>1.7704686344422114</v>
      </c>
      <c r="M3477">
        <f t="shared" si="272"/>
        <v>50.120584431798754</v>
      </c>
      <c r="N3477" s="80">
        <f t="shared" si="273"/>
        <v>0.34740000000001658</v>
      </c>
    </row>
    <row r="3478" spans="10:14" x14ac:dyDescent="0.3">
      <c r="J3478" s="300">
        <f t="shared" si="274"/>
        <v>34.750000000001656</v>
      </c>
      <c r="K3478" s="80">
        <f t="shared" si="270"/>
        <v>0.34750000000001657</v>
      </c>
      <c r="L3478">
        <f t="shared" si="271"/>
        <v>1.7707807219679688</v>
      </c>
      <c r="M3478">
        <f t="shared" si="272"/>
        <v>50.128331316507378</v>
      </c>
      <c r="N3478" s="80">
        <f t="shared" si="273"/>
        <v>0.34750000000001657</v>
      </c>
    </row>
    <row r="3479" spans="10:14" x14ac:dyDescent="0.3">
      <c r="J3479" s="300">
        <f t="shared" si="274"/>
        <v>34.760000000001654</v>
      </c>
      <c r="K3479" s="80">
        <f t="shared" si="270"/>
        <v>0.34760000000001656</v>
      </c>
      <c r="L3479">
        <f t="shared" si="271"/>
        <v>1.7710928374726786</v>
      </c>
      <c r="M3479">
        <f t="shared" si="272"/>
        <v>50.136078261589816</v>
      </c>
      <c r="N3479" s="80">
        <f t="shared" si="273"/>
        <v>0.34760000000001656</v>
      </c>
    </row>
    <row r="3480" spans="10:14" x14ac:dyDescent="0.3">
      <c r="J3480" s="300">
        <f t="shared" si="274"/>
        <v>34.770000000001652</v>
      </c>
      <c r="K3480" s="80">
        <f t="shared" si="270"/>
        <v>0.3477000000000165</v>
      </c>
      <c r="L3480">
        <f t="shared" si="271"/>
        <v>1.7714049808320795</v>
      </c>
      <c r="M3480">
        <f t="shared" si="272"/>
        <v>50.143825268180819</v>
      </c>
      <c r="N3480" s="80">
        <f t="shared" si="273"/>
        <v>0.3477000000000165</v>
      </c>
    </row>
    <row r="3481" spans="10:14" x14ac:dyDescent="0.3">
      <c r="J3481" s="300">
        <f t="shared" si="274"/>
        <v>34.78000000000165</v>
      </c>
      <c r="K3481" s="80">
        <f t="shared" si="270"/>
        <v>0.34780000000001648</v>
      </c>
      <c r="L3481">
        <f t="shared" si="271"/>
        <v>1.7717171519218957</v>
      </c>
      <c r="M3481">
        <f t="shared" si="272"/>
        <v>50.151572337416624</v>
      </c>
      <c r="N3481" s="80">
        <f t="shared" si="273"/>
        <v>0.34780000000001648</v>
      </c>
    </row>
    <row r="3482" spans="10:14" x14ac:dyDescent="0.3">
      <c r="J3482" s="300">
        <f t="shared" si="274"/>
        <v>34.790000000001648</v>
      </c>
      <c r="K3482" s="80">
        <f t="shared" si="270"/>
        <v>0.34790000000001647</v>
      </c>
      <c r="L3482">
        <f t="shared" si="271"/>
        <v>1.7720293506178533</v>
      </c>
      <c r="M3482">
        <f t="shared" si="272"/>
        <v>50.159319470435008</v>
      </c>
      <c r="N3482" s="80">
        <f t="shared" si="273"/>
        <v>0.34790000000001647</v>
      </c>
    </row>
    <row r="3483" spans="10:14" x14ac:dyDescent="0.3">
      <c r="J3483" s="300">
        <f t="shared" si="274"/>
        <v>34.800000000001646</v>
      </c>
      <c r="K3483" s="80">
        <f t="shared" si="270"/>
        <v>0.34800000000001646</v>
      </c>
      <c r="L3483">
        <f t="shared" si="271"/>
        <v>1.7723415767956703</v>
      </c>
      <c r="M3483">
        <f t="shared" si="272"/>
        <v>50.167066668375199</v>
      </c>
      <c r="N3483" s="80">
        <f t="shared" si="273"/>
        <v>0.34800000000001646</v>
      </c>
    </row>
    <row r="3484" spans="10:14" x14ac:dyDescent="0.3">
      <c r="J3484" s="300">
        <f t="shared" si="274"/>
        <v>34.810000000001644</v>
      </c>
      <c r="K3484" s="80">
        <f t="shared" si="270"/>
        <v>0.34810000000001645</v>
      </c>
      <c r="L3484">
        <f t="shared" si="271"/>
        <v>1.7726538303310515</v>
      </c>
      <c r="M3484">
        <f t="shared" si="272"/>
        <v>50.174813932377958</v>
      </c>
      <c r="N3484" s="80">
        <f t="shared" si="273"/>
        <v>0.34810000000001645</v>
      </c>
    </row>
    <row r="3485" spans="10:14" x14ac:dyDescent="0.3">
      <c r="J3485" s="300">
        <f t="shared" si="274"/>
        <v>34.820000000001642</v>
      </c>
      <c r="K3485" s="80">
        <f t="shared" si="270"/>
        <v>0.34820000000001644</v>
      </c>
      <c r="L3485">
        <f t="shared" si="271"/>
        <v>1.7729661110997115</v>
      </c>
      <c r="M3485">
        <f t="shared" si="272"/>
        <v>50.182561263585519</v>
      </c>
      <c r="N3485" s="80">
        <f t="shared" si="273"/>
        <v>0.34820000000001644</v>
      </c>
    </row>
    <row r="3486" spans="10:14" x14ac:dyDescent="0.3">
      <c r="J3486" s="300">
        <f t="shared" si="274"/>
        <v>34.83000000000164</v>
      </c>
      <c r="K3486" s="80">
        <f t="shared" si="270"/>
        <v>0.34830000000001637</v>
      </c>
      <c r="L3486">
        <f t="shared" si="271"/>
        <v>1.7732784189773532</v>
      </c>
      <c r="M3486">
        <f t="shared" si="272"/>
        <v>50.190308663141636</v>
      </c>
      <c r="N3486" s="80">
        <f t="shared" si="273"/>
        <v>0.34830000000001637</v>
      </c>
    </row>
    <row r="3487" spans="10:14" x14ac:dyDescent="0.3">
      <c r="J3487" s="300">
        <f t="shared" si="274"/>
        <v>34.840000000001638</v>
      </c>
      <c r="K3487" s="80">
        <f t="shared" si="270"/>
        <v>0.34840000000001636</v>
      </c>
      <c r="L3487">
        <f t="shared" si="271"/>
        <v>1.7735907538396778</v>
      </c>
      <c r="M3487">
        <f t="shared" si="272"/>
        <v>50.198056132191567</v>
      </c>
      <c r="N3487" s="80">
        <f t="shared" si="273"/>
        <v>0.34840000000001636</v>
      </c>
    </row>
    <row r="3488" spans="10:14" x14ac:dyDescent="0.3">
      <c r="J3488" s="300">
        <f t="shared" si="274"/>
        <v>34.850000000001636</v>
      </c>
      <c r="K3488" s="80">
        <f t="shared" si="270"/>
        <v>0.34850000000001635</v>
      </c>
      <c r="L3488">
        <f t="shared" si="271"/>
        <v>1.7739031155623795</v>
      </c>
      <c r="M3488">
        <f t="shared" si="272"/>
        <v>50.205803671882052</v>
      </c>
      <c r="N3488" s="80">
        <f t="shared" si="273"/>
        <v>0.34850000000001635</v>
      </c>
    </row>
    <row r="3489" spans="10:14" x14ac:dyDescent="0.3">
      <c r="J3489" s="300">
        <f t="shared" si="274"/>
        <v>34.860000000001634</v>
      </c>
      <c r="K3489" s="80">
        <f t="shared" si="270"/>
        <v>0.34860000000001634</v>
      </c>
      <c r="L3489">
        <f t="shared" si="271"/>
        <v>1.7742155040211451</v>
      </c>
      <c r="M3489">
        <f t="shared" si="272"/>
        <v>50.213551283361326</v>
      </c>
      <c r="N3489" s="80">
        <f t="shared" si="273"/>
        <v>0.34860000000001634</v>
      </c>
    </row>
    <row r="3490" spans="10:14" x14ac:dyDescent="0.3">
      <c r="J3490" s="300">
        <f t="shared" si="274"/>
        <v>34.870000000001632</v>
      </c>
      <c r="K3490" s="80">
        <f t="shared" si="270"/>
        <v>0.34870000000001633</v>
      </c>
      <c r="L3490">
        <f t="shared" si="271"/>
        <v>1.7745279190916734</v>
      </c>
      <c r="M3490">
        <f t="shared" si="272"/>
        <v>50.221298967779127</v>
      </c>
      <c r="N3490" s="80">
        <f t="shared" si="273"/>
        <v>0.34870000000001633</v>
      </c>
    </row>
    <row r="3491" spans="10:14" x14ac:dyDescent="0.3">
      <c r="J3491" s="300">
        <f t="shared" si="274"/>
        <v>34.88000000000163</v>
      </c>
      <c r="K3491" s="80">
        <f t="shared" si="270"/>
        <v>0.34880000000001632</v>
      </c>
      <c r="L3491">
        <f t="shared" si="271"/>
        <v>1.7748403606496406</v>
      </c>
      <c r="M3491">
        <f t="shared" si="272"/>
        <v>50.229046726286711</v>
      </c>
      <c r="N3491" s="80">
        <f t="shared" si="273"/>
        <v>0.34880000000001632</v>
      </c>
    </row>
    <row r="3492" spans="10:14" x14ac:dyDescent="0.3">
      <c r="J3492" s="300">
        <f t="shared" si="274"/>
        <v>34.890000000001628</v>
      </c>
      <c r="K3492" s="80">
        <f t="shared" si="270"/>
        <v>0.34890000000001625</v>
      </c>
      <c r="L3492">
        <f t="shared" si="271"/>
        <v>1.775152828570739</v>
      </c>
      <c r="M3492">
        <f t="shared" si="272"/>
        <v>50.236794560036785</v>
      </c>
      <c r="N3492" s="80">
        <f t="shared" si="273"/>
        <v>0.34890000000001625</v>
      </c>
    </row>
    <row r="3493" spans="10:14" x14ac:dyDescent="0.3">
      <c r="J3493" s="300">
        <f t="shared" si="274"/>
        <v>34.900000000001626</v>
      </c>
      <c r="K3493" s="80">
        <f t="shared" si="270"/>
        <v>0.34900000000001624</v>
      </c>
      <c r="L3493">
        <f t="shared" si="271"/>
        <v>1.7754653227306476</v>
      </c>
      <c r="M3493">
        <f t="shared" si="272"/>
        <v>50.244542470183617</v>
      </c>
      <c r="N3493" s="80">
        <f t="shared" si="273"/>
        <v>0.34900000000001624</v>
      </c>
    </row>
    <row r="3494" spans="10:14" x14ac:dyDescent="0.3">
      <c r="J3494" s="300">
        <f t="shared" si="274"/>
        <v>34.910000000001624</v>
      </c>
      <c r="K3494" s="80">
        <f t="shared" si="270"/>
        <v>0.34910000000001623</v>
      </c>
      <c r="L3494">
        <f t="shared" si="271"/>
        <v>1.7757778430050366</v>
      </c>
      <c r="M3494">
        <f t="shared" si="272"/>
        <v>50.252290457882907</v>
      </c>
      <c r="N3494" s="80">
        <f t="shared" si="273"/>
        <v>0.34910000000001623</v>
      </c>
    </row>
    <row r="3495" spans="10:14" x14ac:dyDescent="0.3">
      <c r="J3495" s="300">
        <f t="shared" si="274"/>
        <v>34.920000000001622</v>
      </c>
      <c r="K3495" s="80">
        <f t="shared" si="270"/>
        <v>0.34920000000001622</v>
      </c>
      <c r="L3495">
        <f t="shared" si="271"/>
        <v>1.7760903892695921</v>
      </c>
      <c r="M3495">
        <f t="shared" si="272"/>
        <v>50.260038524291893</v>
      </c>
      <c r="N3495" s="80">
        <f t="shared" si="273"/>
        <v>0.34920000000001622</v>
      </c>
    </row>
    <row r="3496" spans="10:14" x14ac:dyDescent="0.3">
      <c r="J3496" s="300">
        <f t="shared" si="274"/>
        <v>34.93000000000162</v>
      </c>
      <c r="K3496" s="80">
        <f t="shared" si="270"/>
        <v>0.34930000000001621</v>
      </c>
      <c r="L3496">
        <f t="shared" si="271"/>
        <v>1.7764029613999788</v>
      </c>
      <c r="M3496">
        <f t="shared" si="272"/>
        <v>50.267786670569286</v>
      </c>
      <c r="N3496" s="80">
        <f t="shared" si="273"/>
        <v>0.34930000000001621</v>
      </c>
    </row>
    <row r="3497" spans="10:14" x14ac:dyDescent="0.3">
      <c r="J3497" s="300">
        <f t="shared" si="274"/>
        <v>34.940000000001618</v>
      </c>
      <c r="K3497" s="80">
        <f t="shared" si="270"/>
        <v>0.3494000000000162</v>
      </c>
      <c r="L3497">
        <f t="shared" si="271"/>
        <v>1.7767155592718784</v>
      </c>
      <c r="M3497">
        <f t="shared" si="272"/>
        <v>50.275534897875318</v>
      </c>
      <c r="N3497" s="80">
        <f t="shared" si="273"/>
        <v>0.3494000000000162</v>
      </c>
    </row>
    <row r="3498" spans="10:14" x14ac:dyDescent="0.3">
      <c r="J3498" s="300">
        <f t="shared" si="274"/>
        <v>34.950000000001616</v>
      </c>
      <c r="K3498" s="80">
        <f t="shared" si="270"/>
        <v>0.34950000000001613</v>
      </c>
      <c r="L3498">
        <f t="shared" si="271"/>
        <v>1.777028182760962</v>
      </c>
      <c r="M3498">
        <f t="shared" si="272"/>
        <v>50.283283207371682</v>
      </c>
      <c r="N3498" s="80">
        <f t="shared" si="273"/>
        <v>0.34950000000001613</v>
      </c>
    </row>
    <row r="3499" spans="10:14" x14ac:dyDescent="0.3">
      <c r="J3499" s="300">
        <f t="shared" si="274"/>
        <v>34.960000000001614</v>
      </c>
      <c r="K3499" s="80">
        <f t="shared" si="270"/>
        <v>0.34960000000001612</v>
      </c>
      <c r="L3499">
        <f t="shared" si="271"/>
        <v>1.777340831742896</v>
      </c>
      <c r="M3499">
        <f t="shared" si="272"/>
        <v>50.291031600221586</v>
      </c>
      <c r="N3499" s="80">
        <f t="shared" si="273"/>
        <v>0.34960000000001612</v>
      </c>
    </row>
    <row r="3500" spans="10:14" x14ac:dyDescent="0.3">
      <c r="J3500" s="300">
        <f t="shared" si="274"/>
        <v>34.970000000001612</v>
      </c>
      <c r="K3500" s="80">
        <f t="shared" si="270"/>
        <v>0.34970000000001611</v>
      </c>
      <c r="L3500">
        <f t="shared" si="271"/>
        <v>1.7776535060933525</v>
      </c>
      <c r="M3500">
        <f t="shared" si="272"/>
        <v>50.298780077589754</v>
      </c>
      <c r="N3500" s="80">
        <f t="shared" si="273"/>
        <v>0.34970000000001611</v>
      </c>
    </row>
    <row r="3501" spans="10:14" x14ac:dyDescent="0.3">
      <c r="J3501" s="300">
        <f t="shared" si="274"/>
        <v>34.98000000000161</v>
      </c>
      <c r="K3501" s="80">
        <f t="shared" si="270"/>
        <v>0.3498000000000161</v>
      </c>
      <c r="L3501">
        <f t="shared" si="271"/>
        <v>1.7779662056879997</v>
      </c>
      <c r="M3501">
        <f t="shared" si="272"/>
        <v>50.306528640642341</v>
      </c>
      <c r="N3501" s="80">
        <f t="shared" si="273"/>
        <v>0.3498000000000161</v>
      </c>
    </row>
    <row r="3502" spans="10:14" x14ac:dyDescent="0.3">
      <c r="J3502" s="300">
        <f t="shared" si="274"/>
        <v>34.990000000001608</v>
      </c>
      <c r="K3502" s="80">
        <f t="shared" si="270"/>
        <v>0.34990000000001609</v>
      </c>
      <c r="L3502">
        <f t="shared" si="271"/>
        <v>1.7782789304025104</v>
      </c>
      <c r="M3502">
        <f t="shared" si="272"/>
        <v>50.314277290547082</v>
      </c>
      <c r="N3502" s="80">
        <f t="shared" si="273"/>
        <v>0.34990000000001609</v>
      </c>
    </row>
    <row r="3503" spans="10:14" x14ac:dyDescent="0.3">
      <c r="J3503" s="300">
        <f t="shared" si="274"/>
        <v>35.000000000001606</v>
      </c>
      <c r="K3503" s="80">
        <f t="shared" si="270"/>
        <v>0.35000000000001608</v>
      </c>
      <c r="L3503">
        <f t="shared" si="271"/>
        <v>1.7785916801125494</v>
      </c>
      <c r="M3503">
        <f t="shared" si="272"/>
        <v>50.322026028473118</v>
      </c>
      <c r="N3503" s="80">
        <f t="shared" si="273"/>
        <v>0.35000000000001608</v>
      </c>
    </row>
    <row r="3504" spans="10:14" x14ac:dyDescent="0.3">
      <c r="J3504" s="300">
        <f t="shared" si="274"/>
        <v>35.010000000001604</v>
      </c>
      <c r="K3504" s="80">
        <f t="shared" si="270"/>
        <v>0.35010000000001607</v>
      </c>
      <c r="L3504">
        <f t="shared" si="271"/>
        <v>1.7789044546937913</v>
      </c>
      <c r="M3504">
        <f t="shared" si="272"/>
        <v>50.329774855591154</v>
      </c>
      <c r="N3504" s="80">
        <f t="shared" si="273"/>
        <v>0.35010000000001607</v>
      </c>
    </row>
    <row r="3505" spans="10:14" x14ac:dyDescent="0.3">
      <c r="J3505" s="300">
        <f t="shared" si="274"/>
        <v>35.020000000001602</v>
      </c>
      <c r="K3505" s="80">
        <f t="shared" si="270"/>
        <v>0.350200000000016</v>
      </c>
      <c r="L3505">
        <f t="shared" si="271"/>
        <v>1.7792172540219036</v>
      </c>
      <c r="M3505">
        <f t="shared" si="272"/>
        <v>50.337523773073329</v>
      </c>
      <c r="N3505" s="80">
        <f t="shared" si="273"/>
        <v>0.350200000000016</v>
      </c>
    </row>
    <row r="3506" spans="10:14" x14ac:dyDescent="0.3">
      <c r="J3506" s="300">
        <f t="shared" si="274"/>
        <v>35.0300000000016</v>
      </c>
      <c r="K3506" s="80">
        <f t="shared" si="270"/>
        <v>0.35030000000001599</v>
      </c>
      <c r="L3506">
        <f t="shared" si="271"/>
        <v>1.7795300779725527</v>
      </c>
      <c r="M3506">
        <f t="shared" si="272"/>
        <v>50.345272782093346</v>
      </c>
      <c r="N3506" s="80">
        <f t="shared" si="273"/>
        <v>0.35030000000001599</v>
      </c>
    </row>
    <row r="3507" spans="10:14" x14ac:dyDescent="0.3">
      <c r="J3507" s="300">
        <f t="shared" si="274"/>
        <v>35.040000000001598</v>
      </c>
      <c r="K3507" s="80">
        <f t="shared" si="270"/>
        <v>0.35040000000001598</v>
      </c>
      <c r="L3507">
        <f t="shared" si="271"/>
        <v>1.7798429264214213</v>
      </c>
      <c r="M3507">
        <f t="shared" si="272"/>
        <v>50.353021883826315</v>
      </c>
      <c r="N3507" s="80">
        <f t="shared" si="273"/>
        <v>0.35040000000001598</v>
      </c>
    </row>
    <row r="3508" spans="10:14" x14ac:dyDescent="0.3">
      <c r="J3508" s="300">
        <f t="shared" si="274"/>
        <v>35.050000000001596</v>
      </c>
      <c r="K3508" s="80">
        <f t="shared" si="270"/>
        <v>0.35050000000001597</v>
      </c>
      <c r="L3508">
        <f t="shared" si="271"/>
        <v>1.7801557992441741</v>
      </c>
      <c r="M3508">
        <f t="shared" si="272"/>
        <v>50.360771079448895</v>
      </c>
      <c r="N3508" s="80">
        <f t="shared" si="273"/>
        <v>0.35050000000001597</v>
      </c>
    </row>
    <row r="3509" spans="10:14" x14ac:dyDescent="0.3">
      <c r="J3509" s="300">
        <f t="shared" si="274"/>
        <v>35.060000000001594</v>
      </c>
      <c r="K3509" s="80">
        <f t="shared" si="270"/>
        <v>0.35060000000001595</v>
      </c>
      <c r="L3509">
        <f t="shared" si="271"/>
        <v>1.7804686963164866</v>
      </c>
      <c r="M3509">
        <f t="shared" si="272"/>
        <v>50.368520370139244</v>
      </c>
      <c r="N3509" s="80">
        <f t="shared" si="273"/>
        <v>0.35060000000001595</v>
      </c>
    </row>
    <row r="3510" spans="10:14" x14ac:dyDescent="0.3">
      <c r="J3510" s="300">
        <f t="shared" si="274"/>
        <v>35.070000000001592</v>
      </c>
      <c r="K3510" s="80">
        <f t="shared" si="270"/>
        <v>0.35070000000001594</v>
      </c>
      <c r="L3510">
        <f t="shared" si="271"/>
        <v>1.780781617514037</v>
      </c>
      <c r="M3510">
        <f t="shared" si="272"/>
        <v>50.376269757076962</v>
      </c>
      <c r="N3510" s="80">
        <f t="shared" si="273"/>
        <v>0.35070000000001594</v>
      </c>
    </row>
    <row r="3511" spans="10:14" x14ac:dyDescent="0.3">
      <c r="J3511" s="300">
        <f t="shared" si="274"/>
        <v>35.08000000000159</v>
      </c>
      <c r="K3511" s="80">
        <f t="shared" si="270"/>
        <v>0.35080000000001588</v>
      </c>
      <c r="L3511">
        <f t="shared" si="271"/>
        <v>1.7810945627125032</v>
      </c>
      <c r="M3511">
        <f t="shared" si="272"/>
        <v>50.384019241443184</v>
      </c>
      <c r="N3511" s="80">
        <f t="shared" si="273"/>
        <v>0.35080000000001588</v>
      </c>
    </row>
    <row r="3512" spans="10:14" x14ac:dyDescent="0.3">
      <c r="J3512" s="300">
        <f t="shared" si="274"/>
        <v>35.090000000001588</v>
      </c>
      <c r="K3512" s="80">
        <f t="shared" si="270"/>
        <v>0.35090000000001587</v>
      </c>
      <c r="L3512">
        <f t="shared" si="271"/>
        <v>1.7814075317875697</v>
      </c>
      <c r="M3512">
        <f t="shared" si="272"/>
        <v>50.391768824420524</v>
      </c>
      <c r="N3512" s="80">
        <f t="shared" si="273"/>
        <v>0.35090000000001587</v>
      </c>
    </row>
    <row r="3513" spans="10:14" x14ac:dyDescent="0.3">
      <c r="J3513" s="300">
        <f t="shared" si="274"/>
        <v>35.100000000001586</v>
      </c>
      <c r="K3513" s="80">
        <f t="shared" si="270"/>
        <v>0.35100000000001585</v>
      </c>
      <c r="L3513">
        <f t="shared" si="271"/>
        <v>1.7817205246149119</v>
      </c>
      <c r="M3513">
        <f t="shared" si="272"/>
        <v>50.399518507193065</v>
      </c>
      <c r="N3513" s="80">
        <f t="shared" si="273"/>
        <v>0.35100000000001585</v>
      </c>
    </row>
    <row r="3514" spans="10:14" x14ac:dyDescent="0.3">
      <c r="J3514" s="300">
        <f t="shared" si="274"/>
        <v>35.110000000001584</v>
      </c>
      <c r="K3514" s="80">
        <f t="shared" si="270"/>
        <v>0.35110000000001584</v>
      </c>
      <c r="L3514">
        <f t="shared" si="271"/>
        <v>1.7820335410702266</v>
      </c>
      <c r="M3514">
        <f t="shared" si="272"/>
        <v>50.407268290946405</v>
      </c>
      <c r="N3514" s="80">
        <f t="shared" si="273"/>
        <v>0.35110000000001584</v>
      </c>
    </row>
    <row r="3515" spans="10:14" x14ac:dyDescent="0.3">
      <c r="J3515" s="300">
        <f t="shared" si="274"/>
        <v>35.120000000001582</v>
      </c>
      <c r="K3515" s="80">
        <f t="shared" si="270"/>
        <v>0.35120000000001583</v>
      </c>
      <c r="L3515">
        <f t="shared" si="271"/>
        <v>1.7823465810291936</v>
      </c>
      <c r="M3515">
        <f t="shared" si="272"/>
        <v>50.415018176867633</v>
      </c>
      <c r="N3515" s="80">
        <f t="shared" si="273"/>
        <v>0.35120000000001583</v>
      </c>
    </row>
    <row r="3516" spans="10:14" x14ac:dyDescent="0.3">
      <c r="J3516" s="300">
        <f t="shared" si="274"/>
        <v>35.13000000000158</v>
      </c>
      <c r="K3516" s="80">
        <f t="shared" si="270"/>
        <v>0.35130000000001582</v>
      </c>
      <c r="L3516">
        <f t="shared" si="271"/>
        <v>1.782659644367508</v>
      </c>
      <c r="M3516">
        <f t="shared" si="272"/>
        <v>50.42276816614531</v>
      </c>
      <c r="N3516" s="80">
        <f t="shared" si="273"/>
        <v>0.35130000000001582</v>
      </c>
    </row>
    <row r="3517" spans="10:14" x14ac:dyDescent="0.3">
      <c r="J3517" s="300">
        <f t="shared" si="274"/>
        <v>35.140000000001578</v>
      </c>
      <c r="K3517" s="80">
        <f t="shared" si="270"/>
        <v>0.35140000000001576</v>
      </c>
      <c r="L3517">
        <f t="shared" si="271"/>
        <v>1.7829727309608683</v>
      </c>
      <c r="M3517">
        <f t="shared" si="272"/>
        <v>50.430518259969489</v>
      </c>
      <c r="N3517" s="80">
        <f t="shared" si="273"/>
        <v>0.35140000000001576</v>
      </c>
    </row>
    <row r="3518" spans="10:14" x14ac:dyDescent="0.3">
      <c r="J3518" s="300">
        <f t="shared" si="274"/>
        <v>35.150000000001576</v>
      </c>
      <c r="K3518" s="80">
        <f t="shared" si="270"/>
        <v>0.35150000000001574</v>
      </c>
      <c r="L3518">
        <f t="shared" si="271"/>
        <v>1.783285840684973</v>
      </c>
      <c r="M3518">
        <f t="shared" si="272"/>
        <v>50.438268459531727</v>
      </c>
      <c r="N3518" s="80">
        <f t="shared" si="273"/>
        <v>0.35150000000001574</v>
      </c>
    </row>
    <row r="3519" spans="10:14" x14ac:dyDescent="0.3">
      <c r="J3519" s="300">
        <f t="shared" si="274"/>
        <v>35.160000000001574</v>
      </c>
      <c r="K3519" s="80">
        <f t="shared" si="270"/>
        <v>0.35160000000001573</v>
      </c>
      <c r="L3519">
        <f t="shared" si="271"/>
        <v>1.7835989734155251</v>
      </c>
      <c r="M3519">
        <f t="shared" si="272"/>
        <v>50.446018766025048</v>
      </c>
      <c r="N3519" s="80">
        <f t="shared" si="273"/>
        <v>0.35160000000001573</v>
      </c>
    </row>
    <row r="3520" spans="10:14" x14ac:dyDescent="0.3">
      <c r="J3520" s="300">
        <f t="shared" si="274"/>
        <v>35.170000000001572</v>
      </c>
      <c r="K3520" s="80">
        <f t="shared" si="270"/>
        <v>0.35170000000001572</v>
      </c>
      <c r="L3520">
        <f t="shared" si="271"/>
        <v>1.78391212902824</v>
      </c>
      <c r="M3520">
        <f t="shared" si="272"/>
        <v>50.453769180643988</v>
      </c>
      <c r="N3520" s="80">
        <f t="shared" si="273"/>
        <v>0.35170000000001572</v>
      </c>
    </row>
    <row r="3521" spans="10:14" x14ac:dyDescent="0.3">
      <c r="J3521" s="300">
        <f t="shared" si="274"/>
        <v>35.18000000000157</v>
      </c>
      <c r="K3521" s="80">
        <f t="shared" si="270"/>
        <v>0.35180000000001571</v>
      </c>
      <c r="L3521">
        <f t="shared" si="271"/>
        <v>1.7842253073988164</v>
      </c>
      <c r="M3521">
        <f t="shared" si="272"/>
        <v>50.461519704584546</v>
      </c>
      <c r="N3521" s="80">
        <f t="shared" si="273"/>
        <v>0.35180000000001571</v>
      </c>
    </row>
    <row r="3522" spans="10:14" x14ac:dyDescent="0.3">
      <c r="J3522" s="300">
        <f t="shared" si="274"/>
        <v>35.190000000001568</v>
      </c>
      <c r="K3522" s="80">
        <f t="shared" si="270"/>
        <v>0.3519000000000157</v>
      </c>
      <c r="L3522">
        <f t="shared" si="271"/>
        <v>1.7845385084029828</v>
      </c>
      <c r="M3522">
        <f t="shared" si="272"/>
        <v>50.469270339044236</v>
      </c>
      <c r="N3522" s="80">
        <f t="shared" si="273"/>
        <v>0.3519000000000157</v>
      </c>
    </row>
    <row r="3523" spans="10:14" x14ac:dyDescent="0.3">
      <c r="J3523" s="300">
        <f t="shared" si="274"/>
        <v>35.200000000001566</v>
      </c>
      <c r="K3523" s="80">
        <f t="shared" si="270"/>
        <v>0.35200000000001563</v>
      </c>
      <c r="L3523">
        <f t="shared" si="271"/>
        <v>1.7848517319164592</v>
      </c>
      <c r="M3523">
        <f t="shared" si="272"/>
        <v>50.477021085222034</v>
      </c>
      <c r="N3523" s="80">
        <f t="shared" si="273"/>
        <v>0.35200000000001563</v>
      </c>
    </row>
    <row r="3524" spans="10:14" x14ac:dyDescent="0.3">
      <c r="J3524" s="300">
        <f t="shared" si="274"/>
        <v>35.210000000001564</v>
      </c>
      <c r="K3524" s="80">
        <f t="shared" ref="K3524:K3587" si="275">J3524/100</f>
        <v>0.35210000000001562</v>
      </c>
      <c r="L3524">
        <f t="shared" ref="L3524:L3587" si="276">-156.2892*K3524^6+539.4067*K3524^5-656.5633*K3524^4+371.7117*K3524^3-102.5706*K3524^2+15.3764*K3524+0.3314</f>
        <v>1.7851649778149707</v>
      </c>
      <c r="M3524">
        <f t="shared" ref="M3524:M3587" si="277">-544.6822*K3524^6+873.7015*K3524^5+93.9294*K3524^4-539.4835*K3524^3+249.8842*K3524^2+36.3299*K3524+25.129</f>
        <v>50.484771944318396</v>
      </c>
      <c r="N3524" s="80">
        <f t="shared" ref="N3524:N3587" si="278">K3524</f>
        <v>0.35210000000001562</v>
      </c>
    </row>
    <row r="3525" spans="10:14" x14ac:dyDescent="0.3">
      <c r="J3525" s="300">
        <f t="shared" si="274"/>
        <v>35.220000000001562</v>
      </c>
      <c r="K3525" s="80">
        <f t="shared" si="275"/>
        <v>0.35220000000001561</v>
      </c>
      <c r="L3525">
        <f t="shared" si="276"/>
        <v>1.7854782459742542</v>
      </c>
      <c r="M3525">
        <f t="shared" si="277"/>
        <v>50.492522917535311</v>
      </c>
      <c r="N3525" s="80">
        <f t="shared" si="278"/>
        <v>0.35220000000001561</v>
      </c>
    </row>
    <row r="3526" spans="10:14" x14ac:dyDescent="0.3">
      <c r="J3526" s="300">
        <f t="shared" ref="J3526:J3589" si="279">J3525+0.01</f>
        <v>35.23000000000156</v>
      </c>
      <c r="K3526" s="80">
        <f t="shared" si="275"/>
        <v>0.3523000000000156</v>
      </c>
      <c r="L3526">
        <f t="shared" si="276"/>
        <v>1.7857915362700534</v>
      </c>
      <c r="M3526">
        <f t="shared" si="277"/>
        <v>50.500274006076197</v>
      </c>
      <c r="N3526" s="80">
        <f t="shared" si="278"/>
        <v>0.3523000000000156</v>
      </c>
    </row>
    <row r="3527" spans="10:14" x14ac:dyDescent="0.3">
      <c r="J3527" s="300">
        <f t="shared" si="279"/>
        <v>35.240000000001558</v>
      </c>
      <c r="K3527" s="80">
        <f t="shared" si="275"/>
        <v>0.35240000000001559</v>
      </c>
      <c r="L3527">
        <f t="shared" si="276"/>
        <v>1.7861048485781059</v>
      </c>
      <c r="M3527">
        <f t="shared" si="277"/>
        <v>50.508025211146006</v>
      </c>
      <c r="N3527" s="80">
        <f t="shared" si="278"/>
        <v>0.35240000000001559</v>
      </c>
    </row>
    <row r="3528" spans="10:14" x14ac:dyDescent="0.3">
      <c r="J3528" s="300">
        <f t="shared" si="279"/>
        <v>35.250000000001556</v>
      </c>
      <c r="K3528" s="80">
        <f t="shared" si="275"/>
        <v>0.35250000000001558</v>
      </c>
      <c r="L3528">
        <f t="shared" si="276"/>
        <v>1.7864181827741699</v>
      </c>
      <c r="M3528">
        <f t="shared" si="277"/>
        <v>50.515776533951133</v>
      </c>
      <c r="N3528" s="80">
        <f t="shared" si="278"/>
        <v>0.35250000000001558</v>
      </c>
    </row>
    <row r="3529" spans="10:14" x14ac:dyDescent="0.3">
      <c r="J3529" s="300">
        <f t="shared" si="279"/>
        <v>35.260000000001554</v>
      </c>
      <c r="K3529" s="80">
        <f t="shared" si="275"/>
        <v>0.35260000000001557</v>
      </c>
      <c r="L3529">
        <f t="shared" si="276"/>
        <v>1.7867315387339935</v>
      </c>
      <c r="M3529">
        <f t="shared" si="277"/>
        <v>50.523527975699494</v>
      </c>
      <c r="N3529" s="80">
        <f t="shared" si="278"/>
        <v>0.35260000000001557</v>
      </c>
    </row>
    <row r="3530" spans="10:14" x14ac:dyDescent="0.3">
      <c r="J3530" s="300">
        <f t="shared" si="279"/>
        <v>35.270000000001552</v>
      </c>
      <c r="K3530" s="80">
        <f t="shared" si="275"/>
        <v>0.3527000000000155</v>
      </c>
      <c r="L3530">
        <f t="shared" si="276"/>
        <v>1.7870449163333517</v>
      </c>
      <c r="M3530">
        <f t="shared" si="277"/>
        <v>50.531279537600469</v>
      </c>
      <c r="N3530" s="80">
        <f t="shared" si="278"/>
        <v>0.3527000000000155</v>
      </c>
    </row>
    <row r="3531" spans="10:14" x14ac:dyDescent="0.3">
      <c r="J3531" s="300">
        <f t="shared" si="279"/>
        <v>35.28000000000155</v>
      </c>
      <c r="K3531" s="80">
        <f t="shared" si="275"/>
        <v>0.35280000000001549</v>
      </c>
      <c r="L3531">
        <f t="shared" si="276"/>
        <v>1.7873583154480159</v>
      </c>
      <c r="M3531">
        <f t="shared" si="277"/>
        <v>50.539031220864928</v>
      </c>
      <c r="N3531" s="80">
        <f t="shared" si="278"/>
        <v>0.35280000000001549</v>
      </c>
    </row>
    <row r="3532" spans="10:14" x14ac:dyDescent="0.3">
      <c r="J3532" s="300">
        <f t="shared" si="279"/>
        <v>35.290000000001548</v>
      </c>
      <c r="K3532" s="80">
        <f t="shared" si="275"/>
        <v>0.35290000000001548</v>
      </c>
      <c r="L3532">
        <f t="shared" si="276"/>
        <v>1.7876717359537655</v>
      </c>
      <c r="M3532">
        <f t="shared" si="277"/>
        <v>50.546783026705214</v>
      </c>
      <c r="N3532" s="80">
        <f t="shared" si="278"/>
        <v>0.35290000000001548</v>
      </c>
    </row>
    <row r="3533" spans="10:14" x14ac:dyDescent="0.3">
      <c r="J3533" s="300">
        <f t="shared" si="279"/>
        <v>35.300000000001546</v>
      </c>
      <c r="K3533" s="80">
        <f t="shared" si="275"/>
        <v>0.35300000000001547</v>
      </c>
      <c r="L3533">
        <f t="shared" si="276"/>
        <v>1.7879851777263833</v>
      </c>
      <c r="M3533">
        <f t="shared" si="277"/>
        <v>50.554534956335175</v>
      </c>
      <c r="N3533" s="80">
        <f t="shared" si="278"/>
        <v>0.35300000000001547</v>
      </c>
    </row>
    <row r="3534" spans="10:14" x14ac:dyDescent="0.3">
      <c r="J3534" s="300">
        <f t="shared" si="279"/>
        <v>35.310000000001544</v>
      </c>
      <c r="K3534" s="80">
        <f t="shared" si="275"/>
        <v>0.35310000000001546</v>
      </c>
      <c r="L3534">
        <f t="shared" si="276"/>
        <v>1.7882986406416639</v>
      </c>
      <c r="M3534">
        <f t="shared" si="277"/>
        <v>50.562287010970138</v>
      </c>
      <c r="N3534" s="80">
        <f t="shared" si="278"/>
        <v>0.35310000000001546</v>
      </c>
    </row>
    <row r="3535" spans="10:14" x14ac:dyDescent="0.3">
      <c r="J3535" s="300">
        <f t="shared" si="279"/>
        <v>35.320000000001542</v>
      </c>
      <c r="K3535" s="80">
        <f t="shared" si="275"/>
        <v>0.35320000000001545</v>
      </c>
      <c r="L3535">
        <f t="shared" si="276"/>
        <v>1.7886121245754159</v>
      </c>
      <c r="M3535">
        <f t="shared" si="277"/>
        <v>50.570039191826908</v>
      </c>
      <c r="N3535" s="80">
        <f t="shared" si="278"/>
        <v>0.35320000000001545</v>
      </c>
    </row>
    <row r="3536" spans="10:14" x14ac:dyDescent="0.3">
      <c r="J3536" s="300">
        <f t="shared" si="279"/>
        <v>35.33000000000154</v>
      </c>
      <c r="K3536" s="80">
        <f t="shared" si="275"/>
        <v>0.35330000000001538</v>
      </c>
      <c r="L3536">
        <f t="shared" si="276"/>
        <v>1.7889256294034479</v>
      </c>
      <c r="M3536">
        <f t="shared" si="277"/>
        <v>50.577791500123752</v>
      </c>
      <c r="N3536" s="80">
        <f t="shared" si="278"/>
        <v>0.35330000000001538</v>
      </c>
    </row>
    <row r="3537" spans="10:14" x14ac:dyDescent="0.3">
      <c r="J3537" s="300">
        <f t="shared" si="279"/>
        <v>35.340000000001538</v>
      </c>
      <c r="K3537" s="80">
        <f t="shared" si="275"/>
        <v>0.35340000000001537</v>
      </c>
      <c r="L3537">
        <f t="shared" si="276"/>
        <v>1.7892391550015794</v>
      </c>
      <c r="M3537">
        <f t="shared" si="277"/>
        <v>50.585543937080445</v>
      </c>
      <c r="N3537" s="80">
        <f t="shared" si="278"/>
        <v>0.35340000000001537</v>
      </c>
    </row>
    <row r="3538" spans="10:14" x14ac:dyDescent="0.3">
      <c r="J3538" s="300">
        <f t="shared" si="279"/>
        <v>35.350000000001536</v>
      </c>
      <c r="K3538" s="80">
        <f t="shared" si="275"/>
        <v>0.35350000000001536</v>
      </c>
      <c r="L3538">
        <f t="shared" si="276"/>
        <v>1.7895527012456447</v>
      </c>
      <c r="M3538">
        <f t="shared" si="277"/>
        <v>50.593296503918253</v>
      </c>
      <c r="N3538" s="80">
        <f t="shared" si="278"/>
        <v>0.35350000000001536</v>
      </c>
    </row>
    <row r="3539" spans="10:14" x14ac:dyDescent="0.3">
      <c r="J3539" s="300">
        <f t="shared" si="279"/>
        <v>35.360000000001534</v>
      </c>
      <c r="K3539" s="80">
        <f t="shared" si="275"/>
        <v>0.35360000000001535</v>
      </c>
      <c r="L3539">
        <f t="shared" si="276"/>
        <v>1.7898662680114694</v>
      </c>
      <c r="M3539">
        <f t="shared" si="277"/>
        <v>50.601049201859894</v>
      </c>
      <c r="N3539" s="80">
        <f t="shared" si="278"/>
        <v>0.35360000000001535</v>
      </c>
    </row>
    <row r="3540" spans="10:14" x14ac:dyDescent="0.3">
      <c r="J3540" s="300">
        <f t="shared" si="279"/>
        <v>35.370000000001532</v>
      </c>
      <c r="K3540" s="80">
        <f t="shared" si="275"/>
        <v>0.35370000000001534</v>
      </c>
      <c r="L3540">
        <f t="shared" si="276"/>
        <v>1.790179855174912</v>
      </c>
      <c r="M3540">
        <f t="shared" si="277"/>
        <v>50.608802032129582</v>
      </c>
      <c r="N3540" s="80">
        <f t="shared" si="278"/>
        <v>0.35370000000001534</v>
      </c>
    </row>
    <row r="3541" spans="10:14" x14ac:dyDescent="0.3">
      <c r="J3541" s="300">
        <f t="shared" si="279"/>
        <v>35.38000000000153</v>
      </c>
      <c r="K3541" s="80">
        <f t="shared" si="275"/>
        <v>0.35380000000001532</v>
      </c>
      <c r="L3541">
        <f t="shared" si="276"/>
        <v>1.7904934626118245</v>
      </c>
      <c r="M3541">
        <f t="shared" si="277"/>
        <v>50.616554995953024</v>
      </c>
      <c r="N3541" s="80">
        <f t="shared" si="278"/>
        <v>0.35380000000001532</v>
      </c>
    </row>
    <row r="3542" spans="10:14" x14ac:dyDescent="0.3">
      <c r="J3542" s="300">
        <f t="shared" si="279"/>
        <v>35.390000000001528</v>
      </c>
      <c r="K3542" s="80">
        <f t="shared" si="275"/>
        <v>0.35390000000001526</v>
      </c>
      <c r="L3542">
        <f t="shared" si="276"/>
        <v>1.7908070901980735</v>
      </c>
      <c r="M3542">
        <f t="shared" si="277"/>
        <v>50.624308094557364</v>
      </c>
      <c r="N3542" s="80">
        <f t="shared" si="278"/>
        <v>0.35390000000001526</v>
      </c>
    </row>
    <row r="3543" spans="10:14" x14ac:dyDescent="0.3">
      <c r="J3543" s="300">
        <f t="shared" si="279"/>
        <v>35.400000000001526</v>
      </c>
      <c r="K3543" s="80">
        <f t="shared" si="275"/>
        <v>0.35400000000001525</v>
      </c>
      <c r="L3543">
        <f t="shared" si="276"/>
        <v>1.7911207378095377</v>
      </c>
      <c r="M3543">
        <f t="shared" si="277"/>
        <v>50.632061329171307</v>
      </c>
      <c r="N3543" s="80">
        <f t="shared" si="278"/>
        <v>0.35400000000001525</v>
      </c>
    </row>
    <row r="3544" spans="10:14" x14ac:dyDescent="0.3">
      <c r="J3544" s="300">
        <f t="shared" si="279"/>
        <v>35.410000000001524</v>
      </c>
      <c r="K3544" s="80">
        <f t="shared" si="275"/>
        <v>0.35410000000001524</v>
      </c>
      <c r="L3544">
        <f t="shared" si="276"/>
        <v>1.7914344053221032</v>
      </c>
      <c r="M3544">
        <f t="shared" si="277"/>
        <v>50.639814701024946</v>
      </c>
      <c r="N3544" s="80">
        <f t="shared" si="278"/>
        <v>0.35410000000001524</v>
      </c>
    </row>
    <row r="3545" spans="10:14" x14ac:dyDescent="0.3">
      <c r="J3545" s="300">
        <f t="shared" si="279"/>
        <v>35.420000000001522</v>
      </c>
      <c r="K3545" s="80">
        <f t="shared" si="275"/>
        <v>0.35420000000001522</v>
      </c>
      <c r="L3545">
        <f t="shared" si="276"/>
        <v>1.7917480926116656</v>
      </c>
      <c r="M3545">
        <f t="shared" si="277"/>
        <v>50.64756821134992</v>
      </c>
      <c r="N3545" s="80">
        <f t="shared" si="278"/>
        <v>0.35420000000001522</v>
      </c>
    </row>
    <row r="3546" spans="10:14" x14ac:dyDescent="0.3">
      <c r="J3546" s="300">
        <f t="shared" si="279"/>
        <v>35.43000000000152</v>
      </c>
      <c r="K3546" s="80">
        <f t="shared" si="275"/>
        <v>0.35430000000001521</v>
      </c>
      <c r="L3546">
        <f t="shared" si="276"/>
        <v>1.7920617995541339</v>
      </c>
      <c r="M3546">
        <f t="shared" si="277"/>
        <v>50.655321861379335</v>
      </c>
      <c r="N3546" s="80">
        <f t="shared" si="278"/>
        <v>0.35430000000001521</v>
      </c>
    </row>
    <row r="3547" spans="10:14" x14ac:dyDescent="0.3">
      <c r="J3547" s="300">
        <f t="shared" si="279"/>
        <v>35.440000000001518</v>
      </c>
      <c r="K3547" s="80">
        <f t="shared" si="275"/>
        <v>0.3544000000000152</v>
      </c>
      <c r="L3547">
        <f t="shared" si="276"/>
        <v>1.7923755260254253</v>
      </c>
      <c r="M3547">
        <f t="shared" si="277"/>
        <v>50.663075652347715</v>
      </c>
      <c r="N3547" s="80">
        <f t="shared" si="278"/>
        <v>0.3544000000000152</v>
      </c>
    </row>
    <row r="3548" spans="10:14" x14ac:dyDescent="0.3">
      <c r="J3548" s="300">
        <f t="shared" si="279"/>
        <v>35.450000000001516</v>
      </c>
      <c r="K3548" s="80">
        <f t="shared" si="275"/>
        <v>0.35450000000001514</v>
      </c>
      <c r="L3548">
        <f t="shared" si="276"/>
        <v>1.7926892719014824</v>
      </c>
      <c r="M3548">
        <f t="shared" si="277"/>
        <v>50.670829585491148</v>
      </c>
      <c r="N3548" s="80">
        <f t="shared" si="278"/>
        <v>0.35450000000001514</v>
      </c>
    </row>
    <row r="3549" spans="10:14" x14ac:dyDescent="0.3">
      <c r="J3549" s="300">
        <f t="shared" si="279"/>
        <v>35.460000000001514</v>
      </c>
      <c r="K3549" s="80">
        <f t="shared" si="275"/>
        <v>0.35460000000001513</v>
      </c>
      <c r="L3549">
        <f t="shared" si="276"/>
        <v>1.7930030370582286</v>
      </c>
      <c r="M3549">
        <f t="shared" si="277"/>
        <v>50.678583662047174</v>
      </c>
      <c r="N3549" s="80">
        <f t="shared" si="278"/>
        <v>0.35460000000001513</v>
      </c>
    </row>
    <row r="3550" spans="10:14" x14ac:dyDescent="0.3">
      <c r="J3550" s="300">
        <f t="shared" si="279"/>
        <v>35.470000000001512</v>
      </c>
      <c r="K3550" s="80">
        <f t="shared" si="275"/>
        <v>0.35470000000001511</v>
      </c>
      <c r="L3550">
        <f t="shared" si="276"/>
        <v>1.7933168213716333</v>
      </c>
      <c r="M3550">
        <f t="shared" si="277"/>
        <v>50.686337883254794</v>
      </c>
      <c r="N3550" s="80">
        <f t="shared" si="278"/>
        <v>0.35470000000001511</v>
      </c>
    </row>
    <row r="3551" spans="10:14" x14ac:dyDescent="0.3">
      <c r="J3551" s="300">
        <f t="shared" si="279"/>
        <v>35.48000000000151</v>
      </c>
      <c r="K3551" s="80">
        <f t="shared" si="275"/>
        <v>0.3548000000000151</v>
      </c>
      <c r="L3551">
        <f t="shared" si="276"/>
        <v>1.7936306247176597</v>
      </c>
      <c r="M3551">
        <f t="shared" si="277"/>
        <v>50.694092250354473</v>
      </c>
      <c r="N3551" s="80">
        <f t="shared" si="278"/>
        <v>0.3548000000000151</v>
      </c>
    </row>
    <row r="3552" spans="10:14" x14ac:dyDescent="0.3">
      <c r="J3552" s="300">
        <f t="shared" si="279"/>
        <v>35.490000000001508</v>
      </c>
      <c r="K3552" s="80">
        <f t="shared" si="275"/>
        <v>0.35490000000001509</v>
      </c>
      <c r="L3552">
        <f t="shared" si="276"/>
        <v>1.7939444469722789</v>
      </c>
      <c r="M3552">
        <f t="shared" si="277"/>
        <v>50.701846764588197</v>
      </c>
      <c r="N3552" s="80">
        <f t="shared" si="278"/>
        <v>0.35490000000001509</v>
      </c>
    </row>
    <row r="3553" spans="10:14" x14ac:dyDescent="0.3">
      <c r="J3553" s="300">
        <f t="shared" si="279"/>
        <v>35.500000000001506</v>
      </c>
      <c r="K3553" s="80">
        <f t="shared" si="275"/>
        <v>0.35500000000001508</v>
      </c>
      <c r="L3553">
        <f t="shared" si="276"/>
        <v>1.7942582880114917</v>
      </c>
      <c r="M3553">
        <f t="shared" si="277"/>
        <v>50.709601427199395</v>
      </c>
      <c r="N3553" s="80">
        <f t="shared" si="278"/>
        <v>0.35500000000001508</v>
      </c>
    </row>
    <row r="3554" spans="10:14" x14ac:dyDescent="0.3">
      <c r="J3554" s="300">
        <f t="shared" si="279"/>
        <v>35.510000000001504</v>
      </c>
      <c r="K3554" s="80">
        <f t="shared" si="275"/>
        <v>0.35510000000001507</v>
      </c>
      <c r="L3554">
        <f t="shared" si="276"/>
        <v>1.7945721477112957</v>
      </c>
      <c r="M3554">
        <f t="shared" si="277"/>
        <v>50.717356239432981</v>
      </c>
      <c r="N3554" s="80">
        <f t="shared" si="278"/>
        <v>0.35510000000001507</v>
      </c>
    </row>
    <row r="3555" spans="10:14" x14ac:dyDescent="0.3">
      <c r="J3555" s="300">
        <f t="shared" si="279"/>
        <v>35.520000000001502</v>
      </c>
      <c r="K3555" s="80">
        <f t="shared" si="275"/>
        <v>0.355200000000015</v>
      </c>
      <c r="L3555">
        <f t="shared" si="276"/>
        <v>1.7948860259477049</v>
      </c>
      <c r="M3555">
        <f t="shared" si="277"/>
        <v>50.725111202535359</v>
      </c>
      <c r="N3555" s="80">
        <f t="shared" si="278"/>
        <v>0.355200000000015</v>
      </c>
    </row>
    <row r="3556" spans="10:14" x14ac:dyDescent="0.3">
      <c r="J3556" s="300">
        <f t="shared" si="279"/>
        <v>35.5300000000015</v>
      </c>
      <c r="K3556" s="80">
        <f t="shared" si="275"/>
        <v>0.35530000000001499</v>
      </c>
      <c r="L3556">
        <f t="shared" si="276"/>
        <v>1.7951999225967596</v>
      </c>
      <c r="M3556">
        <f t="shared" si="277"/>
        <v>50.7328663177544</v>
      </c>
      <c r="N3556" s="80">
        <f t="shared" si="278"/>
        <v>0.35530000000001499</v>
      </c>
    </row>
    <row r="3557" spans="10:14" x14ac:dyDescent="0.3">
      <c r="J3557" s="300">
        <f t="shared" si="279"/>
        <v>35.540000000001498</v>
      </c>
      <c r="K3557" s="80">
        <f t="shared" si="275"/>
        <v>0.35540000000001498</v>
      </c>
      <c r="L3557">
        <f t="shared" si="276"/>
        <v>1.7955138375344917</v>
      </c>
      <c r="M3557">
        <f t="shared" si="277"/>
        <v>50.740621586339444</v>
      </c>
      <c r="N3557" s="80">
        <f t="shared" si="278"/>
        <v>0.35540000000001498</v>
      </c>
    </row>
    <row r="3558" spans="10:14" x14ac:dyDescent="0.3">
      <c r="J3558" s="300">
        <f t="shared" si="279"/>
        <v>35.550000000001496</v>
      </c>
      <c r="K3558" s="80">
        <f t="shared" si="275"/>
        <v>0.35550000000001497</v>
      </c>
      <c r="L3558">
        <f t="shared" si="276"/>
        <v>1.795827770636969</v>
      </c>
      <c r="M3558">
        <f t="shared" si="277"/>
        <v>50.748377009541315</v>
      </c>
      <c r="N3558" s="80">
        <f t="shared" si="278"/>
        <v>0.35550000000001497</v>
      </c>
    </row>
    <row r="3559" spans="10:14" x14ac:dyDescent="0.3">
      <c r="J3559" s="300">
        <f t="shared" si="279"/>
        <v>35.560000000001494</v>
      </c>
      <c r="K3559" s="80">
        <f t="shared" si="275"/>
        <v>0.35560000000001496</v>
      </c>
      <c r="L3559">
        <f t="shared" si="276"/>
        <v>1.7961417217802587</v>
      </c>
      <c r="M3559">
        <f t="shared" si="277"/>
        <v>50.756132588612275</v>
      </c>
      <c r="N3559" s="80">
        <f t="shared" si="278"/>
        <v>0.35560000000001496</v>
      </c>
    </row>
    <row r="3560" spans="10:14" x14ac:dyDescent="0.3">
      <c r="J3560" s="300">
        <f t="shared" si="279"/>
        <v>35.570000000001492</v>
      </c>
      <c r="K3560" s="80">
        <f t="shared" si="275"/>
        <v>0.35570000000001495</v>
      </c>
      <c r="L3560">
        <f t="shared" si="276"/>
        <v>1.7964556908404448</v>
      </c>
      <c r="M3560">
        <f t="shared" si="277"/>
        <v>50.763888324806146</v>
      </c>
      <c r="N3560" s="80">
        <f t="shared" si="278"/>
        <v>0.35570000000001495</v>
      </c>
    </row>
    <row r="3561" spans="10:14" x14ac:dyDescent="0.3">
      <c r="J3561" s="300">
        <f t="shared" si="279"/>
        <v>35.58000000000149</v>
      </c>
      <c r="K3561" s="80">
        <f t="shared" si="275"/>
        <v>0.35580000000001488</v>
      </c>
      <c r="L3561">
        <f t="shared" si="276"/>
        <v>1.7967696776936353</v>
      </c>
      <c r="M3561">
        <f t="shared" si="277"/>
        <v>50.771644219378132</v>
      </c>
      <c r="N3561" s="80">
        <f t="shared" si="278"/>
        <v>0.35580000000001488</v>
      </c>
    </row>
    <row r="3562" spans="10:14" x14ac:dyDescent="0.3">
      <c r="J3562" s="300">
        <f t="shared" si="279"/>
        <v>35.590000000001488</v>
      </c>
      <c r="K3562" s="80">
        <f t="shared" si="275"/>
        <v>0.35590000000001487</v>
      </c>
      <c r="L3562">
        <f t="shared" si="276"/>
        <v>1.7970836822159346</v>
      </c>
      <c r="M3562">
        <f t="shared" si="277"/>
        <v>50.779400273584969</v>
      </c>
      <c r="N3562" s="80">
        <f t="shared" si="278"/>
        <v>0.35590000000001487</v>
      </c>
    </row>
    <row r="3563" spans="10:14" x14ac:dyDescent="0.3">
      <c r="J3563" s="300">
        <f t="shared" si="279"/>
        <v>35.600000000001486</v>
      </c>
      <c r="K3563" s="80">
        <f t="shared" si="275"/>
        <v>0.35600000000001486</v>
      </c>
      <c r="L3563">
        <f t="shared" si="276"/>
        <v>1.7973977042834721</v>
      </c>
      <c r="M3563">
        <f t="shared" si="277"/>
        <v>50.787156488684843</v>
      </c>
      <c r="N3563" s="80">
        <f t="shared" si="278"/>
        <v>0.35600000000001486</v>
      </c>
    </row>
    <row r="3564" spans="10:14" x14ac:dyDescent="0.3">
      <c r="J3564" s="300">
        <f t="shared" si="279"/>
        <v>35.610000000001484</v>
      </c>
      <c r="K3564" s="80">
        <f t="shared" si="275"/>
        <v>0.35610000000001485</v>
      </c>
      <c r="L3564">
        <f t="shared" si="276"/>
        <v>1.7977117437724099</v>
      </c>
      <c r="M3564">
        <f t="shared" si="277"/>
        <v>50.794912865937405</v>
      </c>
      <c r="N3564" s="80">
        <f t="shared" si="278"/>
        <v>0.35610000000001485</v>
      </c>
    </row>
    <row r="3565" spans="10:14" x14ac:dyDescent="0.3">
      <c r="J3565" s="300">
        <f t="shared" si="279"/>
        <v>35.620000000001482</v>
      </c>
      <c r="K3565" s="80">
        <f t="shared" si="275"/>
        <v>0.35620000000001484</v>
      </c>
      <c r="L3565">
        <f t="shared" si="276"/>
        <v>1.7980258005588898</v>
      </c>
      <c r="M3565">
        <f t="shared" si="277"/>
        <v>50.802669406603812</v>
      </c>
      <c r="N3565" s="80">
        <f t="shared" si="278"/>
        <v>0.35620000000001484</v>
      </c>
    </row>
    <row r="3566" spans="10:14" x14ac:dyDescent="0.3">
      <c r="J3566" s="300">
        <f t="shared" si="279"/>
        <v>35.63000000000148</v>
      </c>
      <c r="K3566" s="80">
        <f t="shared" si="275"/>
        <v>0.35630000000001483</v>
      </c>
      <c r="L3566">
        <f t="shared" si="276"/>
        <v>1.7983398745191024</v>
      </c>
      <c r="M3566">
        <f t="shared" si="277"/>
        <v>50.810426111946668</v>
      </c>
      <c r="N3566" s="80">
        <f t="shared" si="278"/>
        <v>0.35630000000001483</v>
      </c>
    </row>
    <row r="3567" spans="10:14" x14ac:dyDescent="0.3">
      <c r="J3567" s="300">
        <f t="shared" si="279"/>
        <v>35.640000000001478</v>
      </c>
      <c r="K3567" s="80">
        <f t="shared" si="275"/>
        <v>0.35640000000001476</v>
      </c>
      <c r="L3567">
        <f t="shared" si="276"/>
        <v>1.7986539655292364</v>
      </c>
      <c r="M3567">
        <f t="shared" si="277"/>
        <v>50.818182983230045</v>
      </c>
      <c r="N3567" s="80">
        <f t="shared" si="278"/>
        <v>0.35640000000001476</v>
      </c>
    </row>
    <row r="3568" spans="10:14" x14ac:dyDescent="0.3">
      <c r="J3568" s="300">
        <f t="shared" si="279"/>
        <v>35.650000000001477</v>
      </c>
      <c r="K3568" s="80">
        <f t="shared" si="275"/>
        <v>0.35650000000001475</v>
      </c>
      <c r="L3568">
        <f t="shared" si="276"/>
        <v>1.7989680734654985</v>
      </c>
      <c r="M3568">
        <f t="shared" si="277"/>
        <v>50.825940021719504</v>
      </c>
      <c r="N3568" s="80">
        <f t="shared" si="278"/>
        <v>0.35650000000001475</v>
      </c>
    </row>
    <row r="3569" spans="10:14" x14ac:dyDescent="0.3">
      <c r="J3569" s="300">
        <f t="shared" si="279"/>
        <v>35.660000000001475</v>
      </c>
      <c r="K3569" s="80">
        <f t="shared" si="275"/>
        <v>0.35660000000001474</v>
      </c>
      <c r="L3569">
        <f t="shared" si="276"/>
        <v>1.7992821982041112</v>
      </c>
      <c r="M3569">
        <f t="shared" si="277"/>
        <v>50.83369722868207</v>
      </c>
      <c r="N3569" s="80">
        <f t="shared" si="278"/>
        <v>0.35660000000001474</v>
      </c>
    </row>
    <row r="3570" spans="10:14" x14ac:dyDescent="0.3">
      <c r="J3570" s="300">
        <f t="shared" si="279"/>
        <v>35.670000000001473</v>
      </c>
      <c r="K3570" s="80">
        <f t="shared" si="275"/>
        <v>0.35670000000001473</v>
      </c>
      <c r="L3570">
        <f t="shared" si="276"/>
        <v>1.7995963396213237</v>
      </c>
      <c r="M3570">
        <f t="shared" si="277"/>
        <v>50.841454605386218</v>
      </c>
      <c r="N3570" s="80">
        <f t="shared" si="278"/>
        <v>0.35670000000001473</v>
      </c>
    </row>
    <row r="3571" spans="10:14" x14ac:dyDescent="0.3">
      <c r="J3571" s="300">
        <f t="shared" si="279"/>
        <v>35.680000000001471</v>
      </c>
      <c r="K3571" s="80">
        <f t="shared" si="275"/>
        <v>0.35680000000001472</v>
      </c>
      <c r="L3571">
        <f t="shared" si="276"/>
        <v>1.7999104975933942</v>
      </c>
      <c r="M3571">
        <f t="shared" si="277"/>
        <v>50.849212153101945</v>
      </c>
      <c r="N3571" s="80">
        <f t="shared" si="278"/>
        <v>0.35680000000001472</v>
      </c>
    </row>
    <row r="3572" spans="10:14" x14ac:dyDescent="0.3">
      <c r="J3572" s="300">
        <f t="shared" si="279"/>
        <v>35.690000000001469</v>
      </c>
      <c r="K3572" s="80">
        <f t="shared" si="275"/>
        <v>0.35690000000001471</v>
      </c>
      <c r="L3572">
        <f t="shared" si="276"/>
        <v>1.8002246719965957</v>
      </c>
      <c r="M3572">
        <f t="shared" si="277"/>
        <v>50.856969873100667</v>
      </c>
      <c r="N3572" s="80">
        <f t="shared" si="278"/>
        <v>0.35690000000001471</v>
      </c>
    </row>
    <row r="3573" spans="10:14" x14ac:dyDescent="0.3">
      <c r="J3573" s="300">
        <f t="shared" si="279"/>
        <v>35.700000000001467</v>
      </c>
      <c r="K3573" s="80">
        <f t="shared" si="275"/>
        <v>0.35700000000001464</v>
      </c>
      <c r="L3573">
        <f t="shared" si="276"/>
        <v>1.8005388627072247</v>
      </c>
      <c r="M3573">
        <f t="shared" si="277"/>
        <v>50.864727766655278</v>
      </c>
      <c r="N3573" s="80">
        <f t="shared" si="278"/>
        <v>0.35700000000001464</v>
      </c>
    </row>
    <row r="3574" spans="10:14" x14ac:dyDescent="0.3">
      <c r="J3574" s="300">
        <f t="shared" si="279"/>
        <v>35.710000000001465</v>
      </c>
      <c r="K3574" s="80">
        <f t="shared" si="275"/>
        <v>0.35710000000001463</v>
      </c>
      <c r="L3574">
        <f t="shared" si="276"/>
        <v>1.8008530696015943</v>
      </c>
      <c r="M3574">
        <f t="shared" si="277"/>
        <v>50.872485835040195</v>
      </c>
      <c r="N3574" s="80">
        <f t="shared" si="278"/>
        <v>0.35710000000001463</v>
      </c>
    </row>
    <row r="3575" spans="10:14" x14ac:dyDescent="0.3">
      <c r="J3575" s="300">
        <f t="shared" si="279"/>
        <v>35.720000000001463</v>
      </c>
      <c r="K3575" s="80">
        <f t="shared" si="275"/>
        <v>0.35720000000001462</v>
      </c>
      <c r="L3575">
        <f t="shared" si="276"/>
        <v>1.8011672925560318</v>
      </c>
      <c r="M3575">
        <f t="shared" si="277"/>
        <v>50.880244079531238</v>
      </c>
      <c r="N3575" s="80">
        <f t="shared" si="278"/>
        <v>0.35720000000001462</v>
      </c>
    </row>
    <row r="3576" spans="10:14" x14ac:dyDescent="0.3">
      <c r="J3576" s="300">
        <f t="shared" si="279"/>
        <v>35.730000000001461</v>
      </c>
      <c r="K3576" s="80">
        <f t="shared" si="275"/>
        <v>0.35730000000001461</v>
      </c>
      <c r="L3576">
        <f t="shared" si="276"/>
        <v>1.8014815314468806</v>
      </c>
      <c r="M3576">
        <f t="shared" si="277"/>
        <v>50.888002501405708</v>
      </c>
      <c r="N3576" s="80">
        <f t="shared" si="278"/>
        <v>0.35730000000001461</v>
      </c>
    </row>
    <row r="3577" spans="10:14" x14ac:dyDescent="0.3">
      <c r="J3577" s="300">
        <f t="shared" si="279"/>
        <v>35.740000000001459</v>
      </c>
      <c r="K3577" s="80">
        <f t="shared" si="275"/>
        <v>0.35740000000001459</v>
      </c>
      <c r="L3577">
        <f t="shared" si="276"/>
        <v>1.8017957861505178</v>
      </c>
      <c r="M3577">
        <f t="shared" si="277"/>
        <v>50.895761101942412</v>
      </c>
      <c r="N3577" s="80">
        <f t="shared" si="278"/>
        <v>0.35740000000001459</v>
      </c>
    </row>
    <row r="3578" spans="10:14" x14ac:dyDescent="0.3">
      <c r="J3578" s="300">
        <f t="shared" si="279"/>
        <v>35.750000000001457</v>
      </c>
      <c r="K3578" s="80">
        <f t="shared" si="275"/>
        <v>0.35750000000001458</v>
      </c>
      <c r="L3578">
        <f t="shared" si="276"/>
        <v>1.8021100565433232</v>
      </c>
      <c r="M3578">
        <f t="shared" si="277"/>
        <v>50.903519882421577</v>
      </c>
      <c r="N3578" s="80">
        <f t="shared" si="278"/>
        <v>0.35750000000001458</v>
      </c>
    </row>
    <row r="3579" spans="10:14" x14ac:dyDescent="0.3">
      <c r="J3579" s="300">
        <f t="shared" si="279"/>
        <v>35.760000000001455</v>
      </c>
      <c r="K3579" s="80">
        <f t="shared" si="275"/>
        <v>0.35760000000001457</v>
      </c>
      <c r="L3579">
        <f t="shared" si="276"/>
        <v>1.8024243425017041</v>
      </c>
      <c r="M3579">
        <f t="shared" si="277"/>
        <v>50.911278844124936</v>
      </c>
      <c r="N3579" s="80">
        <f t="shared" si="278"/>
        <v>0.35760000000001457</v>
      </c>
    </row>
    <row r="3580" spans="10:14" x14ac:dyDescent="0.3">
      <c r="J3580" s="300">
        <f t="shared" si="279"/>
        <v>35.770000000001453</v>
      </c>
      <c r="K3580" s="80">
        <f t="shared" si="275"/>
        <v>0.35770000000001451</v>
      </c>
      <c r="L3580">
        <f t="shared" si="276"/>
        <v>1.8027386439020749</v>
      </c>
      <c r="M3580">
        <f t="shared" si="277"/>
        <v>50.919037988335688</v>
      </c>
      <c r="N3580" s="80">
        <f t="shared" si="278"/>
        <v>0.35770000000001451</v>
      </c>
    </row>
    <row r="3581" spans="10:14" x14ac:dyDescent="0.3">
      <c r="J3581" s="300">
        <f t="shared" si="279"/>
        <v>35.780000000001451</v>
      </c>
      <c r="K3581" s="80">
        <f t="shared" si="275"/>
        <v>0.3578000000000145</v>
      </c>
      <c r="L3581">
        <f t="shared" si="276"/>
        <v>1.8030529606208927</v>
      </c>
      <c r="M3581">
        <f t="shared" si="277"/>
        <v>50.926797316338451</v>
      </c>
      <c r="N3581" s="80">
        <f t="shared" si="278"/>
        <v>0.3578000000000145</v>
      </c>
    </row>
    <row r="3582" spans="10:14" x14ac:dyDescent="0.3">
      <c r="J3582" s="300">
        <f t="shared" si="279"/>
        <v>35.790000000001449</v>
      </c>
      <c r="K3582" s="80">
        <f t="shared" si="275"/>
        <v>0.35790000000001448</v>
      </c>
      <c r="L3582">
        <f t="shared" si="276"/>
        <v>1.8033672925346038</v>
      </c>
      <c r="M3582">
        <f t="shared" si="277"/>
        <v>50.934556829419392</v>
      </c>
      <c r="N3582" s="80">
        <f t="shared" si="278"/>
        <v>0.35790000000001448</v>
      </c>
    </row>
    <row r="3583" spans="10:14" x14ac:dyDescent="0.3">
      <c r="J3583" s="300">
        <f t="shared" si="279"/>
        <v>35.800000000001447</v>
      </c>
      <c r="K3583" s="80">
        <f t="shared" si="275"/>
        <v>0.35800000000001447</v>
      </c>
      <c r="L3583">
        <f t="shared" si="276"/>
        <v>1.8036816395197044</v>
      </c>
      <c r="M3583">
        <f t="shared" si="277"/>
        <v>50.942316528866058</v>
      </c>
      <c r="N3583" s="80">
        <f t="shared" si="278"/>
        <v>0.35800000000001447</v>
      </c>
    </row>
    <row r="3584" spans="10:14" x14ac:dyDescent="0.3">
      <c r="J3584" s="300">
        <f t="shared" si="279"/>
        <v>35.810000000001445</v>
      </c>
      <c r="K3584" s="80">
        <f t="shared" si="275"/>
        <v>0.35810000000001446</v>
      </c>
      <c r="L3584">
        <f t="shared" si="276"/>
        <v>1.8039960014526906</v>
      </c>
      <c r="M3584">
        <f t="shared" si="277"/>
        <v>50.950076415967501</v>
      </c>
      <c r="N3584" s="80">
        <f t="shared" si="278"/>
        <v>0.35810000000001446</v>
      </c>
    </row>
    <row r="3585" spans="10:14" x14ac:dyDescent="0.3">
      <c r="J3585" s="300">
        <f t="shared" si="279"/>
        <v>35.820000000001443</v>
      </c>
      <c r="K3585" s="80">
        <f t="shared" si="275"/>
        <v>0.35820000000001445</v>
      </c>
      <c r="L3585">
        <f t="shared" si="276"/>
        <v>1.8043103782100824</v>
      </c>
      <c r="M3585">
        <f t="shared" si="277"/>
        <v>50.95783649201428</v>
      </c>
      <c r="N3585" s="80">
        <f t="shared" si="278"/>
        <v>0.35820000000001445</v>
      </c>
    </row>
    <row r="3586" spans="10:14" x14ac:dyDescent="0.3">
      <c r="J3586" s="300">
        <f t="shared" si="279"/>
        <v>35.830000000001441</v>
      </c>
      <c r="K3586" s="80">
        <f t="shared" si="275"/>
        <v>0.35830000000001438</v>
      </c>
      <c r="L3586">
        <f t="shared" si="276"/>
        <v>1.8046247696684286</v>
      </c>
      <c r="M3586">
        <f t="shared" si="277"/>
        <v>50.965596758298332</v>
      </c>
      <c r="N3586" s="80">
        <f t="shared" si="278"/>
        <v>0.35830000000001438</v>
      </c>
    </row>
    <row r="3587" spans="10:14" x14ac:dyDescent="0.3">
      <c r="J3587" s="300">
        <f t="shared" si="279"/>
        <v>35.840000000001439</v>
      </c>
      <c r="K3587" s="80">
        <f t="shared" si="275"/>
        <v>0.35840000000001437</v>
      </c>
      <c r="L3587">
        <f t="shared" si="276"/>
        <v>1.8049391757042961</v>
      </c>
      <c r="M3587">
        <f t="shared" si="277"/>
        <v>50.973357216113129</v>
      </c>
      <c r="N3587" s="80">
        <f t="shared" si="278"/>
        <v>0.35840000000001437</v>
      </c>
    </row>
    <row r="3588" spans="10:14" x14ac:dyDescent="0.3">
      <c r="J3588" s="300">
        <f t="shared" si="279"/>
        <v>35.850000000001437</v>
      </c>
      <c r="K3588" s="80">
        <f t="shared" ref="K3588:K3651" si="280">J3588/100</f>
        <v>0.35850000000001436</v>
      </c>
      <c r="L3588">
        <f t="shared" ref="L3588:L3651" si="281">-156.2892*K3588^6+539.4067*K3588^5-656.5633*K3588^4+371.7117*K3588^3-102.5706*K3588^2+15.3764*K3588+0.3314</f>
        <v>1.8052535961942664</v>
      </c>
      <c r="M3588">
        <f t="shared" ref="M3588:M3651" si="282">-544.6822*K3588^6+873.7015*K3588^5+93.9294*K3588^4-539.4835*K3588^3+249.8842*K3588^2+36.3299*K3588+25.129</f>
        <v>50.981117866753578</v>
      </c>
      <c r="N3588" s="80">
        <f t="shared" ref="N3588:N3651" si="283">K3588</f>
        <v>0.35850000000001436</v>
      </c>
    </row>
    <row r="3589" spans="10:14" x14ac:dyDescent="0.3">
      <c r="J3589" s="300">
        <f t="shared" si="279"/>
        <v>35.860000000001435</v>
      </c>
      <c r="K3589" s="80">
        <f t="shared" si="280"/>
        <v>0.35860000000001435</v>
      </c>
      <c r="L3589">
        <f t="shared" si="281"/>
        <v>1.8055680310149493</v>
      </c>
      <c r="M3589">
        <f t="shared" si="282"/>
        <v>50.988878711516065</v>
      </c>
      <c r="N3589" s="80">
        <f t="shared" si="283"/>
        <v>0.35860000000001435</v>
      </c>
    </row>
    <row r="3590" spans="10:14" x14ac:dyDescent="0.3">
      <c r="J3590" s="300">
        <f t="shared" ref="J3590:J3653" si="284">J3589+0.01</f>
        <v>35.870000000001433</v>
      </c>
      <c r="K3590" s="80">
        <f t="shared" si="280"/>
        <v>0.35870000000001434</v>
      </c>
      <c r="L3590">
        <f t="shared" si="281"/>
        <v>1.805882480042976</v>
      </c>
      <c r="M3590">
        <f t="shared" si="282"/>
        <v>50.996639751698424</v>
      </c>
      <c r="N3590" s="80">
        <f t="shared" si="283"/>
        <v>0.35870000000001434</v>
      </c>
    </row>
    <row r="3591" spans="10:14" x14ac:dyDescent="0.3">
      <c r="J3591" s="300">
        <f t="shared" si="284"/>
        <v>35.880000000001431</v>
      </c>
      <c r="K3591" s="80">
        <f t="shared" si="280"/>
        <v>0.35880000000001433</v>
      </c>
      <c r="L3591">
        <f t="shared" si="281"/>
        <v>1.8061969431549927</v>
      </c>
      <c r="M3591">
        <f t="shared" si="282"/>
        <v>51.004400988599969</v>
      </c>
      <c r="N3591" s="80">
        <f t="shared" si="283"/>
        <v>0.35880000000001433</v>
      </c>
    </row>
    <row r="3592" spans="10:14" x14ac:dyDescent="0.3">
      <c r="J3592" s="300">
        <f t="shared" si="284"/>
        <v>35.890000000001429</v>
      </c>
      <c r="K3592" s="80">
        <f t="shared" si="280"/>
        <v>0.35890000000001426</v>
      </c>
      <c r="L3592">
        <f t="shared" si="281"/>
        <v>1.8065114202276704</v>
      </c>
      <c r="M3592">
        <f t="shared" si="282"/>
        <v>51.01216242352146</v>
      </c>
      <c r="N3592" s="80">
        <f t="shared" si="283"/>
        <v>0.35890000000001426</v>
      </c>
    </row>
    <row r="3593" spans="10:14" x14ac:dyDescent="0.3">
      <c r="J3593" s="300">
        <f t="shared" si="284"/>
        <v>35.900000000001427</v>
      </c>
      <c r="K3593" s="80">
        <f t="shared" si="280"/>
        <v>0.35900000000001425</v>
      </c>
      <c r="L3593">
        <f t="shared" si="281"/>
        <v>1.8068259111377105</v>
      </c>
      <c r="M3593">
        <f t="shared" si="282"/>
        <v>51.019924057765124</v>
      </c>
      <c r="N3593" s="80">
        <f t="shared" si="283"/>
        <v>0.35900000000001425</v>
      </c>
    </row>
    <row r="3594" spans="10:14" x14ac:dyDescent="0.3">
      <c r="J3594" s="300">
        <f t="shared" si="284"/>
        <v>35.910000000001425</v>
      </c>
      <c r="K3594" s="80">
        <f t="shared" si="280"/>
        <v>0.35910000000001424</v>
      </c>
      <c r="L3594">
        <f t="shared" si="281"/>
        <v>1.807140415761832</v>
      </c>
      <c r="M3594">
        <f t="shared" si="282"/>
        <v>51.027685892634665</v>
      </c>
      <c r="N3594" s="80">
        <f t="shared" si="283"/>
        <v>0.35910000000001424</v>
      </c>
    </row>
    <row r="3595" spans="10:14" x14ac:dyDescent="0.3">
      <c r="J3595" s="300">
        <f t="shared" si="284"/>
        <v>35.920000000001423</v>
      </c>
      <c r="K3595" s="80">
        <f t="shared" si="280"/>
        <v>0.35920000000001423</v>
      </c>
      <c r="L3595">
        <f t="shared" si="281"/>
        <v>1.8074549339767683</v>
      </c>
      <c r="M3595">
        <f t="shared" si="282"/>
        <v>51.03544792943525</v>
      </c>
      <c r="N3595" s="80">
        <f t="shared" si="283"/>
        <v>0.35920000000001423</v>
      </c>
    </row>
    <row r="3596" spans="10:14" x14ac:dyDescent="0.3">
      <c r="J3596" s="300">
        <f t="shared" si="284"/>
        <v>35.930000000001421</v>
      </c>
      <c r="K3596" s="80">
        <f t="shared" si="280"/>
        <v>0.35930000000001422</v>
      </c>
      <c r="L3596">
        <f t="shared" si="281"/>
        <v>1.8077694656592835</v>
      </c>
      <c r="M3596">
        <f t="shared" si="282"/>
        <v>51.043210169473468</v>
      </c>
      <c r="N3596" s="80">
        <f t="shared" si="283"/>
        <v>0.35930000000001422</v>
      </c>
    </row>
    <row r="3597" spans="10:14" x14ac:dyDescent="0.3">
      <c r="J3597" s="300">
        <f t="shared" si="284"/>
        <v>35.940000000001419</v>
      </c>
      <c r="K3597" s="80">
        <f t="shared" si="280"/>
        <v>0.35940000000001421</v>
      </c>
      <c r="L3597">
        <f t="shared" si="281"/>
        <v>1.808084010686176</v>
      </c>
      <c r="M3597">
        <f t="shared" si="282"/>
        <v>51.050972614057414</v>
      </c>
      <c r="N3597" s="80">
        <f t="shared" si="283"/>
        <v>0.35940000000001421</v>
      </c>
    </row>
    <row r="3598" spans="10:14" x14ac:dyDescent="0.3">
      <c r="J3598" s="300">
        <f t="shared" si="284"/>
        <v>35.950000000001417</v>
      </c>
      <c r="K3598" s="80">
        <f t="shared" si="280"/>
        <v>0.35950000000001414</v>
      </c>
      <c r="L3598">
        <f t="shared" si="281"/>
        <v>1.8083985689342472</v>
      </c>
      <c r="M3598">
        <f t="shared" si="282"/>
        <v>51.058735264496633</v>
      </c>
      <c r="N3598" s="80">
        <f t="shared" si="283"/>
        <v>0.35950000000001414</v>
      </c>
    </row>
    <row r="3599" spans="10:14" x14ac:dyDescent="0.3">
      <c r="J3599" s="300">
        <f t="shared" si="284"/>
        <v>35.960000000001415</v>
      </c>
      <c r="K3599" s="80">
        <f t="shared" si="280"/>
        <v>0.35960000000001413</v>
      </c>
      <c r="L3599">
        <f t="shared" si="281"/>
        <v>1.8087131402803345</v>
      </c>
      <c r="M3599">
        <f t="shared" si="282"/>
        <v>51.066498122102118</v>
      </c>
      <c r="N3599" s="80">
        <f t="shared" si="283"/>
        <v>0.35960000000001413</v>
      </c>
    </row>
    <row r="3600" spans="10:14" x14ac:dyDescent="0.3">
      <c r="J3600" s="300">
        <f t="shared" si="284"/>
        <v>35.970000000001413</v>
      </c>
      <c r="K3600" s="80">
        <f t="shared" si="280"/>
        <v>0.35970000000001412</v>
      </c>
      <c r="L3600">
        <f t="shared" si="281"/>
        <v>1.8090277246012954</v>
      </c>
      <c r="M3600">
        <f t="shared" si="282"/>
        <v>51.074261188186327</v>
      </c>
      <c r="N3600" s="80">
        <f t="shared" si="283"/>
        <v>0.35970000000001412</v>
      </c>
    </row>
    <row r="3601" spans="10:14" x14ac:dyDescent="0.3">
      <c r="J3601" s="300">
        <f t="shared" si="284"/>
        <v>35.980000000001411</v>
      </c>
      <c r="K3601" s="80">
        <f t="shared" si="280"/>
        <v>0.35980000000001411</v>
      </c>
      <c r="L3601">
        <f t="shared" si="281"/>
        <v>1.8093423217740177</v>
      </c>
      <c r="M3601">
        <f t="shared" si="282"/>
        <v>51.082024464063196</v>
      </c>
      <c r="N3601" s="80">
        <f t="shared" si="283"/>
        <v>0.35980000000001411</v>
      </c>
    </row>
    <row r="3602" spans="10:14" x14ac:dyDescent="0.3">
      <c r="J3602" s="300">
        <f t="shared" si="284"/>
        <v>35.990000000001409</v>
      </c>
      <c r="K3602" s="80">
        <f t="shared" si="280"/>
        <v>0.3599000000000141</v>
      </c>
      <c r="L3602">
        <f t="shared" si="281"/>
        <v>1.8096569316754061</v>
      </c>
      <c r="M3602">
        <f t="shared" si="282"/>
        <v>51.089787951048109</v>
      </c>
      <c r="N3602" s="80">
        <f t="shared" si="283"/>
        <v>0.3599000000000141</v>
      </c>
    </row>
    <row r="3603" spans="10:14" x14ac:dyDescent="0.3">
      <c r="J3603" s="300">
        <f t="shared" si="284"/>
        <v>36.000000000001407</v>
      </c>
      <c r="K3603" s="80">
        <f t="shared" si="280"/>
        <v>0.36000000000001409</v>
      </c>
      <c r="L3603">
        <f t="shared" si="281"/>
        <v>1.8099715541823937</v>
      </c>
      <c r="M3603">
        <f t="shared" si="282"/>
        <v>51.097551650457874</v>
      </c>
      <c r="N3603" s="80">
        <f t="shared" si="283"/>
        <v>0.36000000000001409</v>
      </c>
    </row>
    <row r="3604" spans="10:14" x14ac:dyDescent="0.3">
      <c r="J3604" s="300">
        <f t="shared" si="284"/>
        <v>36.010000000001405</v>
      </c>
      <c r="K3604" s="80">
        <f t="shared" si="280"/>
        <v>0.36010000000001408</v>
      </c>
      <c r="L3604">
        <f t="shared" si="281"/>
        <v>1.810286189171936</v>
      </c>
      <c r="M3604">
        <f t="shared" si="282"/>
        <v>51.105315563610816</v>
      </c>
      <c r="N3604" s="80">
        <f t="shared" si="283"/>
        <v>0.36010000000001408</v>
      </c>
    </row>
    <row r="3605" spans="10:14" x14ac:dyDescent="0.3">
      <c r="J3605" s="300">
        <f t="shared" si="284"/>
        <v>36.020000000001403</v>
      </c>
      <c r="K3605" s="80">
        <f t="shared" si="280"/>
        <v>0.36020000000001401</v>
      </c>
      <c r="L3605">
        <f t="shared" si="281"/>
        <v>1.8106008365210218</v>
      </c>
      <c r="M3605">
        <f t="shared" si="282"/>
        <v>51.113079691826698</v>
      </c>
      <c r="N3605" s="80">
        <f t="shared" si="283"/>
        <v>0.36020000000001401</v>
      </c>
    </row>
    <row r="3606" spans="10:14" x14ac:dyDescent="0.3">
      <c r="J3606" s="300">
        <f t="shared" si="284"/>
        <v>36.030000000001401</v>
      </c>
      <c r="K3606" s="80">
        <f t="shared" si="280"/>
        <v>0.360300000000014</v>
      </c>
      <c r="L3606">
        <f t="shared" si="281"/>
        <v>1.8109154961066491</v>
      </c>
      <c r="M3606">
        <f t="shared" si="282"/>
        <v>51.120844036426718</v>
      </c>
      <c r="N3606" s="80">
        <f t="shared" si="283"/>
        <v>0.360300000000014</v>
      </c>
    </row>
    <row r="3607" spans="10:14" x14ac:dyDescent="0.3">
      <c r="J3607" s="300">
        <f t="shared" si="284"/>
        <v>36.040000000001399</v>
      </c>
      <c r="K3607" s="80">
        <f t="shared" si="280"/>
        <v>0.36040000000001399</v>
      </c>
      <c r="L3607">
        <f t="shared" si="281"/>
        <v>1.8112301678058658</v>
      </c>
      <c r="M3607">
        <f t="shared" si="282"/>
        <v>51.128608598733564</v>
      </c>
      <c r="N3607" s="80">
        <f t="shared" si="283"/>
        <v>0.36040000000001399</v>
      </c>
    </row>
    <row r="3608" spans="10:14" x14ac:dyDescent="0.3">
      <c r="J3608" s="300">
        <f t="shared" si="284"/>
        <v>36.050000000001397</v>
      </c>
      <c r="K3608" s="80">
        <f t="shared" si="280"/>
        <v>0.36050000000001398</v>
      </c>
      <c r="L3608">
        <f t="shared" si="281"/>
        <v>1.8115448514957229</v>
      </c>
      <c r="M3608">
        <f t="shared" si="282"/>
        <v>51.136373380071376</v>
      </c>
      <c r="N3608" s="80">
        <f t="shared" si="283"/>
        <v>0.36050000000001398</v>
      </c>
    </row>
    <row r="3609" spans="10:14" x14ac:dyDescent="0.3">
      <c r="J3609" s="300">
        <f t="shared" si="284"/>
        <v>36.060000000001395</v>
      </c>
      <c r="K3609" s="80">
        <f t="shared" si="280"/>
        <v>0.36060000000001396</v>
      </c>
      <c r="L3609">
        <f t="shared" si="281"/>
        <v>1.8118595470533116</v>
      </c>
      <c r="M3609">
        <f t="shared" si="282"/>
        <v>51.144138381765714</v>
      </c>
      <c r="N3609" s="80">
        <f t="shared" si="283"/>
        <v>0.36060000000001396</v>
      </c>
    </row>
    <row r="3610" spans="10:14" x14ac:dyDescent="0.3">
      <c r="J3610" s="300">
        <f t="shared" si="284"/>
        <v>36.070000000001393</v>
      </c>
      <c r="K3610" s="80">
        <f t="shared" si="280"/>
        <v>0.36070000000001395</v>
      </c>
      <c r="L3610">
        <f t="shared" si="281"/>
        <v>1.8121742543557411</v>
      </c>
      <c r="M3610">
        <f t="shared" si="282"/>
        <v>51.15190360514363</v>
      </c>
      <c r="N3610" s="80">
        <f t="shared" si="283"/>
        <v>0.36070000000001395</v>
      </c>
    </row>
    <row r="3611" spans="10:14" x14ac:dyDescent="0.3">
      <c r="J3611" s="300">
        <f t="shared" si="284"/>
        <v>36.080000000001391</v>
      </c>
      <c r="K3611" s="80">
        <f t="shared" si="280"/>
        <v>0.36080000000001389</v>
      </c>
      <c r="L3611">
        <f t="shared" si="281"/>
        <v>1.8124889732801504</v>
      </c>
      <c r="M3611">
        <f t="shared" si="282"/>
        <v>51.159669051533641</v>
      </c>
      <c r="N3611" s="80">
        <f t="shared" si="283"/>
        <v>0.36080000000001389</v>
      </c>
    </row>
    <row r="3612" spans="10:14" x14ac:dyDescent="0.3">
      <c r="J3612" s="300">
        <f t="shared" si="284"/>
        <v>36.090000000001389</v>
      </c>
      <c r="K3612" s="80">
        <f t="shared" si="280"/>
        <v>0.36090000000001388</v>
      </c>
      <c r="L3612">
        <f t="shared" si="281"/>
        <v>1.8128037037037141</v>
      </c>
      <c r="M3612">
        <f t="shared" si="282"/>
        <v>51.16743472226571</v>
      </c>
      <c r="N3612" s="80">
        <f t="shared" si="283"/>
        <v>0.36090000000001388</v>
      </c>
    </row>
    <row r="3613" spans="10:14" x14ac:dyDescent="0.3">
      <c r="J3613" s="300">
        <f t="shared" si="284"/>
        <v>36.100000000001387</v>
      </c>
      <c r="K3613" s="80">
        <f t="shared" si="280"/>
        <v>0.36100000000001387</v>
      </c>
      <c r="L3613">
        <f t="shared" si="281"/>
        <v>1.8131184455036222</v>
      </c>
      <c r="M3613">
        <f t="shared" si="282"/>
        <v>51.175200618671212</v>
      </c>
      <c r="N3613" s="80">
        <f t="shared" si="283"/>
        <v>0.36100000000001387</v>
      </c>
    </row>
    <row r="3614" spans="10:14" x14ac:dyDescent="0.3">
      <c r="J3614" s="300">
        <f t="shared" si="284"/>
        <v>36.110000000001385</v>
      </c>
      <c r="K3614" s="80">
        <f t="shared" si="280"/>
        <v>0.36110000000001385</v>
      </c>
      <c r="L3614">
        <f t="shared" si="281"/>
        <v>1.8134331985570893</v>
      </c>
      <c r="M3614">
        <f t="shared" si="282"/>
        <v>51.182966742083067</v>
      </c>
      <c r="N3614" s="80">
        <f t="shared" si="283"/>
        <v>0.36110000000001385</v>
      </c>
    </row>
    <row r="3615" spans="10:14" x14ac:dyDescent="0.3">
      <c r="J3615" s="300">
        <f t="shared" si="284"/>
        <v>36.120000000001383</v>
      </c>
      <c r="K3615" s="80">
        <f t="shared" si="280"/>
        <v>0.36120000000001384</v>
      </c>
      <c r="L3615">
        <f t="shared" si="281"/>
        <v>1.8137479627413771</v>
      </c>
      <c r="M3615">
        <f t="shared" si="282"/>
        <v>51.190733093835561</v>
      </c>
      <c r="N3615" s="80">
        <f t="shared" si="283"/>
        <v>0.36120000000001384</v>
      </c>
    </row>
    <row r="3616" spans="10:14" x14ac:dyDescent="0.3">
      <c r="J3616" s="300">
        <f t="shared" si="284"/>
        <v>36.130000000001381</v>
      </c>
      <c r="K3616" s="80">
        <f t="shared" si="280"/>
        <v>0.36130000000001383</v>
      </c>
      <c r="L3616">
        <f t="shared" si="281"/>
        <v>1.8140627379337579</v>
      </c>
      <c r="M3616">
        <f t="shared" si="282"/>
        <v>51.198499675264486</v>
      </c>
      <c r="N3616" s="80">
        <f t="shared" si="283"/>
        <v>0.36130000000001383</v>
      </c>
    </row>
    <row r="3617" spans="10:14" x14ac:dyDescent="0.3">
      <c r="J3617" s="300">
        <f t="shared" si="284"/>
        <v>36.140000000001379</v>
      </c>
      <c r="K3617" s="80">
        <f t="shared" si="280"/>
        <v>0.36140000000001377</v>
      </c>
      <c r="L3617">
        <f t="shared" si="281"/>
        <v>1.8143775240115327</v>
      </c>
      <c r="M3617">
        <f t="shared" si="282"/>
        <v>51.206266487707069</v>
      </c>
      <c r="N3617" s="80">
        <f t="shared" si="283"/>
        <v>0.36140000000001377</v>
      </c>
    </row>
    <row r="3618" spans="10:14" x14ac:dyDescent="0.3">
      <c r="J3618" s="300">
        <f t="shared" si="284"/>
        <v>36.150000000001377</v>
      </c>
      <c r="K3618" s="80">
        <f t="shared" si="280"/>
        <v>0.36150000000001375</v>
      </c>
      <c r="L3618">
        <f t="shared" si="281"/>
        <v>1.8146923208520431</v>
      </c>
      <c r="M3618">
        <f t="shared" si="282"/>
        <v>51.214033532502</v>
      </c>
      <c r="N3618" s="80">
        <f t="shared" si="283"/>
        <v>0.36150000000001375</v>
      </c>
    </row>
    <row r="3619" spans="10:14" x14ac:dyDescent="0.3">
      <c r="J3619" s="300">
        <f t="shared" si="284"/>
        <v>36.160000000001375</v>
      </c>
      <c r="K3619" s="80">
        <f t="shared" si="280"/>
        <v>0.36160000000001374</v>
      </c>
      <c r="L3619">
        <f t="shared" si="281"/>
        <v>1.8150071283326432</v>
      </c>
      <c r="M3619">
        <f t="shared" si="282"/>
        <v>51.221800810989421</v>
      </c>
      <c r="N3619" s="80">
        <f t="shared" si="283"/>
        <v>0.36160000000001374</v>
      </c>
    </row>
    <row r="3620" spans="10:14" x14ac:dyDescent="0.3">
      <c r="J3620" s="300">
        <f t="shared" si="284"/>
        <v>36.170000000001373</v>
      </c>
      <c r="K3620" s="80">
        <f t="shared" si="280"/>
        <v>0.36170000000001373</v>
      </c>
      <c r="L3620">
        <f t="shared" si="281"/>
        <v>1.8153219463307351</v>
      </c>
      <c r="M3620">
        <f t="shared" si="282"/>
        <v>51.229568324510907</v>
      </c>
      <c r="N3620" s="80">
        <f t="shared" si="283"/>
        <v>0.36170000000001373</v>
      </c>
    </row>
    <row r="3621" spans="10:14" x14ac:dyDescent="0.3">
      <c r="J3621" s="300">
        <f t="shared" si="284"/>
        <v>36.180000000001371</v>
      </c>
      <c r="K3621" s="80">
        <f t="shared" si="280"/>
        <v>0.36180000000001372</v>
      </c>
      <c r="L3621">
        <f t="shared" si="281"/>
        <v>1.8156367747237252</v>
      </c>
      <c r="M3621">
        <f t="shared" si="282"/>
        <v>51.237336074409541</v>
      </c>
      <c r="N3621" s="80">
        <f t="shared" si="283"/>
        <v>0.36180000000001372</v>
      </c>
    </row>
    <row r="3622" spans="10:14" x14ac:dyDescent="0.3">
      <c r="J3622" s="300">
        <f t="shared" si="284"/>
        <v>36.190000000001369</v>
      </c>
      <c r="K3622" s="80">
        <f t="shared" si="280"/>
        <v>0.36190000000001371</v>
      </c>
      <c r="L3622">
        <f t="shared" si="281"/>
        <v>1.8159516133890743</v>
      </c>
      <c r="M3622">
        <f t="shared" si="282"/>
        <v>51.245104062029782</v>
      </c>
      <c r="N3622" s="80">
        <f t="shared" si="283"/>
        <v>0.36190000000001371</v>
      </c>
    </row>
    <row r="3623" spans="10:14" x14ac:dyDescent="0.3">
      <c r="J3623" s="300">
        <f t="shared" si="284"/>
        <v>36.200000000001367</v>
      </c>
      <c r="K3623" s="80">
        <f t="shared" si="280"/>
        <v>0.36200000000001364</v>
      </c>
      <c r="L3623">
        <f t="shared" si="281"/>
        <v>1.8162664622042652</v>
      </c>
      <c r="M3623">
        <f t="shared" si="282"/>
        <v>51.252872288717576</v>
      </c>
      <c r="N3623" s="80">
        <f t="shared" si="283"/>
        <v>0.36200000000001364</v>
      </c>
    </row>
    <row r="3624" spans="10:14" x14ac:dyDescent="0.3">
      <c r="J3624" s="300">
        <f t="shared" si="284"/>
        <v>36.210000000001365</v>
      </c>
      <c r="K3624" s="80">
        <f t="shared" si="280"/>
        <v>0.36210000000001363</v>
      </c>
      <c r="L3624">
        <f t="shared" si="281"/>
        <v>1.8165813210467951</v>
      </c>
      <c r="M3624">
        <f t="shared" si="282"/>
        <v>51.260640755820361</v>
      </c>
      <c r="N3624" s="80">
        <f t="shared" si="283"/>
        <v>0.36210000000001363</v>
      </c>
    </row>
    <row r="3625" spans="10:14" x14ac:dyDescent="0.3">
      <c r="J3625" s="300">
        <f t="shared" si="284"/>
        <v>36.220000000001363</v>
      </c>
      <c r="K3625" s="80">
        <f t="shared" si="280"/>
        <v>0.36220000000001362</v>
      </c>
      <c r="L3625">
        <f t="shared" si="281"/>
        <v>1.816896189794218</v>
      </c>
      <c r="M3625">
        <f t="shared" si="282"/>
        <v>51.268409464686954</v>
      </c>
      <c r="N3625" s="80">
        <f t="shared" si="283"/>
        <v>0.36220000000001362</v>
      </c>
    </row>
    <row r="3626" spans="10:14" x14ac:dyDescent="0.3">
      <c r="J3626" s="300">
        <f t="shared" si="284"/>
        <v>36.230000000001361</v>
      </c>
      <c r="K3626" s="80">
        <f t="shared" si="280"/>
        <v>0.36230000000001361</v>
      </c>
      <c r="L3626">
        <f t="shared" si="281"/>
        <v>1.8172110683240938</v>
      </c>
      <c r="M3626">
        <f t="shared" si="282"/>
        <v>51.27617841666769</v>
      </c>
      <c r="N3626" s="80">
        <f t="shared" si="283"/>
        <v>0.36230000000001361</v>
      </c>
    </row>
    <row r="3627" spans="10:14" x14ac:dyDescent="0.3">
      <c r="J3627" s="300">
        <f t="shared" si="284"/>
        <v>36.240000000001359</v>
      </c>
      <c r="K3627" s="80">
        <f t="shared" si="280"/>
        <v>0.3624000000000136</v>
      </c>
      <c r="L3627">
        <f t="shared" si="281"/>
        <v>1.8175259565140283</v>
      </c>
      <c r="M3627">
        <f t="shared" si="282"/>
        <v>51.283947613114293</v>
      </c>
      <c r="N3627" s="80">
        <f t="shared" si="283"/>
        <v>0.3624000000000136</v>
      </c>
    </row>
    <row r="3628" spans="10:14" x14ac:dyDescent="0.3">
      <c r="J3628" s="300">
        <f t="shared" si="284"/>
        <v>36.250000000001357</v>
      </c>
      <c r="K3628" s="80">
        <f t="shared" si="280"/>
        <v>0.36250000000001359</v>
      </c>
      <c r="L3628">
        <f t="shared" si="281"/>
        <v>1.8178408542416435</v>
      </c>
      <c r="M3628">
        <f t="shared" si="282"/>
        <v>51.291717055379991</v>
      </c>
      <c r="N3628" s="80">
        <f t="shared" si="283"/>
        <v>0.36250000000001359</v>
      </c>
    </row>
    <row r="3629" spans="10:14" x14ac:dyDescent="0.3">
      <c r="J3629" s="300">
        <f t="shared" si="284"/>
        <v>36.260000000001355</v>
      </c>
      <c r="K3629" s="80">
        <f t="shared" si="280"/>
        <v>0.36260000000001358</v>
      </c>
      <c r="L3629">
        <f t="shared" si="281"/>
        <v>1.8181557613846171</v>
      </c>
      <c r="M3629">
        <f t="shared" si="282"/>
        <v>51.299486744819419</v>
      </c>
      <c r="N3629" s="80">
        <f t="shared" si="283"/>
        <v>0.36260000000001358</v>
      </c>
    </row>
    <row r="3630" spans="10:14" x14ac:dyDescent="0.3">
      <c r="J3630" s="300">
        <f t="shared" si="284"/>
        <v>36.270000000001353</v>
      </c>
      <c r="K3630" s="80">
        <f t="shared" si="280"/>
        <v>0.36270000000001351</v>
      </c>
      <c r="L3630">
        <f t="shared" si="281"/>
        <v>1.8184706778206334</v>
      </c>
      <c r="M3630">
        <f t="shared" si="282"/>
        <v>51.307256682788676</v>
      </c>
      <c r="N3630" s="80">
        <f t="shared" si="283"/>
        <v>0.36270000000001351</v>
      </c>
    </row>
    <row r="3631" spans="10:14" x14ac:dyDescent="0.3">
      <c r="J3631" s="300">
        <f t="shared" si="284"/>
        <v>36.280000000001351</v>
      </c>
      <c r="K3631" s="80">
        <f t="shared" si="280"/>
        <v>0.3628000000000135</v>
      </c>
      <c r="L3631">
        <f t="shared" si="281"/>
        <v>1.8187856034274215</v>
      </c>
      <c r="M3631">
        <f t="shared" si="282"/>
        <v>51.315026870645326</v>
      </c>
      <c r="N3631" s="80">
        <f t="shared" si="283"/>
        <v>0.3628000000000135</v>
      </c>
    </row>
    <row r="3632" spans="10:14" x14ac:dyDescent="0.3">
      <c r="J3632" s="300">
        <f t="shared" si="284"/>
        <v>36.290000000001349</v>
      </c>
      <c r="K3632" s="80">
        <f t="shared" si="280"/>
        <v>0.36290000000001349</v>
      </c>
      <c r="L3632">
        <f t="shared" si="281"/>
        <v>1.819100538082735</v>
      </c>
      <c r="M3632">
        <f t="shared" si="282"/>
        <v>51.322797309748367</v>
      </c>
      <c r="N3632" s="80">
        <f t="shared" si="283"/>
        <v>0.36290000000001349</v>
      </c>
    </row>
    <row r="3633" spans="10:14" x14ac:dyDescent="0.3">
      <c r="J3633" s="300">
        <f t="shared" si="284"/>
        <v>36.300000000001347</v>
      </c>
      <c r="K3633" s="80">
        <f t="shared" si="280"/>
        <v>0.36300000000001348</v>
      </c>
      <c r="L3633">
        <f t="shared" si="281"/>
        <v>1.8194154816643704</v>
      </c>
      <c r="M3633">
        <f t="shared" si="282"/>
        <v>51.330568001458246</v>
      </c>
      <c r="N3633" s="80">
        <f t="shared" si="283"/>
        <v>0.36300000000001348</v>
      </c>
    </row>
    <row r="3634" spans="10:14" x14ac:dyDescent="0.3">
      <c r="J3634" s="300">
        <f t="shared" si="284"/>
        <v>36.310000000001345</v>
      </c>
      <c r="K3634" s="80">
        <f t="shared" si="280"/>
        <v>0.36310000000001347</v>
      </c>
      <c r="L3634">
        <f t="shared" si="281"/>
        <v>1.8197304340501375</v>
      </c>
      <c r="M3634">
        <f t="shared" si="282"/>
        <v>51.338338947136862</v>
      </c>
      <c r="N3634" s="80">
        <f t="shared" si="283"/>
        <v>0.36310000000001347</v>
      </c>
    </row>
    <row r="3635" spans="10:14" x14ac:dyDescent="0.3">
      <c r="J3635" s="300">
        <f t="shared" si="284"/>
        <v>36.320000000001343</v>
      </c>
      <c r="K3635" s="80">
        <f t="shared" si="280"/>
        <v>0.36320000000001346</v>
      </c>
      <c r="L3635">
        <f t="shared" si="281"/>
        <v>1.8200453951178983</v>
      </c>
      <c r="M3635">
        <f t="shared" si="282"/>
        <v>51.346110148147559</v>
      </c>
      <c r="N3635" s="80">
        <f t="shared" si="283"/>
        <v>0.36320000000001346</v>
      </c>
    </row>
    <row r="3636" spans="10:14" x14ac:dyDescent="0.3">
      <c r="J3636" s="300">
        <f t="shared" si="284"/>
        <v>36.330000000001341</v>
      </c>
      <c r="K3636" s="80">
        <f t="shared" si="280"/>
        <v>0.36330000000001339</v>
      </c>
      <c r="L3636">
        <f t="shared" si="281"/>
        <v>1.8203603647455462</v>
      </c>
      <c r="M3636">
        <f t="shared" si="282"/>
        <v>51.353881605855129</v>
      </c>
      <c r="N3636" s="80">
        <f t="shared" si="283"/>
        <v>0.36330000000001339</v>
      </c>
    </row>
    <row r="3637" spans="10:14" x14ac:dyDescent="0.3">
      <c r="J3637" s="300">
        <f t="shared" si="284"/>
        <v>36.340000000001339</v>
      </c>
      <c r="K3637" s="80">
        <f t="shared" si="280"/>
        <v>0.36340000000001338</v>
      </c>
      <c r="L3637">
        <f t="shared" si="281"/>
        <v>1.820675342810985</v>
      </c>
      <c r="M3637">
        <f t="shared" si="282"/>
        <v>51.361653321625795</v>
      </c>
      <c r="N3637" s="80">
        <f t="shared" si="283"/>
        <v>0.36340000000001338</v>
      </c>
    </row>
    <row r="3638" spans="10:14" x14ac:dyDescent="0.3">
      <c r="J3638" s="300">
        <f t="shared" si="284"/>
        <v>36.350000000001337</v>
      </c>
      <c r="K3638" s="80">
        <f t="shared" si="280"/>
        <v>0.36350000000001337</v>
      </c>
      <c r="L3638">
        <f t="shared" si="281"/>
        <v>1.8209903291921807</v>
      </c>
      <c r="M3638">
        <f t="shared" si="282"/>
        <v>51.369425296827259</v>
      </c>
      <c r="N3638" s="80">
        <f t="shared" si="283"/>
        <v>0.36350000000001337</v>
      </c>
    </row>
    <row r="3639" spans="10:14" x14ac:dyDescent="0.3">
      <c r="J3639" s="300">
        <f t="shared" si="284"/>
        <v>36.360000000001335</v>
      </c>
      <c r="K3639" s="80">
        <f t="shared" si="280"/>
        <v>0.36360000000001336</v>
      </c>
      <c r="L3639">
        <f t="shared" si="281"/>
        <v>1.82130532376712</v>
      </c>
      <c r="M3639">
        <f t="shared" si="282"/>
        <v>51.377197532828646</v>
      </c>
      <c r="N3639" s="80">
        <f t="shared" si="283"/>
        <v>0.36360000000001336</v>
      </c>
    </row>
    <row r="3640" spans="10:14" x14ac:dyDescent="0.3">
      <c r="J3640" s="300">
        <f t="shared" si="284"/>
        <v>36.370000000001333</v>
      </c>
      <c r="K3640" s="80">
        <f t="shared" si="280"/>
        <v>0.36370000000001335</v>
      </c>
      <c r="L3640">
        <f t="shared" si="281"/>
        <v>1.8216203264138113</v>
      </c>
      <c r="M3640">
        <f t="shared" si="282"/>
        <v>51.38497003100052</v>
      </c>
      <c r="N3640" s="80">
        <f t="shared" si="283"/>
        <v>0.36370000000001335</v>
      </c>
    </row>
    <row r="3641" spans="10:14" x14ac:dyDescent="0.3">
      <c r="J3641" s="300">
        <f t="shared" si="284"/>
        <v>36.380000000001331</v>
      </c>
      <c r="K3641" s="80">
        <f t="shared" si="280"/>
        <v>0.36380000000001333</v>
      </c>
      <c r="L3641">
        <f t="shared" si="281"/>
        <v>1.8219353370103231</v>
      </c>
      <c r="M3641">
        <f t="shared" si="282"/>
        <v>51.392742792714913</v>
      </c>
      <c r="N3641" s="80">
        <f t="shared" si="283"/>
        <v>0.36380000000001333</v>
      </c>
    </row>
    <row r="3642" spans="10:14" x14ac:dyDescent="0.3">
      <c r="J3642" s="300">
        <f t="shared" si="284"/>
        <v>36.390000000001329</v>
      </c>
      <c r="K3642" s="80">
        <f t="shared" si="280"/>
        <v>0.36390000000001327</v>
      </c>
      <c r="L3642">
        <f t="shared" si="281"/>
        <v>1.8222503554347367</v>
      </c>
      <c r="M3642">
        <f t="shared" si="282"/>
        <v>51.400515819345273</v>
      </c>
      <c r="N3642" s="80">
        <f t="shared" si="283"/>
        <v>0.36390000000001327</v>
      </c>
    </row>
    <row r="3643" spans="10:14" x14ac:dyDescent="0.3">
      <c r="J3643" s="300">
        <f t="shared" si="284"/>
        <v>36.400000000001327</v>
      </c>
      <c r="K3643" s="80">
        <f t="shared" si="280"/>
        <v>0.36400000000001326</v>
      </c>
      <c r="L3643">
        <f t="shared" si="281"/>
        <v>1.8225653815651763</v>
      </c>
      <c r="M3643">
        <f t="shared" si="282"/>
        <v>51.408289112266544</v>
      </c>
      <c r="N3643" s="80">
        <f t="shared" si="283"/>
        <v>0.36400000000001326</v>
      </c>
    </row>
    <row r="3644" spans="10:14" x14ac:dyDescent="0.3">
      <c r="J3644" s="300">
        <f t="shared" si="284"/>
        <v>36.410000000001325</v>
      </c>
      <c r="K3644" s="80">
        <f t="shared" si="280"/>
        <v>0.36410000000001325</v>
      </c>
      <c r="L3644">
        <f t="shared" si="281"/>
        <v>1.8228804152797982</v>
      </c>
      <c r="M3644">
        <f t="shared" si="282"/>
        <v>51.416062672855048</v>
      </c>
      <c r="N3644" s="80">
        <f t="shared" si="283"/>
        <v>0.36410000000001325</v>
      </c>
    </row>
    <row r="3645" spans="10:14" x14ac:dyDescent="0.3">
      <c r="J3645" s="300">
        <f t="shared" si="284"/>
        <v>36.420000000001323</v>
      </c>
      <c r="K3645" s="80">
        <f t="shared" si="280"/>
        <v>0.36420000000001324</v>
      </c>
      <c r="L3645">
        <f t="shared" si="281"/>
        <v>1.8231954564567974</v>
      </c>
      <c r="M3645">
        <f t="shared" si="282"/>
        <v>51.423836502488612</v>
      </c>
      <c r="N3645" s="80">
        <f t="shared" si="283"/>
        <v>0.36420000000001324</v>
      </c>
    </row>
    <row r="3646" spans="10:14" x14ac:dyDescent="0.3">
      <c r="J3646" s="300">
        <f t="shared" si="284"/>
        <v>36.430000000001321</v>
      </c>
      <c r="K3646" s="80">
        <f t="shared" si="280"/>
        <v>0.36430000000001322</v>
      </c>
      <c r="L3646">
        <f t="shared" si="281"/>
        <v>1.8235105049743967</v>
      </c>
      <c r="M3646">
        <f t="shared" si="282"/>
        <v>51.431610602546456</v>
      </c>
      <c r="N3646" s="80">
        <f t="shared" si="283"/>
        <v>0.36430000000001322</v>
      </c>
    </row>
    <row r="3647" spans="10:14" x14ac:dyDescent="0.3">
      <c r="J3647" s="300">
        <f t="shared" si="284"/>
        <v>36.440000000001319</v>
      </c>
      <c r="K3647" s="80">
        <f t="shared" si="280"/>
        <v>0.36440000000001321</v>
      </c>
      <c r="L3647">
        <f t="shared" si="281"/>
        <v>1.823825560710866</v>
      </c>
      <c r="M3647">
        <f t="shared" si="282"/>
        <v>51.439384974409251</v>
      </c>
      <c r="N3647" s="80">
        <f t="shared" si="283"/>
        <v>0.36440000000001321</v>
      </c>
    </row>
    <row r="3648" spans="10:14" x14ac:dyDescent="0.3">
      <c r="J3648" s="300">
        <f t="shared" si="284"/>
        <v>36.450000000001317</v>
      </c>
      <c r="K3648" s="80">
        <f t="shared" si="280"/>
        <v>0.36450000000001315</v>
      </c>
      <c r="L3648">
        <f t="shared" si="281"/>
        <v>1.8241406235444964</v>
      </c>
      <c r="M3648">
        <f t="shared" si="282"/>
        <v>51.447159619459157</v>
      </c>
      <c r="N3648" s="80">
        <f t="shared" si="283"/>
        <v>0.36450000000001315</v>
      </c>
    </row>
    <row r="3649" spans="10:14" x14ac:dyDescent="0.3">
      <c r="J3649" s="300">
        <f t="shared" si="284"/>
        <v>36.460000000001315</v>
      </c>
      <c r="K3649" s="80">
        <f t="shared" si="280"/>
        <v>0.36460000000001314</v>
      </c>
      <c r="L3649">
        <f t="shared" si="281"/>
        <v>1.8244556933536296</v>
      </c>
      <c r="M3649">
        <f t="shared" si="282"/>
        <v>51.454934539079723</v>
      </c>
      <c r="N3649" s="80">
        <f t="shared" si="283"/>
        <v>0.36460000000001314</v>
      </c>
    </row>
    <row r="3650" spans="10:14" x14ac:dyDescent="0.3">
      <c r="J3650" s="300">
        <f t="shared" si="284"/>
        <v>36.470000000001313</v>
      </c>
      <c r="K3650" s="80">
        <f t="shared" si="280"/>
        <v>0.36470000000001312</v>
      </c>
      <c r="L3650">
        <f t="shared" si="281"/>
        <v>1.8247707700166305</v>
      </c>
      <c r="M3650">
        <f t="shared" si="282"/>
        <v>51.462709734655959</v>
      </c>
      <c r="N3650" s="80">
        <f t="shared" si="283"/>
        <v>0.36470000000001312</v>
      </c>
    </row>
    <row r="3651" spans="10:14" x14ac:dyDescent="0.3">
      <c r="J3651" s="300">
        <f t="shared" si="284"/>
        <v>36.480000000001311</v>
      </c>
      <c r="K3651" s="80">
        <f t="shared" si="280"/>
        <v>0.36480000000001311</v>
      </c>
      <c r="L3651">
        <f t="shared" si="281"/>
        <v>1.8250858534119101</v>
      </c>
      <c r="M3651">
        <f t="shared" si="282"/>
        <v>51.470485207574313</v>
      </c>
      <c r="N3651" s="80">
        <f t="shared" si="283"/>
        <v>0.36480000000001311</v>
      </c>
    </row>
    <row r="3652" spans="10:14" x14ac:dyDescent="0.3">
      <c r="J3652" s="300">
        <f t="shared" si="284"/>
        <v>36.490000000001309</v>
      </c>
      <c r="K3652" s="80">
        <f t="shared" ref="K3652:K3715" si="285">J3652/100</f>
        <v>0.3649000000000131</v>
      </c>
      <c r="L3652">
        <f t="shared" ref="L3652:L3715" si="286">-156.2892*K3652^6+539.4067*K3652^5-656.5633*K3652^4+371.7117*K3652^3-102.5706*K3652^2+15.3764*K3652+0.3314</f>
        <v>1.8254009434179044</v>
      </c>
      <c r="M3652">
        <f t="shared" ref="M3652:M3715" si="287">-544.6822*K3652^6+873.7015*K3652^5+93.9294*K3652^4-539.4835*K3652^3+249.8842*K3652^2+36.3299*K3652+25.129</f>
        <v>51.478260959222709</v>
      </c>
      <c r="N3652" s="80">
        <f t="shared" ref="N3652:N3715" si="288">K3652</f>
        <v>0.3649000000000131</v>
      </c>
    </row>
    <row r="3653" spans="10:14" x14ac:dyDescent="0.3">
      <c r="J3653" s="300">
        <f t="shared" si="284"/>
        <v>36.500000000001307</v>
      </c>
      <c r="K3653" s="80">
        <f t="shared" si="285"/>
        <v>0.36500000000001309</v>
      </c>
      <c r="L3653">
        <f t="shared" si="286"/>
        <v>1.8257160399131034</v>
      </c>
      <c r="M3653">
        <f t="shared" si="287"/>
        <v>51.486036990990442</v>
      </c>
      <c r="N3653" s="80">
        <f t="shared" si="288"/>
        <v>0.36500000000001309</v>
      </c>
    </row>
    <row r="3654" spans="10:14" x14ac:dyDescent="0.3">
      <c r="J3654" s="300">
        <f t="shared" ref="J3654:J3717" si="289">J3653+0.01</f>
        <v>36.510000000001305</v>
      </c>
      <c r="K3654" s="80">
        <f t="shared" si="285"/>
        <v>0.36510000000001308</v>
      </c>
      <c r="L3654">
        <f t="shared" si="286"/>
        <v>1.8260311427760194</v>
      </c>
      <c r="M3654">
        <f t="shared" si="287"/>
        <v>51.493813304268301</v>
      </c>
      <c r="N3654" s="80">
        <f t="shared" si="288"/>
        <v>0.36510000000001308</v>
      </c>
    </row>
    <row r="3655" spans="10:14" x14ac:dyDescent="0.3">
      <c r="J3655" s="300">
        <f t="shared" si="289"/>
        <v>36.520000000001303</v>
      </c>
      <c r="K3655" s="80">
        <f t="shared" si="285"/>
        <v>0.36520000000001301</v>
      </c>
      <c r="L3655">
        <f t="shared" si="286"/>
        <v>1.8263462518852065</v>
      </c>
      <c r="M3655">
        <f t="shared" si="287"/>
        <v>51.501589900448515</v>
      </c>
      <c r="N3655" s="80">
        <f t="shared" si="288"/>
        <v>0.36520000000001301</v>
      </c>
    </row>
    <row r="3656" spans="10:14" x14ac:dyDescent="0.3">
      <c r="J3656" s="300">
        <f t="shared" si="289"/>
        <v>36.530000000001301</v>
      </c>
      <c r="K3656" s="80">
        <f t="shared" si="285"/>
        <v>0.365300000000013</v>
      </c>
      <c r="L3656">
        <f t="shared" si="286"/>
        <v>1.8266613671192542</v>
      </c>
      <c r="M3656">
        <f t="shared" si="287"/>
        <v>51.509366780924708</v>
      </c>
      <c r="N3656" s="80">
        <f t="shared" si="288"/>
        <v>0.365300000000013</v>
      </c>
    </row>
    <row r="3657" spans="10:14" x14ac:dyDescent="0.3">
      <c r="J3657" s="300">
        <f t="shared" si="289"/>
        <v>36.540000000001299</v>
      </c>
      <c r="K3657" s="80">
        <f t="shared" si="285"/>
        <v>0.36540000000001299</v>
      </c>
      <c r="L3657">
        <f t="shared" si="286"/>
        <v>1.8269764883568036</v>
      </c>
      <c r="M3657">
        <f t="shared" si="287"/>
        <v>51.517143947091995</v>
      </c>
      <c r="N3657" s="80">
        <f t="shared" si="288"/>
        <v>0.36540000000001299</v>
      </c>
    </row>
    <row r="3658" spans="10:14" x14ac:dyDescent="0.3">
      <c r="J3658" s="300">
        <f t="shared" si="289"/>
        <v>36.550000000001297</v>
      </c>
      <c r="K3658" s="80">
        <f t="shared" si="285"/>
        <v>0.36550000000001298</v>
      </c>
      <c r="L3658">
        <f t="shared" si="286"/>
        <v>1.8272916154765082</v>
      </c>
      <c r="M3658">
        <f t="shared" si="287"/>
        <v>51.524921400346884</v>
      </c>
      <c r="N3658" s="80">
        <f t="shared" si="288"/>
        <v>0.36550000000001298</v>
      </c>
    </row>
    <row r="3659" spans="10:14" x14ac:dyDescent="0.3">
      <c r="J3659" s="300">
        <f t="shared" si="289"/>
        <v>36.560000000001295</v>
      </c>
      <c r="K3659" s="80">
        <f t="shared" si="285"/>
        <v>0.36560000000001297</v>
      </c>
      <c r="L3659">
        <f t="shared" si="286"/>
        <v>1.827606748357081</v>
      </c>
      <c r="M3659">
        <f t="shared" si="287"/>
        <v>51.532699142087381</v>
      </c>
      <c r="N3659" s="80">
        <f t="shared" si="288"/>
        <v>0.36560000000001297</v>
      </c>
    </row>
    <row r="3660" spans="10:14" x14ac:dyDescent="0.3">
      <c r="J3660" s="300">
        <f t="shared" si="289"/>
        <v>36.570000000001293</v>
      </c>
      <c r="K3660" s="80">
        <f t="shared" si="285"/>
        <v>0.36570000000001296</v>
      </c>
      <c r="L3660">
        <f t="shared" si="286"/>
        <v>1.8279218868772662</v>
      </c>
      <c r="M3660">
        <f t="shared" si="287"/>
        <v>51.540477173712858</v>
      </c>
      <c r="N3660" s="80">
        <f t="shared" si="288"/>
        <v>0.36570000000001296</v>
      </c>
    </row>
    <row r="3661" spans="10:14" x14ac:dyDescent="0.3">
      <c r="J3661" s="300">
        <f t="shared" si="289"/>
        <v>36.580000000001291</v>
      </c>
      <c r="K3661" s="80">
        <f t="shared" si="285"/>
        <v>0.36580000000001289</v>
      </c>
      <c r="L3661">
        <f t="shared" si="286"/>
        <v>1.8282370309158469</v>
      </c>
      <c r="M3661">
        <f t="shared" si="287"/>
        <v>51.548255496624179</v>
      </c>
      <c r="N3661" s="80">
        <f t="shared" si="288"/>
        <v>0.36580000000001289</v>
      </c>
    </row>
    <row r="3662" spans="10:14" x14ac:dyDescent="0.3">
      <c r="J3662" s="300">
        <f t="shared" si="289"/>
        <v>36.590000000001289</v>
      </c>
      <c r="K3662" s="80">
        <f t="shared" si="285"/>
        <v>0.36590000000001288</v>
      </c>
      <c r="L3662">
        <f t="shared" si="286"/>
        <v>1.828552180351648</v>
      </c>
      <c r="M3662">
        <f t="shared" si="287"/>
        <v>51.556034112223614</v>
      </c>
      <c r="N3662" s="80">
        <f t="shared" si="288"/>
        <v>0.36590000000001288</v>
      </c>
    </row>
    <row r="3663" spans="10:14" x14ac:dyDescent="0.3">
      <c r="J3663" s="300">
        <f t="shared" si="289"/>
        <v>36.600000000001288</v>
      </c>
      <c r="K3663" s="80">
        <f t="shared" si="285"/>
        <v>0.36600000000001287</v>
      </c>
      <c r="L3663">
        <f t="shared" si="286"/>
        <v>1.8288673350635247</v>
      </c>
      <c r="M3663">
        <f t="shared" si="287"/>
        <v>51.563813021914896</v>
      </c>
      <c r="N3663" s="80">
        <f t="shared" si="288"/>
        <v>0.36600000000001287</v>
      </c>
    </row>
    <row r="3664" spans="10:14" x14ac:dyDescent="0.3">
      <c r="J3664" s="300">
        <f t="shared" si="289"/>
        <v>36.610000000001286</v>
      </c>
      <c r="K3664" s="80">
        <f t="shared" si="285"/>
        <v>0.36610000000001286</v>
      </c>
      <c r="L3664">
        <f t="shared" si="286"/>
        <v>1.8291824949303748</v>
      </c>
      <c r="M3664">
        <f t="shared" si="287"/>
        <v>51.571592227103181</v>
      </c>
      <c r="N3664" s="80">
        <f t="shared" si="288"/>
        <v>0.36610000000001286</v>
      </c>
    </row>
    <row r="3665" spans="10:14" x14ac:dyDescent="0.3">
      <c r="J3665" s="300">
        <f t="shared" si="289"/>
        <v>36.620000000001284</v>
      </c>
      <c r="K3665" s="80">
        <f t="shared" si="285"/>
        <v>0.36620000000001285</v>
      </c>
      <c r="L3665">
        <f t="shared" si="286"/>
        <v>1.8294976598311545</v>
      </c>
      <c r="M3665">
        <f t="shared" si="287"/>
        <v>51.579371729195046</v>
      </c>
      <c r="N3665" s="80">
        <f t="shared" si="288"/>
        <v>0.36620000000001285</v>
      </c>
    </row>
    <row r="3666" spans="10:14" x14ac:dyDescent="0.3">
      <c r="J3666" s="300">
        <f t="shared" si="289"/>
        <v>36.630000000001282</v>
      </c>
      <c r="K3666" s="80">
        <f t="shared" si="285"/>
        <v>0.36630000000001284</v>
      </c>
      <c r="L3666">
        <f t="shared" si="286"/>
        <v>1.8298128296448266</v>
      </c>
      <c r="M3666">
        <f t="shared" si="287"/>
        <v>51.587151529598529</v>
      </c>
      <c r="N3666" s="80">
        <f t="shared" si="288"/>
        <v>0.36630000000001284</v>
      </c>
    </row>
    <row r="3667" spans="10:14" x14ac:dyDescent="0.3">
      <c r="J3667" s="300">
        <f t="shared" si="289"/>
        <v>36.64000000000128</v>
      </c>
      <c r="K3667" s="80">
        <f t="shared" si="285"/>
        <v>0.36640000000001277</v>
      </c>
      <c r="L3667">
        <f t="shared" si="286"/>
        <v>1.8301280042504158</v>
      </c>
      <c r="M3667">
        <f t="shared" si="287"/>
        <v>51.594931629723078</v>
      </c>
      <c r="N3667" s="80">
        <f t="shared" si="288"/>
        <v>0.36640000000001277</v>
      </c>
    </row>
    <row r="3668" spans="10:14" x14ac:dyDescent="0.3">
      <c r="J3668" s="300">
        <f t="shared" si="289"/>
        <v>36.650000000001278</v>
      </c>
      <c r="K3668" s="80">
        <f t="shared" si="285"/>
        <v>0.36650000000001276</v>
      </c>
      <c r="L3668">
        <f t="shared" si="286"/>
        <v>1.8304431835269868</v>
      </c>
      <c r="M3668">
        <f t="shared" si="287"/>
        <v>51.602712030979625</v>
      </c>
      <c r="N3668" s="80">
        <f t="shared" si="288"/>
        <v>0.36650000000001276</v>
      </c>
    </row>
    <row r="3669" spans="10:14" x14ac:dyDescent="0.3">
      <c r="J3669" s="300">
        <f t="shared" si="289"/>
        <v>36.660000000001276</v>
      </c>
      <c r="K3669" s="80">
        <f t="shared" si="285"/>
        <v>0.36660000000001275</v>
      </c>
      <c r="L3669">
        <f t="shared" si="286"/>
        <v>1.8307583673536416</v>
      </c>
      <c r="M3669">
        <f t="shared" si="287"/>
        <v>51.610492734780451</v>
      </c>
      <c r="N3669" s="80">
        <f t="shared" si="288"/>
        <v>0.36660000000001275</v>
      </c>
    </row>
    <row r="3670" spans="10:14" x14ac:dyDescent="0.3">
      <c r="J3670" s="300">
        <f t="shared" si="289"/>
        <v>36.670000000001274</v>
      </c>
      <c r="K3670" s="80">
        <f t="shared" si="285"/>
        <v>0.36670000000001274</v>
      </c>
      <c r="L3670">
        <f t="shared" si="286"/>
        <v>1.8310735556095161</v>
      </c>
      <c r="M3670">
        <f t="shared" si="287"/>
        <v>51.618273742539373</v>
      </c>
      <c r="N3670" s="80">
        <f t="shared" si="288"/>
        <v>0.36670000000001274</v>
      </c>
    </row>
    <row r="3671" spans="10:14" x14ac:dyDescent="0.3">
      <c r="J3671" s="300">
        <f t="shared" si="289"/>
        <v>36.680000000001272</v>
      </c>
      <c r="K3671" s="80">
        <f t="shared" si="285"/>
        <v>0.36680000000001273</v>
      </c>
      <c r="L3671">
        <f t="shared" si="286"/>
        <v>1.8313887481737949</v>
      </c>
      <c r="M3671">
        <f t="shared" si="287"/>
        <v>51.626055055671571</v>
      </c>
      <c r="N3671" s="80">
        <f t="shared" si="288"/>
        <v>0.36680000000001273</v>
      </c>
    </row>
    <row r="3672" spans="10:14" x14ac:dyDescent="0.3">
      <c r="J3672" s="300">
        <f t="shared" si="289"/>
        <v>36.69000000000127</v>
      </c>
      <c r="K3672" s="80">
        <f t="shared" si="285"/>
        <v>0.36690000000001272</v>
      </c>
      <c r="L3672">
        <f t="shared" si="286"/>
        <v>1.8317039449257062</v>
      </c>
      <c r="M3672">
        <f t="shared" si="287"/>
        <v>51.633836675593656</v>
      </c>
      <c r="N3672" s="80">
        <f t="shared" si="288"/>
        <v>0.36690000000001272</v>
      </c>
    </row>
    <row r="3673" spans="10:14" x14ac:dyDescent="0.3">
      <c r="J3673" s="300">
        <f t="shared" si="289"/>
        <v>36.700000000001268</v>
      </c>
      <c r="K3673" s="80">
        <f t="shared" si="285"/>
        <v>0.36700000000001265</v>
      </c>
      <c r="L3673">
        <f t="shared" si="286"/>
        <v>1.8320191457445119</v>
      </c>
      <c r="M3673">
        <f t="shared" si="287"/>
        <v>51.641618603723721</v>
      </c>
      <c r="N3673" s="80">
        <f t="shared" si="288"/>
        <v>0.36700000000001265</v>
      </c>
    </row>
    <row r="3674" spans="10:14" x14ac:dyDescent="0.3">
      <c r="J3674" s="300">
        <f t="shared" si="289"/>
        <v>36.710000000001266</v>
      </c>
      <c r="K3674" s="80">
        <f t="shared" si="285"/>
        <v>0.36710000000001264</v>
      </c>
      <c r="L3674">
        <f t="shared" si="286"/>
        <v>1.8323343505095235</v>
      </c>
      <c r="M3674">
        <f t="shared" si="287"/>
        <v>51.649400841481253</v>
      </c>
      <c r="N3674" s="80">
        <f t="shared" si="288"/>
        <v>0.36710000000001264</v>
      </c>
    </row>
    <row r="3675" spans="10:14" x14ac:dyDescent="0.3">
      <c r="J3675" s="300">
        <f t="shared" si="289"/>
        <v>36.720000000001264</v>
      </c>
      <c r="K3675" s="80">
        <f t="shared" si="285"/>
        <v>0.36720000000001263</v>
      </c>
      <c r="L3675">
        <f t="shared" si="286"/>
        <v>1.832649559100084</v>
      </c>
      <c r="M3675">
        <f t="shared" si="287"/>
        <v>51.657183390287187</v>
      </c>
      <c r="N3675" s="80">
        <f t="shared" si="288"/>
        <v>0.36720000000001263</v>
      </c>
    </row>
    <row r="3676" spans="10:14" x14ac:dyDescent="0.3">
      <c r="J3676" s="300">
        <f t="shared" si="289"/>
        <v>36.730000000001262</v>
      </c>
      <c r="K3676" s="80">
        <f t="shared" si="285"/>
        <v>0.36730000000001262</v>
      </c>
      <c r="L3676">
        <f t="shared" si="286"/>
        <v>1.8329647713955874</v>
      </c>
      <c r="M3676">
        <f t="shared" si="287"/>
        <v>51.664966251563882</v>
      </c>
      <c r="N3676" s="80">
        <f t="shared" si="288"/>
        <v>0.36730000000001262</v>
      </c>
    </row>
    <row r="3677" spans="10:14" x14ac:dyDescent="0.3">
      <c r="J3677" s="300">
        <f t="shared" si="289"/>
        <v>36.74000000000126</v>
      </c>
      <c r="K3677" s="80">
        <f t="shared" si="285"/>
        <v>0.36740000000001261</v>
      </c>
      <c r="L3677">
        <f t="shared" si="286"/>
        <v>1.8332799872754717</v>
      </c>
      <c r="M3677">
        <f t="shared" si="287"/>
        <v>51.672749426735137</v>
      </c>
      <c r="N3677" s="80">
        <f t="shared" si="288"/>
        <v>0.36740000000001261</v>
      </c>
    </row>
    <row r="3678" spans="10:14" x14ac:dyDescent="0.3">
      <c r="J3678" s="300">
        <f t="shared" si="289"/>
        <v>36.750000000001258</v>
      </c>
      <c r="K3678" s="80">
        <f t="shared" si="285"/>
        <v>0.36750000000001259</v>
      </c>
      <c r="L3678">
        <f t="shared" si="286"/>
        <v>1.83359520661921</v>
      </c>
      <c r="M3678">
        <f t="shared" si="287"/>
        <v>51.680532917226174</v>
      </c>
      <c r="N3678" s="80">
        <f t="shared" si="288"/>
        <v>0.36750000000001259</v>
      </c>
    </row>
    <row r="3679" spans="10:14" x14ac:dyDescent="0.3">
      <c r="J3679" s="300">
        <f t="shared" si="289"/>
        <v>36.760000000001256</v>
      </c>
      <c r="K3679" s="80">
        <f t="shared" si="285"/>
        <v>0.36760000000001258</v>
      </c>
      <c r="L3679">
        <f t="shared" si="286"/>
        <v>1.8339104293063211</v>
      </c>
      <c r="M3679">
        <f t="shared" si="287"/>
        <v>51.688316724463661</v>
      </c>
      <c r="N3679" s="80">
        <f t="shared" si="288"/>
        <v>0.36760000000001258</v>
      </c>
    </row>
    <row r="3680" spans="10:14" x14ac:dyDescent="0.3">
      <c r="J3680" s="300">
        <f t="shared" si="289"/>
        <v>36.770000000001254</v>
      </c>
      <c r="K3680" s="80">
        <f t="shared" si="285"/>
        <v>0.36770000000001252</v>
      </c>
      <c r="L3680">
        <f t="shared" si="286"/>
        <v>1.8342256552163678</v>
      </c>
      <c r="M3680">
        <f t="shared" si="287"/>
        <v>51.696100849875648</v>
      </c>
      <c r="N3680" s="80">
        <f t="shared" si="288"/>
        <v>0.36770000000001252</v>
      </c>
    </row>
    <row r="3681" spans="10:14" x14ac:dyDescent="0.3">
      <c r="J3681" s="300">
        <f t="shared" si="289"/>
        <v>36.780000000001252</v>
      </c>
      <c r="K3681" s="80">
        <f t="shared" si="285"/>
        <v>0.36780000000001251</v>
      </c>
      <c r="L3681">
        <f t="shared" si="286"/>
        <v>1.8345408842289657</v>
      </c>
      <c r="M3681">
        <f t="shared" si="287"/>
        <v>51.703885294891691</v>
      </c>
      <c r="N3681" s="80">
        <f t="shared" si="288"/>
        <v>0.36780000000001251</v>
      </c>
    </row>
    <row r="3682" spans="10:14" x14ac:dyDescent="0.3">
      <c r="J3682" s="300">
        <f t="shared" si="289"/>
        <v>36.79000000000125</v>
      </c>
      <c r="K3682" s="80">
        <f t="shared" si="285"/>
        <v>0.36790000000001249</v>
      </c>
      <c r="L3682">
        <f t="shared" si="286"/>
        <v>1.8348561162237549</v>
      </c>
      <c r="M3682">
        <f t="shared" si="287"/>
        <v>51.711670060942694</v>
      </c>
      <c r="N3682" s="80">
        <f t="shared" si="288"/>
        <v>0.36790000000001249</v>
      </c>
    </row>
    <row r="3683" spans="10:14" x14ac:dyDescent="0.3">
      <c r="J3683" s="300">
        <f t="shared" si="289"/>
        <v>36.800000000001248</v>
      </c>
      <c r="K3683" s="80">
        <f t="shared" si="285"/>
        <v>0.36800000000001248</v>
      </c>
      <c r="L3683">
        <f t="shared" si="286"/>
        <v>1.8351713510804308</v>
      </c>
      <c r="M3683">
        <f t="shared" si="287"/>
        <v>51.719455149461069</v>
      </c>
      <c r="N3683" s="80">
        <f t="shared" si="288"/>
        <v>0.36800000000001248</v>
      </c>
    </row>
    <row r="3684" spans="10:14" x14ac:dyDescent="0.3">
      <c r="J3684" s="300">
        <f t="shared" si="289"/>
        <v>36.810000000001246</v>
      </c>
      <c r="K3684" s="80">
        <f t="shared" si="285"/>
        <v>0.36810000000001247</v>
      </c>
      <c r="L3684">
        <f t="shared" si="286"/>
        <v>1.8354865886787324</v>
      </c>
      <c r="M3684">
        <f t="shared" si="287"/>
        <v>51.727240561880606</v>
      </c>
      <c r="N3684" s="80">
        <f t="shared" si="288"/>
        <v>0.36810000000001247</v>
      </c>
    </row>
    <row r="3685" spans="10:14" x14ac:dyDescent="0.3">
      <c r="J3685" s="300">
        <f t="shared" si="289"/>
        <v>36.820000000001244</v>
      </c>
      <c r="K3685" s="80">
        <f t="shared" si="285"/>
        <v>0.36820000000001246</v>
      </c>
      <c r="L3685">
        <f t="shared" si="286"/>
        <v>1.8358018288984348</v>
      </c>
      <c r="M3685">
        <f t="shared" si="287"/>
        <v>51.735026299636544</v>
      </c>
      <c r="N3685" s="80">
        <f t="shared" si="288"/>
        <v>0.36820000000001246</v>
      </c>
    </row>
    <row r="3686" spans="10:14" x14ac:dyDescent="0.3">
      <c r="J3686" s="300">
        <f t="shared" si="289"/>
        <v>36.830000000001242</v>
      </c>
      <c r="K3686" s="80">
        <f t="shared" si="285"/>
        <v>0.3683000000000124</v>
      </c>
      <c r="L3686">
        <f t="shared" si="286"/>
        <v>1.8361170716193791</v>
      </c>
      <c r="M3686">
        <f t="shared" si="287"/>
        <v>51.742812364165502</v>
      </c>
      <c r="N3686" s="80">
        <f t="shared" si="288"/>
        <v>0.3683000000000124</v>
      </c>
    </row>
    <row r="3687" spans="10:14" x14ac:dyDescent="0.3">
      <c r="J3687" s="300">
        <f t="shared" si="289"/>
        <v>36.84000000000124</v>
      </c>
      <c r="K3687" s="80">
        <f t="shared" si="285"/>
        <v>0.36840000000001238</v>
      </c>
      <c r="L3687">
        <f t="shared" si="286"/>
        <v>1.836432316721424</v>
      </c>
      <c r="M3687">
        <f t="shared" si="287"/>
        <v>51.75059875690561</v>
      </c>
      <c r="N3687" s="80">
        <f t="shared" si="288"/>
        <v>0.36840000000001238</v>
      </c>
    </row>
    <row r="3688" spans="10:14" x14ac:dyDescent="0.3">
      <c r="J3688" s="300">
        <f t="shared" si="289"/>
        <v>36.850000000001238</v>
      </c>
      <c r="K3688" s="80">
        <f t="shared" si="285"/>
        <v>0.36850000000001237</v>
      </c>
      <c r="L3688">
        <f t="shared" si="286"/>
        <v>1.836747564084495</v>
      </c>
      <c r="M3688">
        <f t="shared" si="287"/>
        <v>51.758385479296365</v>
      </c>
      <c r="N3688" s="80">
        <f t="shared" si="288"/>
        <v>0.36850000000001237</v>
      </c>
    </row>
    <row r="3689" spans="10:14" x14ac:dyDescent="0.3">
      <c r="J3689" s="300">
        <f t="shared" si="289"/>
        <v>36.860000000001236</v>
      </c>
      <c r="K3689" s="80">
        <f t="shared" si="285"/>
        <v>0.36860000000001236</v>
      </c>
      <c r="L3689">
        <f t="shared" si="286"/>
        <v>1.8370628135885441</v>
      </c>
      <c r="M3689">
        <f t="shared" si="287"/>
        <v>51.766172532778711</v>
      </c>
      <c r="N3689" s="80">
        <f t="shared" si="288"/>
        <v>0.36860000000001236</v>
      </c>
    </row>
    <row r="3690" spans="10:14" x14ac:dyDescent="0.3">
      <c r="J3690" s="300">
        <f t="shared" si="289"/>
        <v>36.870000000001234</v>
      </c>
      <c r="K3690" s="80">
        <f t="shared" si="285"/>
        <v>0.36870000000001235</v>
      </c>
      <c r="L3690">
        <f t="shared" si="286"/>
        <v>1.8373780651135845</v>
      </c>
      <c r="M3690">
        <f t="shared" si="287"/>
        <v>51.773959918795001</v>
      </c>
      <c r="N3690" s="80">
        <f t="shared" si="288"/>
        <v>0.36870000000001235</v>
      </c>
    </row>
    <row r="3691" spans="10:14" x14ac:dyDescent="0.3">
      <c r="J3691" s="300">
        <f t="shared" si="289"/>
        <v>36.880000000001232</v>
      </c>
      <c r="K3691" s="80">
        <f t="shared" si="285"/>
        <v>0.36880000000001234</v>
      </c>
      <c r="L3691">
        <f t="shared" si="286"/>
        <v>1.8376933185396687</v>
      </c>
      <c r="M3691">
        <f t="shared" si="287"/>
        <v>51.781747638789042</v>
      </c>
      <c r="N3691" s="80">
        <f t="shared" si="288"/>
        <v>0.36880000000001234</v>
      </c>
    </row>
    <row r="3692" spans="10:14" x14ac:dyDescent="0.3">
      <c r="J3692" s="300">
        <f t="shared" si="289"/>
        <v>36.89000000000123</v>
      </c>
      <c r="K3692" s="80">
        <f t="shared" si="285"/>
        <v>0.36890000000001227</v>
      </c>
      <c r="L3692">
        <f t="shared" si="286"/>
        <v>1.838008573746897</v>
      </c>
      <c r="M3692">
        <f t="shared" si="287"/>
        <v>51.789535694206037</v>
      </c>
      <c r="N3692" s="80">
        <f t="shared" si="288"/>
        <v>0.36890000000001227</v>
      </c>
    </row>
    <row r="3693" spans="10:14" x14ac:dyDescent="0.3">
      <c r="J3693" s="300">
        <f t="shared" si="289"/>
        <v>36.900000000001228</v>
      </c>
      <c r="K3693" s="80">
        <f t="shared" si="285"/>
        <v>0.36900000000001226</v>
      </c>
      <c r="L3693">
        <f t="shared" si="286"/>
        <v>1.8383238306154124</v>
      </c>
      <c r="M3693">
        <f t="shared" si="287"/>
        <v>51.797324086492637</v>
      </c>
      <c r="N3693" s="80">
        <f t="shared" si="288"/>
        <v>0.36900000000001226</v>
      </c>
    </row>
    <row r="3694" spans="10:14" x14ac:dyDescent="0.3">
      <c r="J3694" s="300">
        <f t="shared" si="289"/>
        <v>36.910000000001226</v>
      </c>
      <c r="K3694" s="80">
        <f t="shared" si="285"/>
        <v>0.36910000000001225</v>
      </c>
      <c r="L3694">
        <f t="shared" si="286"/>
        <v>1.8386390890254085</v>
      </c>
      <c r="M3694">
        <f t="shared" si="287"/>
        <v>51.805112817096912</v>
      </c>
      <c r="N3694" s="80">
        <f t="shared" si="288"/>
        <v>0.36910000000001225</v>
      </c>
    </row>
    <row r="3695" spans="10:14" x14ac:dyDescent="0.3">
      <c r="J3695" s="300">
        <f t="shared" si="289"/>
        <v>36.920000000001224</v>
      </c>
      <c r="K3695" s="80">
        <f t="shared" si="285"/>
        <v>0.36920000000001224</v>
      </c>
      <c r="L3695">
        <f t="shared" si="286"/>
        <v>1.8389543488571163</v>
      </c>
      <c r="M3695">
        <f t="shared" si="287"/>
        <v>51.812901887468342</v>
      </c>
      <c r="N3695" s="80">
        <f t="shared" si="288"/>
        <v>0.36920000000001224</v>
      </c>
    </row>
    <row r="3696" spans="10:14" x14ac:dyDescent="0.3">
      <c r="J3696" s="300">
        <f t="shared" si="289"/>
        <v>36.930000000001222</v>
      </c>
      <c r="K3696" s="80">
        <f t="shared" si="285"/>
        <v>0.36930000000001223</v>
      </c>
      <c r="L3696">
        <f t="shared" si="286"/>
        <v>1.8392696099908243</v>
      </c>
      <c r="M3696">
        <f t="shared" si="287"/>
        <v>51.820691299057856</v>
      </c>
      <c r="N3696" s="80">
        <f t="shared" si="288"/>
        <v>0.36930000000001223</v>
      </c>
    </row>
    <row r="3697" spans="10:14" x14ac:dyDescent="0.3">
      <c r="J3697" s="300">
        <f t="shared" si="289"/>
        <v>36.94000000000122</v>
      </c>
      <c r="K3697" s="80">
        <f t="shared" si="285"/>
        <v>0.36940000000001222</v>
      </c>
      <c r="L3697">
        <f t="shared" si="286"/>
        <v>1.839584872306872</v>
      </c>
      <c r="M3697">
        <f t="shared" si="287"/>
        <v>51.828481053317788</v>
      </c>
      <c r="N3697" s="80">
        <f t="shared" si="288"/>
        <v>0.36940000000001222</v>
      </c>
    </row>
    <row r="3698" spans="10:14" x14ac:dyDescent="0.3">
      <c r="J3698" s="300">
        <f t="shared" si="289"/>
        <v>36.950000000001218</v>
      </c>
      <c r="K3698" s="80">
        <f t="shared" si="285"/>
        <v>0.36950000000001215</v>
      </c>
      <c r="L3698">
        <f t="shared" si="286"/>
        <v>1.8399001356856322</v>
      </c>
      <c r="M3698">
        <f t="shared" si="287"/>
        <v>51.836271151701887</v>
      </c>
      <c r="N3698" s="80">
        <f t="shared" si="288"/>
        <v>0.36950000000001215</v>
      </c>
    </row>
    <row r="3699" spans="10:14" x14ac:dyDescent="0.3">
      <c r="J3699" s="300">
        <f t="shared" si="289"/>
        <v>36.960000000001216</v>
      </c>
      <c r="K3699" s="80">
        <f t="shared" si="285"/>
        <v>0.36960000000001214</v>
      </c>
      <c r="L3699">
        <f t="shared" si="286"/>
        <v>1.8402154000075313</v>
      </c>
      <c r="M3699">
        <f t="shared" si="287"/>
        <v>51.844061595665352</v>
      </c>
      <c r="N3699" s="80">
        <f t="shared" si="288"/>
        <v>0.36960000000001214</v>
      </c>
    </row>
    <row r="3700" spans="10:14" x14ac:dyDescent="0.3">
      <c r="J3700" s="300">
        <f t="shared" si="289"/>
        <v>36.970000000001214</v>
      </c>
      <c r="K3700" s="80">
        <f t="shared" si="285"/>
        <v>0.36970000000001213</v>
      </c>
      <c r="L3700">
        <f t="shared" si="286"/>
        <v>1.8405306651530453</v>
      </c>
      <c r="M3700">
        <f t="shared" si="287"/>
        <v>51.851852386664781</v>
      </c>
      <c r="N3700" s="80">
        <f t="shared" si="288"/>
        <v>0.36970000000001213</v>
      </c>
    </row>
    <row r="3701" spans="10:14" x14ac:dyDescent="0.3">
      <c r="J3701" s="300">
        <f t="shared" si="289"/>
        <v>36.980000000001212</v>
      </c>
      <c r="K3701" s="80">
        <f t="shared" si="285"/>
        <v>0.36980000000001212</v>
      </c>
      <c r="L3701">
        <f t="shared" si="286"/>
        <v>1.8408459310026974</v>
      </c>
      <c r="M3701">
        <f t="shared" si="287"/>
        <v>51.859643526158216</v>
      </c>
      <c r="N3701" s="80">
        <f t="shared" si="288"/>
        <v>0.36980000000001212</v>
      </c>
    </row>
    <row r="3702" spans="10:14" x14ac:dyDescent="0.3">
      <c r="J3702" s="300">
        <f t="shared" si="289"/>
        <v>36.99000000000121</v>
      </c>
      <c r="K3702" s="80">
        <f t="shared" si="285"/>
        <v>0.36990000000001211</v>
      </c>
      <c r="L3702">
        <f t="shared" si="286"/>
        <v>1.8411611974370525</v>
      </c>
      <c r="M3702">
        <f t="shared" si="287"/>
        <v>51.867435015605082</v>
      </c>
      <c r="N3702" s="80">
        <f t="shared" si="288"/>
        <v>0.36990000000001211</v>
      </c>
    </row>
    <row r="3703" spans="10:14" x14ac:dyDescent="0.3">
      <c r="J3703" s="300">
        <f t="shared" si="289"/>
        <v>37.000000000001208</v>
      </c>
      <c r="K3703" s="80">
        <f t="shared" si="285"/>
        <v>0.3700000000000121</v>
      </c>
      <c r="L3703">
        <f t="shared" si="286"/>
        <v>1.8414764643367438</v>
      </c>
      <c r="M3703">
        <f t="shared" si="287"/>
        <v>51.87522685646627</v>
      </c>
      <c r="N3703" s="80">
        <f t="shared" si="288"/>
        <v>0.3700000000000121</v>
      </c>
    </row>
    <row r="3704" spans="10:14" x14ac:dyDescent="0.3">
      <c r="J3704" s="300">
        <f t="shared" si="289"/>
        <v>37.010000000001206</v>
      </c>
      <c r="K3704" s="80">
        <f t="shared" si="285"/>
        <v>0.37010000000001209</v>
      </c>
      <c r="L3704">
        <f t="shared" si="286"/>
        <v>1.8417917315824313</v>
      </c>
      <c r="M3704">
        <f t="shared" si="287"/>
        <v>51.883019050204069</v>
      </c>
      <c r="N3704" s="80">
        <f t="shared" si="288"/>
        <v>0.37010000000001209</v>
      </c>
    </row>
    <row r="3705" spans="10:14" x14ac:dyDescent="0.3">
      <c r="J3705" s="300">
        <f t="shared" si="289"/>
        <v>37.020000000001204</v>
      </c>
      <c r="K3705" s="80">
        <f t="shared" si="285"/>
        <v>0.37020000000001202</v>
      </c>
      <c r="L3705">
        <f t="shared" si="286"/>
        <v>1.8421069990548298</v>
      </c>
      <c r="M3705">
        <f t="shared" si="287"/>
        <v>51.890811598282184</v>
      </c>
      <c r="N3705" s="80">
        <f t="shared" si="288"/>
        <v>0.37020000000001202</v>
      </c>
    </row>
    <row r="3706" spans="10:14" x14ac:dyDescent="0.3">
      <c r="J3706" s="300">
        <f t="shared" si="289"/>
        <v>37.030000000001202</v>
      </c>
      <c r="K3706" s="80">
        <f t="shared" si="285"/>
        <v>0.37030000000001201</v>
      </c>
      <c r="L3706">
        <f t="shared" si="286"/>
        <v>1.8424222666347112</v>
      </c>
      <c r="M3706">
        <f t="shared" si="287"/>
        <v>51.898604502165739</v>
      </c>
      <c r="N3706" s="80">
        <f t="shared" si="288"/>
        <v>0.37030000000001201</v>
      </c>
    </row>
    <row r="3707" spans="10:14" x14ac:dyDescent="0.3">
      <c r="J3707" s="300">
        <f t="shared" si="289"/>
        <v>37.0400000000012</v>
      </c>
      <c r="K3707" s="80">
        <f t="shared" si="285"/>
        <v>0.370400000000012</v>
      </c>
      <c r="L3707">
        <f t="shared" si="286"/>
        <v>1.8427375342028856</v>
      </c>
      <c r="M3707">
        <f t="shared" si="287"/>
        <v>51.906397763321316</v>
      </c>
      <c r="N3707" s="80">
        <f t="shared" si="288"/>
        <v>0.370400000000012</v>
      </c>
    </row>
    <row r="3708" spans="10:14" x14ac:dyDescent="0.3">
      <c r="J3708" s="300">
        <f t="shared" si="289"/>
        <v>37.050000000001198</v>
      </c>
      <c r="K3708" s="80">
        <f t="shared" si="285"/>
        <v>0.37050000000001199</v>
      </c>
      <c r="L3708">
        <f t="shared" si="286"/>
        <v>1.8430528016402232</v>
      </c>
      <c r="M3708">
        <f t="shared" si="287"/>
        <v>51.91419138321686</v>
      </c>
      <c r="N3708" s="80">
        <f t="shared" si="288"/>
        <v>0.37050000000001199</v>
      </c>
    </row>
    <row r="3709" spans="10:14" x14ac:dyDescent="0.3">
      <c r="J3709" s="300">
        <f t="shared" si="289"/>
        <v>37.060000000001196</v>
      </c>
      <c r="K3709" s="80">
        <f t="shared" si="285"/>
        <v>0.37060000000001198</v>
      </c>
      <c r="L3709">
        <f t="shared" si="286"/>
        <v>1.8433680688276346</v>
      </c>
      <c r="M3709">
        <f t="shared" si="287"/>
        <v>51.921985363321753</v>
      </c>
      <c r="N3709" s="80">
        <f t="shared" si="288"/>
        <v>0.37060000000001198</v>
      </c>
    </row>
    <row r="3710" spans="10:14" x14ac:dyDescent="0.3">
      <c r="J3710" s="300">
        <f t="shared" si="289"/>
        <v>37.070000000001194</v>
      </c>
      <c r="K3710" s="80">
        <f t="shared" si="285"/>
        <v>0.37070000000001196</v>
      </c>
      <c r="L3710">
        <f t="shared" si="286"/>
        <v>1.8436833356460913</v>
      </c>
      <c r="M3710">
        <f t="shared" si="287"/>
        <v>51.929779705106824</v>
      </c>
      <c r="N3710" s="80">
        <f t="shared" si="288"/>
        <v>0.37070000000001196</v>
      </c>
    </row>
    <row r="3711" spans="10:14" x14ac:dyDescent="0.3">
      <c r="J3711" s="300">
        <f t="shared" si="289"/>
        <v>37.080000000001192</v>
      </c>
      <c r="K3711" s="80">
        <f t="shared" si="285"/>
        <v>0.3708000000000119</v>
      </c>
      <c r="L3711">
        <f t="shared" si="286"/>
        <v>1.8439986019766059</v>
      </c>
      <c r="M3711">
        <f t="shared" si="287"/>
        <v>51.937574410044277</v>
      </c>
      <c r="N3711" s="80">
        <f t="shared" si="288"/>
        <v>0.3708000000000119</v>
      </c>
    </row>
    <row r="3712" spans="10:14" x14ac:dyDescent="0.3">
      <c r="J3712" s="300">
        <f t="shared" si="289"/>
        <v>37.09000000000119</v>
      </c>
      <c r="K3712" s="80">
        <f t="shared" si="285"/>
        <v>0.37090000000001189</v>
      </c>
      <c r="L3712">
        <f t="shared" si="286"/>
        <v>1.8443138677002513</v>
      </c>
      <c r="M3712">
        <f t="shared" si="287"/>
        <v>51.945369479607777</v>
      </c>
      <c r="N3712" s="80">
        <f t="shared" si="288"/>
        <v>0.37090000000001189</v>
      </c>
    </row>
    <row r="3713" spans="10:14" x14ac:dyDescent="0.3">
      <c r="J3713" s="300">
        <f t="shared" si="289"/>
        <v>37.100000000001188</v>
      </c>
      <c r="K3713" s="80">
        <f t="shared" si="285"/>
        <v>0.37100000000001188</v>
      </c>
      <c r="L3713">
        <f t="shared" si="286"/>
        <v>1.8446291326981288</v>
      </c>
      <c r="M3713">
        <f t="shared" si="287"/>
        <v>51.953164915272367</v>
      </c>
      <c r="N3713" s="80">
        <f t="shared" si="288"/>
        <v>0.37100000000001188</v>
      </c>
    </row>
    <row r="3714" spans="10:14" x14ac:dyDescent="0.3">
      <c r="J3714" s="300">
        <f t="shared" si="289"/>
        <v>37.110000000001186</v>
      </c>
      <c r="K3714" s="80">
        <f t="shared" si="285"/>
        <v>0.37110000000001186</v>
      </c>
      <c r="L3714">
        <f t="shared" si="286"/>
        <v>1.8449443968514241</v>
      </c>
      <c r="M3714">
        <f t="shared" si="287"/>
        <v>51.960960718514521</v>
      </c>
      <c r="N3714" s="80">
        <f t="shared" si="288"/>
        <v>0.37110000000001186</v>
      </c>
    </row>
    <row r="3715" spans="10:14" x14ac:dyDescent="0.3">
      <c r="J3715" s="300">
        <f t="shared" si="289"/>
        <v>37.120000000001184</v>
      </c>
      <c r="K3715" s="80">
        <f t="shared" si="285"/>
        <v>0.37120000000001185</v>
      </c>
      <c r="L3715">
        <f t="shared" si="286"/>
        <v>1.8452596600413451</v>
      </c>
      <c r="M3715">
        <f t="shared" si="287"/>
        <v>51.968756890812145</v>
      </c>
      <c r="N3715" s="80">
        <f t="shared" si="288"/>
        <v>0.37120000000001185</v>
      </c>
    </row>
    <row r="3716" spans="10:14" x14ac:dyDescent="0.3">
      <c r="J3716" s="300">
        <f t="shared" si="289"/>
        <v>37.130000000001182</v>
      </c>
      <c r="K3716" s="80">
        <f t="shared" ref="K3716:K3779" si="290">J3716/100</f>
        <v>0.37130000000001184</v>
      </c>
      <c r="L3716">
        <f t="shared" ref="L3716:L3779" si="291">-156.2892*K3716^6+539.4067*K3716^5-656.5633*K3716^4+371.7117*K3716^3-102.5706*K3716^2+15.3764*K3716+0.3314</f>
        <v>1.8455749221491682</v>
      </c>
      <c r="M3716">
        <f t="shared" ref="M3716:M3779" si="292">-544.6822*K3716^6+873.7015*K3716^5+93.9294*K3716^4-539.4835*K3716^3+249.8842*K3716^2+36.3299*K3716+25.129</f>
        <v>51.976553433644526</v>
      </c>
      <c r="N3716" s="80">
        <f t="shared" ref="N3716:N3779" si="293">K3716</f>
        <v>0.37130000000001184</v>
      </c>
    </row>
    <row r="3717" spans="10:14" x14ac:dyDescent="0.3">
      <c r="J3717" s="300">
        <f t="shared" si="289"/>
        <v>37.14000000000118</v>
      </c>
      <c r="K3717" s="80">
        <f t="shared" si="290"/>
        <v>0.37140000000001178</v>
      </c>
      <c r="L3717">
        <f t="shared" si="291"/>
        <v>1.8458901830562167</v>
      </c>
      <c r="M3717">
        <f t="shared" si="292"/>
        <v>51.984350348492406</v>
      </c>
      <c r="N3717" s="80">
        <f t="shared" si="293"/>
        <v>0.37140000000001178</v>
      </c>
    </row>
    <row r="3718" spans="10:14" x14ac:dyDescent="0.3">
      <c r="J3718" s="300">
        <f t="shared" ref="J3718:J3781" si="294">J3717+0.01</f>
        <v>37.150000000001178</v>
      </c>
      <c r="K3718" s="80">
        <f t="shared" si="290"/>
        <v>0.37150000000001177</v>
      </c>
      <c r="L3718">
        <f t="shared" si="291"/>
        <v>1.8462054426438583</v>
      </c>
      <c r="M3718">
        <f t="shared" si="292"/>
        <v>51.992147636837927</v>
      </c>
      <c r="N3718" s="80">
        <f t="shared" si="293"/>
        <v>0.37150000000001177</v>
      </c>
    </row>
    <row r="3719" spans="10:14" x14ac:dyDescent="0.3">
      <c r="J3719" s="300">
        <f t="shared" si="294"/>
        <v>37.160000000001176</v>
      </c>
      <c r="K3719" s="80">
        <f t="shared" si="290"/>
        <v>0.37160000000001175</v>
      </c>
      <c r="L3719">
        <f t="shared" si="291"/>
        <v>1.8465207007935285</v>
      </c>
      <c r="M3719">
        <f t="shared" si="292"/>
        <v>51.999945300164612</v>
      </c>
      <c r="N3719" s="80">
        <f t="shared" si="293"/>
        <v>0.37160000000001175</v>
      </c>
    </row>
    <row r="3720" spans="10:14" x14ac:dyDescent="0.3">
      <c r="J3720" s="300">
        <f t="shared" si="294"/>
        <v>37.170000000001174</v>
      </c>
      <c r="K3720" s="80">
        <f t="shared" si="290"/>
        <v>0.37170000000001174</v>
      </c>
      <c r="L3720">
        <f t="shared" si="291"/>
        <v>1.8468359573867006</v>
      </c>
      <c r="M3720">
        <f t="shared" si="292"/>
        <v>52.007743339957464</v>
      </c>
      <c r="N3720" s="80">
        <f t="shared" si="293"/>
        <v>0.37170000000001174</v>
      </c>
    </row>
    <row r="3721" spans="10:14" x14ac:dyDescent="0.3">
      <c r="J3721" s="300">
        <f t="shared" si="294"/>
        <v>37.180000000001172</v>
      </c>
      <c r="K3721" s="80">
        <f t="shared" si="290"/>
        <v>0.37180000000001173</v>
      </c>
      <c r="L3721">
        <f t="shared" si="291"/>
        <v>1.847151212304913</v>
      </c>
      <c r="M3721">
        <f t="shared" si="292"/>
        <v>52.015541757702849</v>
      </c>
      <c r="N3721" s="80">
        <f t="shared" si="293"/>
        <v>0.37180000000001173</v>
      </c>
    </row>
    <row r="3722" spans="10:14" x14ac:dyDescent="0.3">
      <c r="J3722" s="300">
        <f t="shared" si="294"/>
        <v>37.19000000000117</v>
      </c>
      <c r="K3722" s="80">
        <f t="shared" si="290"/>
        <v>0.37190000000001172</v>
      </c>
      <c r="L3722">
        <f t="shared" si="291"/>
        <v>1.8474664654297439</v>
      </c>
      <c r="M3722">
        <f t="shared" si="292"/>
        <v>52.023340554888549</v>
      </c>
      <c r="N3722" s="80">
        <f t="shared" si="293"/>
        <v>0.37190000000001172</v>
      </c>
    </row>
    <row r="3723" spans="10:14" x14ac:dyDescent="0.3">
      <c r="J3723" s="300">
        <f t="shared" si="294"/>
        <v>37.200000000001168</v>
      </c>
      <c r="K3723" s="80">
        <f t="shared" si="290"/>
        <v>0.37200000000001165</v>
      </c>
      <c r="L3723">
        <f t="shared" si="291"/>
        <v>1.8477817166428303</v>
      </c>
      <c r="M3723">
        <f t="shared" si="292"/>
        <v>52.031139733003783</v>
      </c>
      <c r="N3723" s="80">
        <f t="shared" si="293"/>
        <v>0.37200000000001165</v>
      </c>
    </row>
    <row r="3724" spans="10:14" x14ac:dyDescent="0.3">
      <c r="J3724" s="300">
        <f t="shared" si="294"/>
        <v>37.210000000001166</v>
      </c>
      <c r="K3724" s="80">
        <f t="shared" si="290"/>
        <v>0.37210000000001164</v>
      </c>
      <c r="L3724">
        <f t="shared" si="291"/>
        <v>1.8480969658258695</v>
      </c>
      <c r="M3724">
        <f t="shared" si="292"/>
        <v>52.038939293539173</v>
      </c>
      <c r="N3724" s="80">
        <f t="shared" si="293"/>
        <v>0.37210000000001164</v>
      </c>
    </row>
    <row r="3725" spans="10:14" x14ac:dyDescent="0.3">
      <c r="J3725" s="300">
        <f t="shared" si="294"/>
        <v>37.220000000001164</v>
      </c>
      <c r="K3725" s="80">
        <f t="shared" si="290"/>
        <v>0.37220000000001163</v>
      </c>
      <c r="L3725">
        <f t="shared" si="291"/>
        <v>1.8484122128606049</v>
      </c>
      <c r="M3725">
        <f t="shared" si="292"/>
        <v>52.046739237986742</v>
      </c>
      <c r="N3725" s="80">
        <f t="shared" si="293"/>
        <v>0.37220000000001163</v>
      </c>
    </row>
    <row r="3726" spans="10:14" x14ac:dyDescent="0.3">
      <c r="J3726" s="300">
        <f t="shared" si="294"/>
        <v>37.230000000001162</v>
      </c>
      <c r="K3726" s="80">
        <f t="shared" si="290"/>
        <v>0.37230000000001162</v>
      </c>
      <c r="L3726">
        <f t="shared" si="291"/>
        <v>1.8487274576288315</v>
      </c>
      <c r="M3726">
        <f t="shared" si="292"/>
        <v>52.054539567839946</v>
      </c>
      <c r="N3726" s="80">
        <f t="shared" si="293"/>
        <v>0.37230000000001162</v>
      </c>
    </row>
    <row r="3727" spans="10:14" x14ac:dyDescent="0.3">
      <c r="J3727" s="300">
        <f t="shared" si="294"/>
        <v>37.24000000000116</v>
      </c>
      <c r="K3727" s="80">
        <f t="shared" si="290"/>
        <v>0.37240000000001161</v>
      </c>
      <c r="L3727">
        <f t="shared" si="291"/>
        <v>1.849042700012403</v>
      </c>
      <c r="M3727">
        <f t="shared" si="292"/>
        <v>52.062340284593624</v>
      </c>
      <c r="N3727" s="80">
        <f t="shared" si="293"/>
        <v>0.37240000000001161</v>
      </c>
    </row>
    <row r="3728" spans="10:14" x14ac:dyDescent="0.3">
      <c r="J3728" s="300">
        <f t="shared" si="294"/>
        <v>37.250000000001158</v>
      </c>
      <c r="K3728" s="80">
        <f t="shared" si="290"/>
        <v>0.3725000000000116</v>
      </c>
      <c r="L3728">
        <f t="shared" si="291"/>
        <v>1.8493579398932307</v>
      </c>
      <c r="M3728">
        <f t="shared" si="292"/>
        <v>52.070141389744052</v>
      </c>
      <c r="N3728" s="80">
        <f t="shared" si="293"/>
        <v>0.3725000000000116</v>
      </c>
    </row>
    <row r="3729" spans="10:14" x14ac:dyDescent="0.3">
      <c r="J3729" s="300">
        <f t="shared" si="294"/>
        <v>37.260000000001156</v>
      </c>
      <c r="K3729" s="80">
        <f t="shared" si="290"/>
        <v>0.37260000000001159</v>
      </c>
      <c r="L3729">
        <f t="shared" si="291"/>
        <v>1.8496731771532713</v>
      </c>
      <c r="M3729">
        <f t="shared" si="292"/>
        <v>52.077942884788897</v>
      </c>
      <c r="N3729" s="80">
        <f t="shared" si="293"/>
        <v>0.37260000000001159</v>
      </c>
    </row>
    <row r="3730" spans="10:14" x14ac:dyDescent="0.3">
      <c r="J3730" s="300">
        <f t="shared" si="294"/>
        <v>37.270000000001154</v>
      </c>
      <c r="K3730" s="80">
        <f t="shared" si="290"/>
        <v>0.37270000000001152</v>
      </c>
      <c r="L3730">
        <f t="shared" si="291"/>
        <v>1.8499884116745391</v>
      </c>
      <c r="M3730">
        <f t="shared" si="292"/>
        <v>52.085744771227269</v>
      </c>
      <c r="N3730" s="80">
        <f t="shared" si="293"/>
        <v>0.37270000000001152</v>
      </c>
    </row>
    <row r="3731" spans="10:14" x14ac:dyDescent="0.3">
      <c r="J3731" s="300">
        <f t="shared" si="294"/>
        <v>37.280000000001152</v>
      </c>
      <c r="K3731" s="80">
        <f t="shared" si="290"/>
        <v>0.37280000000001151</v>
      </c>
      <c r="L3731">
        <f t="shared" si="291"/>
        <v>1.8503036433391125</v>
      </c>
      <c r="M3731">
        <f t="shared" si="292"/>
        <v>52.093547050559636</v>
      </c>
      <c r="N3731" s="80">
        <f t="shared" si="293"/>
        <v>0.37280000000001151</v>
      </c>
    </row>
    <row r="3732" spans="10:14" x14ac:dyDescent="0.3">
      <c r="J3732" s="300">
        <f t="shared" si="294"/>
        <v>37.29000000000115</v>
      </c>
      <c r="K3732" s="80">
        <f t="shared" si="290"/>
        <v>0.3729000000000115</v>
      </c>
      <c r="L3732">
        <f t="shared" si="291"/>
        <v>1.8506188720291052</v>
      </c>
      <c r="M3732">
        <f t="shared" si="292"/>
        <v>52.101349724287914</v>
      </c>
      <c r="N3732" s="80">
        <f t="shared" si="293"/>
        <v>0.3729000000000115</v>
      </c>
    </row>
    <row r="3733" spans="10:14" x14ac:dyDescent="0.3">
      <c r="J3733" s="300">
        <f t="shared" si="294"/>
        <v>37.300000000001148</v>
      </c>
      <c r="K3733" s="80">
        <f t="shared" si="290"/>
        <v>0.37300000000001149</v>
      </c>
      <c r="L3733">
        <f t="shared" si="291"/>
        <v>1.850934097626705</v>
      </c>
      <c r="M3733">
        <f t="shared" si="292"/>
        <v>52.109152793915413</v>
      </c>
      <c r="N3733" s="80">
        <f t="shared" si="293"/>
        <v>0.37300000000001149</v>
      </c>
    </row>
    <row r="3734" spans="10:14" x14ac:dyDescent="0.3">
      <c r="J3734" s="300">
        <f t="shared" si="294"/>
        <v>37.310000000001146</v>
      </c>
      <c r="K3734" s="80">
        <f t="shared" si="290"/>
        <v>0.37310000000001148</v>
      </c>
      <c r="L3734">
        <f t="shared" si="291"/>
        <v>1.8512493200141553</v>
      </c>
      <c r="M3734">
        <f t="shared" si="292"/>
        <v>52.116956260946864</v>
      </c>
      <c r="N3734" s="80">
        <f t="shared" si="293"/>
        <v>0.37310000000001148</v>
      </c>
    </row>
    <row r="3735" spans="10:14" x14ac:dyDescent="0.3">
      <c r="J3735" s="300">
        <f t="shared" si="294"/>
        <v>37.320000000001144</v>
      </c>
      <c r="K3735" s="80">
        <f t="shared" si="290"/>
        <v>0.37320000000001147</v>
      </c>
      <c r="L3735">
        <f t="shared" si="291"/>
        <v>1.8515645390737432</v>
      </c>
      <c r="M3735">
        <f t="shared" si="292"/>
        <v>52.12476012688839</v>
      </c>
      <c r="N3735" s="80">
        <f t="shared" si="293"/>
        <v>0.37320000000001147</v>
      </c>
    </row>
    <row r="3736" spans="10:14" x14ac:dyDescent="0.3">
      <c r="J3736" s="300">
        <f t="shared" si="294"/>
        <v>37.330000000001142</v>
      </c>
      <c r="K3736" s="80">
        <f t="shared" si="290"/>
        <v>0.3733000000000114</v>
      </c>
      <c r="L3736">
        <f t="shared" si="291"/>
        <v>1.8518797546878161</v>
      </c>
      <c r="M3736">
        <f t="shared" si="292"/>
        <v>52.13256439324752</v>
      </c>
      <c r="N3736" s="80">
        <f t="shared" si="293"/>
        <v>0.3733000000000114</v>
      </c>
    </row>
    <row r="3737" spans="10:14" x14ac:dyDescent="0.3">
      <c r="J3737" s="300">
        <f t="shared" si="294"/>
        <v>37.34000000000114</v>
      </c>
      <c r="K3737" s="80">
        <f t="shared" si="290"/>
        <v>0.37340000000001139</v>
      </c>
      <c r="L3737">
        <f t="shared" si="291"/>
        <v>1.8521949667387836</v>
      </c>
      <c r="M3737">
        <f t="shared" si="292"/>
        <v>52.140369061533221</v>
      </c>
      <c r="N3737" s="80">
        <f t="shared" si="293"/>
        <v>0.37340000000001139</v>
      </c>
    </row>
    <row r="3738" spans="10:14" x14ac:dyDescent="0.3">
      <c r="J3738" s="300">
        <f t="shared" si="294"/>
        <v>37.350000000001138</v>
      </c>
      <c r="K3738" s="80">
        <f t="shared" si="290"/>
        <v>0.37350000000001138</v>
      </c>
      <c r="L3738">
        <f t="shared" si="291"/>
        <v>1.8525101751091015</v>
      </c>
      <c r="M3738">
        <f t="shared" si="292"/>
        <v>52.148174133255843</v>
      </c>
      <c r="N3738" s="80">
        <f t="shared" si="293"/>
        <v>0.37350000000001138</v>
      </c>
    </row>
    <row r="3739" spans="10:14" x14ac:dyDescent="0.3">
      <c r="J3739" s="300">
        <f t="shared" si="294"/>
        <v>37.360000000001136</v>
      </c>
      <c r="K3739" s="80">
        <f t="shared" si="290"/>
        <v>0.37360000000001137</v>
      </c>
      <c r="L3739">
        <f t="shared" si="291"/>
        <v>1.8528253796812932</v>
      </c>
      <c r="M3739">
        <f t="shared" si="292"/>
        <v>52.155979609927122</v>
      </c>
      <c r="N3739" s="80">
        <f t="shared" si="293"/>
        <v>0.37360000000001137</v>
      </c>
    </row>
    <row r="3740" spans="10:14" x14ac:dyDescent="0.3">
      <c r="J3740" s="300">
        <f t="shared" si="294"/>
        <v>37.370000000001134</v>
      </c>
      <c r="K3740" s="80">
        <f t="shared" si="290"/>
        <v>0.37370000000001136</v>
      </c>
      <c r="L3740">
        <f t="shared" si="291"/>
        <v>1.8531405803379335</v>
      </c>
      <c r="M3740">
        <f t="shared" si="292"/>
        <v>52.163785493060232</v>
      </c>
      <c r="N3740" s="80">
        <f t="shared" si="293"/>
        <v>0.37370000000001136</v>
      </c>
    </row>
    <row r="3741" spans="10:14" x14ac:dyDescent="0.3">
      <c r="J3741" s="300">
        <f t="shared" si="294"/>
        <v>37.380000000001132</v>
      </c>
      <c r="K3741" s="80">
        <f t="shared" si="290"/>
        <v>0.37380000000001135</v>
      </c>
      <c r="L3741">
        <f t="shared" si="291"/>
        <v>1.8534557769616513</v>
      </c>
      <c r="M3741">
        <f t="shared" si="292"/>
        <v>52.171591784169749</v>
      </c>
      <c r="N3741" s="80">
        <f t="shared" si="293"/>
        <v>0.37380000000001135</v>
      </c>
    </row>
    <row r="3742" spans="10:14" x14ac:dyDescent="0.3">
      <c r="J3742" s="300">
        <f t="shared" si="294"/>
        <v>37.39000000000113</v>
      </c>
      <c r="K3742" s="80">
        <f t="shared" si="290"/>
        <v>0.37390000000001128</v>
      </c>
      <c r="L3742">
        <f t="shared" si="291"/>
        <v>1.8537709694351379</v>
      </c>
      <c r="M3742">
        <f t="shared" si="292"/>
        <v>52.179398484771646</v>
      </c>
      <c r="N3742" s="80">
        <f t="shared" si="293"/>
        <v>0.37390000000001128</v>
      </c>
    </row>
    <row r="3743" spans="10:14" x14ac:dyDescent="0.3">
      <c r="J3743" s="300">
        <f t="shared" si="294"/>
        <v>37.400000000001128</v>
      </c>
      <c r="K3743" s="80">
        <f t="shared" si="290"/>
        <v>0.37400000000001127</v>
      </c>
      <c r="L3743">
        <f t="shared" si="291"/>
        <v>1.8540861576411509</v>
      </c>
      <c r="M3743">
        <f t="shared" si="292"/>
        <v>52.187205596383308</v>
      </c>
      <c r="N3743" s="80">
        <f t="shared" si="293"/>
        <v>0.37400000000001127</v>
      </c>
    </row>
    <row r="3744" spans="10:14" x14ac:dyDescent="0.3">
      <c r="J3744" s="300">
        <f t="shared" si="294"/>
        <v>37.410000000001126</v>
      </c>
      <c r="K3744" s="80">
        <f t="shared" si="290"/>
        <v>0.37410000000001126</v>
      </c>
      <c r="L3744">
        <f t="shared" si="291"/>
        <v>1.8544013414624767</v>
      </c>
      <c r="M3744">
        <f t="shared" si="292"/>
        <v>52.195013120523491</v>
      </c>
      <c r="N3744" s="80">
        <f t="shared" si="293"/>
        <v>0.37410000000001126</v>
      </c>
    </row>
    <row r="3745" spans="10:14" x14ac:dyDescent="0.3">
      <c r="J3745" s="300">
        <f t="shared" si="294"/>
        <v>37.420000000001124</v>
      </c>
      <c r="K3745" s="80">
        <f t="shared" si="290"/>
        <v>0.37420000000001125</v>
      </c>
      <c r="L3745">
        <f t="shared" si="291"/>
        <v>1.8547165207819991</v>
      </c>
      <c r="M3745">
        <f t="shared" si="292"/>
        <v>52.202821058712416</v>
      </c>
      <c r="N3745" s="80">
        <f t="shared" si="293"/>
        <v>0.37420000000001125</v>
      </c>
    </row>
    <row r="3746" spans="10:14" x14ac:dyDescent="0.3">
      <c r="J3746" s="300">
        <f t="shared" si="294"/>
        <v>37.430000000001122</v>
      </c>
      <c r="K3746" s="80">
        <f t="shared" si="290"/>
        <v>0.37430000000001123</v>
      </c>
      <c r="L3746">
        <f t="shared" si="291"/>
        <v>1.8550316954826234</v>
      </c>
      <c r="M3746">
        <f t="shared" si="292"/>
        <v>52.210629412471661</v>
      </c>
      <c r="N3746" s="80">
        <f t="shared" si="293"/>
        <v>0.37430000000001123</v>
      </c>
    </row>
    <row r="3747" spans="10:14" x14ac:dyDescent="0.3">
      <c r="J3747" s="300">
        <f t="shared" si="294"/>
        <v>37.44000000000112</v>
      </c>
      <c r="K3747" s="80">
        <f t="shared" si="290"/>
        <v>0.37440000000001122</v>
      </c>
      <c r="L3747">
        <f t="shared" si="291"/>
        <v>1.8553468654473426</v>
      </c>
      <c r="M3747">
        <f t="shared" si="292"/>
        <v>52.21843818332421</v>
      </c>
      <c r="N3747" s="80">
        <f t="shared" si="293"/>
        <v>0.37440000000001122</v>
      </c>
    </row>
    <row r="3748" spans="10:14" x14ac:dyDescent="0.3">
      <c r="J3748" s="300">
        <f t="shared" si="294"/>
        <v>37.450000000001118</v>
      </c>
      <c r="K3748" s="80">
        <f t="shared" si="290"/>
        <v>0.37450000000001116</v>
      </c>
      <c r="L3748">
        <f t="shared" si="291"/>
        <v>1.8556620305591909</v>
      </c>
      <c r="M3748">
        <f t="shared" si="292"/>
        <v>52.226247372794468</v>
      </c>
      <c r="N3748" s="80">
        <f t="shared" si="293"/>
        <v>0.37450000000001116</v>
      </c>
    </row>
    <row r="3749" spans="10:14" x14ac:dyDescent="0.3">
      <c r="J3749" s="300">
        <f t="shared" si="294"/>
        <v>37.460000000001116</v>
      </c>
      <c r="K3749" s="80">
        <f t="shared" si="290"/>
        <v>0.37460000000001115</v>
      </c>
      <c r="L3749">
        <f t="shared" si="291"/>
        <v>1.855977190701259</v>
      </c>
      <c r="M3749">
        <f t="shared" si="292"/>
        <v>52.234056982408234</v>
      </c>
      <c r="N3749" s="80">
        <f t="shared" si="293"/>
        <v>0.37460000000001115</v>
      </c>
    </row>
    <row r="3750" spans="10:14" x14ac:dyDescent="0.3">
      <c r="J3750" s="300">
        <f t="shared" si="294"/>
        <v>37.470000000001114</v>
      </c>
      <c r="K3750" s="80">
        <f t="shared" si="290"/>
        <v>0.37470000000001114</v>
      </c>
      <c r="L3750">
        <f t="shared" si="291"/>
        <v>1.8562923457567178</v>
      </c>
      <c r="M3750">
        <f t="shared" si="292"/>
        <v>52.241867013692712</v>
      </c>
      <c r="N3750" s="80">
        <f t="shared" si="293"/>
        <v>0.37470000000001114</v>
      </c>
    </row>
    <row r="3751" spans="10:14" x14ac:dyDescent="0.3">
      <c r="J3751" s="300">
        <f t="shared" si="294"/>
        <v>37.480000000001112</v>
      </c>
      <c r="K3751" s="80">
        <f t="shared" si="290"/>
        <v>0.37480000000001112</v>
      </c>
      <c r="L3751">
        <f t="shared" si="291"/>
        <v>1.8566074956087806</v>
      </c>
      <c r="M3751">
        <f t="shared" si="292"/>
        <v>52.249677468176507</v>
      </c>
      <c r="N3751" s="80">
        <f t="shared" si="293"/>
        <v>0.37480000000001112</v>
      </c>
    </row>
    <row r="3752" spans="10:14" x14ac:dyDescent="0.3">
      <c r="J3752" s="300">
        <f t="shared" si="294"/>
        <v>37.49000000000111</v>
      </c>
      <c r="K3752" s="80">
        <f t="shared" si="290"/>
        <v>0.37490000000001111</v>
      </c>
      <c r="L3752">
        <f t="shared" si="291"/>
        <v>1.8569226401407204</v>
      </c>
      <c r="M3752">
        <f t="shared" si="292"/>
        <v>52.257488347389597</v>
      </c>
      <c r="N3752" s="80">
        <f t="shared" si="293"/>
        <v>0.37490000000001111</v>
      </c>
    </row>
    <row r="3753" spans="10:14" x14ac:dyDescent="0.3">
      <c r="J3753" s="300">
        <f t="shared" si="294"/>
        <v>37.500000000001108</v>
      </c>
      <c r="K3753" s="80">
        <f t="shared" si="290"/>
        <v>0.3750000000000111</v>
      </c>
      <c r="L3753">
        <f t="shared" si="291"/>
        <v>1.8572377792358759</v>
      </c>
      <c r="M3753">
        <f t="shared" si="292"/>
        <v>52.265299652863412</v>
      </c>
      <c r="N3753" s="80">
        <f t="shared" si="293"/>
        <v>0.3750000000000111</v>
      </c>
    </row>
    <row r="3754" spans="10:14" x14ac:dyDescent="0.3">
      <c r="J3754" s="300">
        <f t="shared" si="294"/>
        <v>37.510000000001106</v>
      </c>
      <c r="K3754" s="80">
        <f t="shared" si="290"/>
        <v>0.37510000000001109</v>
      </c>
      <c r="L3754">
        <f t="shared" si="291"/>
        <v>1.8575529127776416</v>
      </c>
      <c r="M3754">
        <f t="shared" si="292"/>
        <v>52.273111386130751</v>
      </c>
      <c r="N3754" s="80">
        <f t="shared" si="293"/>
        <v>0.37510000000001109</v>
      </c>
    </row>
    <row r="3755" spans="10:14" x14ac:dyDescent="0.3">
      <c r="J3755" s="300">
        <f t="shared" si="294"/>
        <v>37.520000000001104</v>
      </c>
      <c r="K3755" s="80">
        <f t="shared" si="290"/>
        <v>0.37520000000001102</v>
      </c>
      <c r="L3755">
        <f t="shared" si="291"/>
        <v>1.8578680406494832</v>
      </c>
      <c r="M3755">
        <f t="shared" si="292"/>
        <v>52.280923548725795</v>
      </c>
      <c r="N3755" s="80">
        <f t="shared" si="293"/>
        <v>0.37520000000001102</v>
      </c>
    </row>
    <row r="3756" spans="10:14" x14ac:dyDescent="0.3">
      <c r="J3756" s="300">
        <f t="shared" si="294"/>
        <v>37.530000000001102</v>
      </c>
      <c r="K3756" s="80">
        <f t="shared" si="290"/>
        <v>0.37530000000001101</v>
      </c>
      <c r="L3756">
        <f t="shared" si="291"/>
        <v>1.8581831627349081</v>
      </c>
      <c r="M3756">
        <f t="shared" si="292"/>
        <v>52.28873614218417</v>
      </c>
      <c r="N3756" s="80">
        <f t="shared" si="293"/>
        <v>0.37530000000001101</v>
      </c>
    </row>
    <row r="3757" spans="10:14" x14ac:dyDescent="0.3">
      <c r="J3757" s="300">
        <f t="shared" si="294"/>
        <v>37.5400000000011</v>
      </c>
      <c r="K3757" s="80">
        <f t="shared" si="290"/>
        <v>0.375400000000011</v>
      </c>
      <c r="L3757">
        <f t="shared" si="291"/>
        <v>1.8584982789174966</v>
      </c>
      <c r="M3757">
        <f t="shared" si="292"/>
        <v>52.296549168042866</v>
      </c>
      <c r="N3757" s="80">
        <f t="shared" si="293"/>
        <v>0.375400000000011</v>
      </c>
    </row>
    <row r="3758" spans="10:14" x14ac:dyDescent="0.3">
      <c r="J3758" s="300">
        <f t="shared" si="294"/>
        <v>37.550000000001098</v>
      </c>
      <c r="K3758" s="80">
        <f t="shared" si="290"/>
        <v>0.37550000000001099</v>
      </c>
      <c r="L3758">
        <f t="shared" si="291"/>
        <v>1.8588133890808876</v>
      </c>
      <c r="M3758">
        <f t="shared" si="292"/>
        <v>52.304362627840291</v>
      </c>
      <c r="N3758" s="80">
        <f t="shared" si="293"/>
        <v>0.37550000000001099</v>
      </c>
    </row>
    <row r="3759" spans="10:14" x14ac:dyDescent="0.3">
      <c r="J3759" s="300">
        <f t="shared" si="294"/>
        <v>37.560000000001097</v>
      </c>
      <c r="K3759" s="80">
        <f t="shared" si="290"/>
        <v>0.37560000000001098</v>
      </c>
      <c r="L3759">
        <f t="shared" si="291"/>
        <v>1.8591284931087926</v>
      </c>
      <c r="M3759">
        <f t="shared" si="292"/>
        <v>52.312176523116236</v>
      </c>
      <c r="N3759" s="80">
        <f t="shared" si="293"/>
        <v>0.37560000000001098</v>
      </c>
    </row>
    <row r="3760" spans="10:14" x14ac:dyDescent="0.3">
      <c r="J3760" s="300">
        <f t="shared" si="294"/>
        <v>37.570000000001095</v>
      </c>
      <c r="K3760" s="80">
        <f t="shared" si="290"/>
        <v>0.37570000000001097</v>
      </c>
      <c r="L3760">
        <f t="shared" si="291"/>
        <v>1.8594435908849687</v>
      </c>
      <c r="M3760">
        <f t="shared" si="292"/>
        <v>52.319990855411888</v>
      </c>
      <c r="N3760" s="80">
        <f t="shared" si="293"/>
        <v>0.37570000000001097</v>
      </c>
    </row>
    <row r="3761" spans="10:14" x14ac:dyDescent="0.3">
      <c r="J3761" s="300">
        <f t="shared" si="294"/>
        <v>37.580000000001093</v>
      </c>
      <c r="K3761" s="80">
        <f t="shared" si="290"/>
        <v>0.3758000000000109</v>
      </c>
      <c r="L3761">
        <f t="shared" si="291"/>
        <v>1.8597586822932297</v>
      </c>
      <c r="M3761">
        <f t="shared" si="292"/>
        <v>52.327805626269836</v>
      </c>
      <c r="N3761" s="80">
        <f t="shared" si="293"/>
        <v>0.3758000000000109</v>
      </c>
    </row>
    <row r="3762" spans="10:14" x14ac:dyDescent="0.3">
      <c r="J3762" s="300">
        <f t="shared" si="294"/>
        <v>37.590000000001091</v>
      </c>
      <c r="K3762" s="80">
        <f t="shared" si="290"/>
        <v>0.37590000000001089</v>
      </c>
      <c r="L3762">
        <f t="shared" si="291"/>
        <v>1.8600737672174747</v>
      </c>
      <c r="M3762">
        <f t="shared" si="292"/>
        <v>52.335620837234096</v>
      </c>
      <c r="N3762" s="80">
        <f t="shared" si="293"/>
        <v>0.37590000000001089</v>
      </c>
    </row>
    <row r="3763" spans="10:14" x14ac:dyDescent="0.3">
      <c r="J3763" s="300">
        <f t="shared" si="294"/>
        <v>37.600000000001089</v>
      </c>
      <c r="K3763" s="80">
        <f t="shared" si="290"/>
        <v>0.37600000000001088</v>
      </c>
      <c r="L3763">
        <f t="shared" si="291"/>
        <v>1.8603888455416491</v>
      </c>
      <c r="M3763">
        <f t="shared" si="292"/>
        <v>52.343436489850021</v>
      </c>
      <c r="N3763" s="80">
        <f t="shared" si="293"/>
        <v>0.37600000000001088</v>
      </c>
    </row>
    <row r="3764" spans="10:14" x14ac:dyDescent="0.3">
      <c r="J3764" s="300">
        <f t="shared" si="294"/>
        <v>37.610000000001087</v>
      </c>
      <c r="K3764" s="80">
        <f t="shared" si="290"/>
        <v>0.37610000000001087</v>
      </c>
      <c r="L3764">
        <f t="shared" si="291"/>
        <v>1.8607039171497566</v>
      </c>
      <c r="M3764">
        <f t="shared" si="292"/>
        <v>52.351252585664412</v>
      </c>
      <c r="N3764" s="80">
        <f t="shared" si="293"/>
        <v>0.37610000000001087</v>
      </c>
    </row>
    <row r="3765" spans="10:14" x14ac:dyDescent="0.3">
      <c r="J3765" s="300">
        <f t="shared" si="294"/>
        <v>37.620000000001085</v>
      </c>
      <c r="K3765" s="80">
        <f t="shared" si="290"/>
        <v>0.37620000000001086</v>
      </c>
      <c r="L3765">
        <f t="shared" si="291"/>
        <v>1.8610189819258749</v>
      </c>
      <c r="M3765">
        <f t="shared" si="292"/>
        <v>52.359069126225435</v>
      </c>
      <c r="N3765" s="80">
        <f t="shared" si="293"/>
        <v>0.37620000000001086</v>
      </c>
    </row>
    <row r="3766" spans="10:14" x14ac:dyDescent="0.3">
      <c r="J3766" s="300">
        <f t="shared" si="294"/>
        <v>37.630000000001083</v>
      </c>
      <c r="K3766" s="80">
        <f t="shared" si="290"/>
        <v>0.37630000000001085</v>
      </c>
      <c r="L3766">
        <f t="shared" si="291"/>
        <v>1.8613340397541456</v>
      </c>
      <c r="M3766">
        <f t="shared" si="292"/>
        <v>52.366886113082664</v>
      </c>
      <c r="N3766" s="80">
        <f t="shared" si="293"/>
        <v>0.37630000000001085</v>
      </c>
    </row>
    <row r="3767" spans="10:14" x14ac:dyDescent="0.3">
      <c r="J3767" s="300">
        <f t="shared" si="294"/>
        <v>37.640000000001081</v>
      </c>
      <c r="K3767" s="80">
        <f t="shared" si="290"/>
        <v>0.37640000000001078</v>
      </c>
      <c r="L3767">
        <f t="shared" si="291"/>
        <v>1.861649090518751</v>
      </c>
      <c r="M3767">
        <f t="shared" si="292"/>
        <v>52.374703547787064</v>
      </c>
      <c r="N3767" s="80">
        <f t="shared" si="293"/>
        <v>0.37640000000001078</v>
      </c>
    </row>
    <row r="3768" spans="10:14" x14ac:dyDescent="0.3">
      <c r="J3768" s="300">
        <f t="shared" si="294"/>
        <v>37.650000000001079</v>
      </c>
      <c r="K3768" s="80">
        <f t="shared" si="290"/>
        <v>0.37650000000001077</v>
      </c>
      <c r="L3768">
        <f t="shared" si="291"/>
        <v>1.8619641341039732</v>
      </c>
      <c r="M3768">
        <f t="shared" si="292"/>
        <v>52.382521431890979</v>
      </c>
      <c r="N3768" s="80">
        <f t="shared" si="293"/>
        <v>0.37650000000001077</v>
      </c>
    </row>
    <row r="3769" spans="10:14" x14ac:dyDescent="0.3">
      <c r="J3769" s="300">
        <f t="shared" si="294"/>
        <v>37.660000000001077</v>
      </c>
      <c r="K3769" s="80">
        <f t="shared" si="290"/>
        <v>0.37660000000001076</v>
      </c>
      <c r="L3769">
        <f t="shared" si="291"/>
        <v>1.8622791703941322</v>
      </c>
      <c r="M3769">
        <f t="shared" si="292"/>
        <v>52.390339766948188</v>
      </c>
      <c r="N3769" s="80">
        <f t="shared" si="293"/>
        <v>0.37660000000001076</v>
      </c>
    </row>
    <row r="3770" spans="10:14" x14ac:dyDescent="0.3">
      <c r="J3770" s="300">
        <f t="shared" si="294"/>
        <v>37.670000000001075</v>
      </c>
      <c r="K3770" s="80">
        <f t="shared" si="290"/>
        <v>0.37670000000001075</v>
      </c>
      <c r="L3770">
        <f t="shared" si="291"/>
        <v>1.8625941992736084</v>
      </c>
      <c r="M3770">
        <f t="shared" si="292"/>
        <v>52.398158554513834</v>
      </c>
      <c r="N3770" s="80">
        <f t="shared" si="293"/>
        <v>0.37670000000001075</v>
      </c>
    </row>
    <row r="3771" spans="10:14" x14ac:dyDescent="0.3">
      <c r="J3771" s="300">
        <f t="shared" si="294"/>
        <v>37.680000000001073</v>
      </c>
      <c r="K3771" s="80">
        <f t="shared" si="290"/>
        <v>0.37680000000001074</v>
      </c>
      <c r="L3771">
        <f t="shared" si="291"/>
        <v>1.8629092206268631</v>
      </c>
      <c r="M3771">
        <f t="shared" si="292"/>
        <v>52.405977796144441</v>
      </c>
      <c r="N3771" s="80">
        <f t="shared" si="293"/>
        <v>0.37680000000001074</v>
      </c>
    </row>
    <row r="3772" spans="10:14" x14ac:dyDescent="0.3">
      <c r="J3772" s="300">
        <f t="shared" si="294"/>
        <v>37.690000000001071</v>
      </c>
      <c r="K3772" s="80">
        <f t="shared" si="290"/>
        <v>0.37690000000001073</v>
      </c>
      <c r="L3772">
        <f t="shared" si="291"/>
        <v>1.8632242343384164</v>
      </c>
      <c r="M3772">
        <f t="shared" si="292"/>
        <v>52.413797493397951</v>
      </c>
      <c r="N3772" s="80">
        <f t="shared" si="293"/>
        <v>0.37690000000001073</v>
      </c>
    </row>
    <row r="3773" spans="10:14" x14ac:dyDescent="0.3">
      <c r="J3773" s="300">
        <f t="shared" si="294"/>
        <v>37.700000000001069</v>
      </c>
      <c r="K3773" s="80">
        <f t="shared" si="290"/>
        <v>0.37700000000001066</v>
      </c>
      <c r="L3773">
        <f t="shared" si="291"/>
        <v>1.8635392402928468</v>
      </c>
      <c r="M3773">
        <f t="shared" si="292"/>
        <v>52.421617647833664</v>
      </c>
      <c r="N3773" s="80">
        <f t="shared" si="293"/>
        <v>0.37700000000001066</v>
      </c>
    </row>
    <row r="3774" spans="10:14" x14ac:dyDescent="0.3">
      <c r="J3774" s="300">
        <f t="shared" si="294"/>
        <v>37.710000000001067</v>
      </c>
      <c r="K3774" s="80">
        <f t="shared" si="290"/>
        <v>0.37710000000001065</v>
      </c>
      <c r="L3774">
        <f t="shared" si="291"/>
        <v>1.863854238374802</v>
      </c>
      <c r="M3774">
        <f t="shared" si="292"/>
        <v>52.429438261012329</v>
      </c>
      <c r="N3774" s="80">
        <f t="shared" si="293"/>
        <v>0.37710000000001065</v>
      </c>
    </row>
    <row r="3775" spans="10:14" x14ac:dyDescent="0.3">
      <c r="J3775" s="300">
        <f t="shared" si="294"/>
        <v>37.720000000001065</v>
      </c>
      <c r="K3775" s="80">
        <f t="shared" si="290"/>
        <v>0.37720000000001064</v>
      </c>
      <c r="L3775">
        <f t="shared" si="291"/>
        <v>1.8641692284689886</v>
      </c>
      <c r="M3775">
        <f t="shared" si="292"/>
        <v>52.437259334496041</v>
      </c>
      <c r="N3775" s="80">
        <f t="shared" si="293"/>
        <v>0.37720000000001064</v>
      </c>
    </row>
    <row r="3776" spans="10:14" x14ac:dyDescent="0.3">
      <c r="J3776" s="300">
        <f t="shared" si="294"/>
        <v>37.730000000001063</v>
      </c>
      <c r="K3776" s="80">
        <f t="shared" si="290"/>
        <v>0.37730000000001063</v>
      </c>
      <c r="L3776">
        <f t="shared" si="291"/>
        <v>1.8644842104601911</v>
      </c>
      <c r="M3776">
        <f t="shared" si="292"/>
        <v>52.44508086984829</v>
      </c>
      <c r="N3776" s="80">
        <f t="shared" si="293"/>
        <v>0.37730000000001063</v>
      </c>
    </row>
    <row r="3777" spans="10:14" x14ac:dyDescent="0.3">
      <c r="J3777" s="300">
        <f t="shared" si="294"/>
        <v>37.740000000001061</v>
      </c>
      <c r="K3777" s="80">
        <f t="shared" si="290"/>
        <v>0.37740000000001062</v>
      </c>
      <c r="L3777">
        <f t="shared" si="291"/>
        <v>1.8647991842332448</v>
      </c>
      <c r="M3777">
        <f t="shared" si="292"/>
        <v>52.45290286863397</v>
      </c>
      <c r="N3777" s="80">
        <f t="shared" si="293"/>
        <v>0.37740000000001062</v>
      </c>
    </row>
    <row r="3778" spans="10:14" x14ac:dyDescent="0.3">
      <c r="J3778" s="300">
        <f t="shared" si="294"/>
        <v>37.750000000001059</v>
      </c>
      <c r="K3778" s="80">
        <f t="shared" si="290"/>
        <v>0.3775000000000106</v>
      </c>
      <c r="L3778">
        <f t="shared" si="291"/>
        <v>1.8651141496730603</v>
      </c>
      <c r="M3778">
        <f t="shared" si="292"/>
        <v>52.460725332419358</v>
      </c>
      <c r="N3778" s="80">
        <f t="shared" si="293"/>
        <v>0.3775000000000106</v>
      </c>
    </row>
    <row r="3779" spans="10:14" x14ac:dyDescent="0.3">
      <c r="J3779" s="300">
        <f t="shared" si="294"/>
        <v>37.760000000001057</v>
      </c>
      <c r="K3779" s="80">
        <f t="shared" si="290"/>
        <v>0.37760000000001059</v>
      </c>
      <c r="L3779">
        <f t="shared" si="291"/>
        <v>1.8654291066646143</v>
      </c>
      <c r="M3779">
        <f t="shared" si="292"/>
        <v>52.468548262772103</v>
      </c>
      <c r="N3779" s="80">
        <f t="shared" si="293"/>
        <v>0.37760000000001059</v>
      </c>
    </row>
    <row r="3780" spans="10:14" x14ac:dyDescent="0.3">
      <c r="J3780" s="300">
        <f t="shared" si="294"/>
        <v>37.770000000001055</v>
      </c>
      <c r="K3780" s="80">
        <f t="shared" ref="K3780:K3843" si="295">J3780/100</f>
        <v>0.37770000000001053</v>
      </c>
      <c r="L3780">
        <f t="shared" ref="L3780:L3843" si="296">-156.2892*K3780^6+539.4067*K3780^5-656.5633*K3780^4+371.7117*K3780^3-102.5706*K3780^2+15.3764*K3780+0.3314</f>
        <v>1.8657440550929398</v>
      </c>
      <c r="M3780">
        <f t="shared" ref="M3780:M3843" si="297">-544.6822*K3780^6+873.7015*K3780^5+93.9294*K3780^4-539.4835*K3780^3+249.8842*K3780^2+36.3299*K3780+25.129</f>
        <v>52.476371661261282</v>
      </c>
      <c r="N3780" s="80">
        <f t="shared" ref="N3780:N3843" si="298">K3780</f>
        <v>0.37770000000001053</v>
      </c>
    </row>
    <row r="3781" spans="10:14" x14ac:dyDescent="0.3">
      <c r="J3781" s="300">
        <f t="shared" si="294"/>
        <v>37.780000000001053</v>
      </c>
      <c r="K3781" s="80">
        <f t="shared" si="295"/>
        <v>0.37780000000001052</v>
      </c>
      <c r="L3781">
        <f t="shared" si="296"/>
        <v>1.8660589948431485</v>
      </c>
      <c r="M3781">
        <f t="shared" si="297"/>
        <v>52.484195529457324</v>
      </c>
      <c r="N3781" s="80">
        <f t="shared" si="298"/>
        <v>0.37780000000001052</v>
      </c>
    </row>
    <row r="3782" spans="10:14" x14ac:dyDescent="0.3">
      <c r="J3782" s="300">
        <f t="shared" ref="J3782:J3845" si="299">J3781+0.01</f>
        <v>37.790000000001051</v>
      </c>
      <c r="K3782" s="80">
        <f t="shared" si="295"/>
        <v>0.37790000000001051</v>
      </c>
      <c r="L3782">
        <f t="shared" si="296"/>
        <v>1.8663739258004077</v>
      </c>
      <c r="M3782">
        <f t="shared" si="297"/>
        <v>52.492019868932076</v>
      </c>
      <c r="N3782" s="80">
        <f t="shared" si="298"/>
        <v>0.37790000000001051</v>
      </c>
    </row>
    <row r="3783" spans="10:14" x14ac:dyDescent="0.3">
      <c r="J3783" s="300">
        <f t="shared" si="299"/>
        <v>37.800000000001049</v>
      </c>
      <c r="K3783" s="80">
        <f t="shared" si="295"/>
        <v>0.37800000000001049</v>
      </c>
      <c r="L3783">
        <f t="shared" si="296"/>
        <v>1.8666888478499524</v>
      </c>
      <c r="M3783">
        <f t="shared" si="297"/>
        <v>52.49984468125875</v>
      </c>
      <c r="N3783" s="80">
        <f t="shared" si="298"/>
        <v>0.37800000000001049</v>
      </c>
    </row>
    <row r="3784" spans="10:14" x14ac:dyDescent="0.3">
      <c r="J3784" s="300">
        <f t="shared" si="299"/>
        <v>37.810000000001047</v>
      </c>
      <c r="K3784" s="80">
        <f t="shared" si="295"/>
        <v>0.37810000000001048</v>
      </c>
      <c r="L3784">
        <f t="shared" si="296"/>
        <v>1.8670037608770964</v>
      </c>
      <c r="M3784">
        <f t="shared" si="297"/>
        <v>52.507669968011953</v>
      </c>
      <c r="N3784" s="80">
        <f t="shared" si="298"/>
        <v>0.37810000000001048</v>
      </c>
    </row>
    <row r="3785" spans="10:14" x14ac:dyDescent="0.3">
      <c r="J3785" s="300">
        <f t="shared" si="299"/>
        <v>37.820000000001045</v>
      </c>
      <c r="K3785" s="80">
        <f t="shared" si="295"/>
        <v>0.37820000000001047</v>
      </c>
      <c r="L3785">
        <f t="shared" si="296"/>
        <v>1.8673186647672053</v>
      </c>
      <c r="M3785">
        <f t="shared" si="297"/>
        <v>52.515495730767668</v>
      </c>
      <c r="N3785" s="80">
        <f t="shared" si="298"/>
        <v>0.37820000000001047</v>
      </c>
    </row>
    <row r="3786" spans="10:14" x14ac:dyDescent="0.3">
      <c r="J3786" s="300">
        <f t="shared" si="299"/>
        <v>37.830000000001043</v>
      </c>
      <c r="K3786" s="80">
        <f t="shared" si="295"/>
        <v>0.37830000000001041</v>
      </c>
      <c r="L3786">
        <f t="shared" si="296"/>
        <v>1.8676335594057192</v>
      </c>
      <c r="M3786">
        <f t="shared" si="297"/>
        <v>52.523321971103286</v>
      </c>
      <c r="N3786" s="80">
        <f t="shared" si="298"/>
        <v>0.37830000000001041</v>
      </c>
    </row>
    <row r="3787" spans="10:14" x14ac:dyDescent="0.3">
      <c r="J3787" s="300">
        <f t="shared" si="299"/>
        <v>37.840000000001041</v>
      </c>
      <c r="K3787" s="80">
        <f t="shared" si="295"/>
        <v>0.37840000000001039</v>
      </c>
      <c r="L3787">
        <f t="shared" si="296"/>
        <v>1.8679484446781509</v>
      </c>
      <c r="M3787">
        <f t="shared" si="297"/>
        <v>52.531148690597576</v>
      </c>
      <c r="N3787" s="80">
        <f t="shared" si="298"/>
        <v>0.37840000000001039</v>
      </c>
    </row>
    <row r="3788" spans="10:14" x14ac:dyDescent="0.3">
      <c r="J3788" s="300">
        <f t="shared" si="299"/>
        <v>37.850000000001039</v>
      </c>
      <c r="K3788" s="80">
        <f t="shared" si="295"/>
        <v>0.37850000000001038</v>
      </c>
      <c r="L3788">
        <f t="shared" si="296"/>
        <v>1.868263320470072</v>
      </c>
      <c r="M3788">
        <f t="shared" si="297"/>
        <v>52.538975890830685</v>
      </c>
      <c r="N3788" s="80">
        <f t="shared" si="298"/>
        <v>0.37850000000001038</v>
      </c>
    </row>
    <row r="3789" spans="10:14" x14ac:dyDescent="0.3">
      <c r="J3789" s="300">
        <f t="shared" si="299"/>
        <v>37.860000000001037</v>
      </c>
      <c r="K3789" s="80">
        <f t="shared" si="295"/>
        <v>0.37860000000001037</v>
      </c>
      <c r="L3789">
        <f t="shared" si="296"/>
        <v>1.8685781866671269</v>
      </c>
      <c r="M3789">
        <f t="shared" si="297"/>
        <v>52.546803573384139</v>
      </c>
      <c r="N3789" s="80">
        <f t="shared" si="298"/>
        <v>0.37860000000001037</v>
      </c>
    </row>
    <row r="3790" spans="10:14" x14ac:dyDescent="0.3">
      <c r="J3790" s="300">
        <f t="shared" si="299"/>
        <v>37.870000000001035</v>
      </c>
      <c r="K3790" s="80">
        <f t="shared" si="295"/>
        <v>0.37870000000001036</v>
      </c>
      <c r="L3790">
        <f t="shared" si="296"/>
        <v>1.8688930431550212</v>
      </c>
      <c r="M3790">
        <f t="shared" si="297"/>
        <v>52.554631739840879</v>
      </c>
      <c r="N3790" s="80">
        <f t="shared" si="298"/>
        <v>0.37870000000001036</v>
      </c>
    </row>
    <row r="3791" spans="10:14" x14ac:dyDescent="0.3">
      <c r="J3791" s="300">
        <f t="shared" si="299"/>
        <v>37.880000000001033</v>
      </c>
      <c r="K3791" s="80">
        <f t="shared" si="295"/>
        <v>0.37880000000001035</v>
      </c>
      <c r="L3791">
        <f t="shared" si="296"/>
        <v>1.8692078898195326</v>
      </c>
      <c r="M3791">
        <f t="shared" si="297"/>
        <v>52.562460391785194</v>
      </c>
      <c r="N3791" s="80">
        <f t="shared" si="298"/>
        <v>0.37880000000001035</v>
      </c>
    </row>
    <row r="3792" spans="10:14" x14ac:dyDescent="0.3">
      <c r="J3792" s="300">
        <f t="shared" si="299"/>
        <v>37.890000000001031</v>
      </c>
      <c r="K3792" s="80">
        <f t="shared" si="295"/>
        <v>0.37890000000001028</v>
      </c>
      <c r="L3792">
        <f t="shared" si="296"/>
        <v>1.8695227265465264</v>
      </c>
      <c r="M3792">
        <f t="shared" si="297"/>
        <v>52.570289530802782</v>
      </c>
      <c r="N3792" s="80">
        <f t="shared" si="298"/>
        <v>0.37890000000001028</v>
      </c>
    </row>
    <row r="3793" spans="10:14" x14ac:dyDescent="0.3">
      <c r="J3793" s="300">
        <f t="shared" si="299"/>
        <v>37.900000000001029</v>
      </c>
      <c r="K3793" s="80">
        <f t="shared" si="295"/>
        <v>0.37900000000001027</v>
      </c>
      <c r="L3793">
        <f t="shared" si="296"/>
        <v>1.8698375532219003</v>
      </c>
      <c r="M3793">
        <f t="shared" si="297"/>
        <v>52.578119158480703</v>
      </c>
      <c r="N3793" s="80">
        <f t="shared" si="298"/>
        <v>0.37900000000001027</v>
      </c>
    </row>
    <row r="3794" spans="10:14" x14ac:dyDescent="0.3">
      <c r="J3794" s="300">
        <f t="shared" si="299"/>
        <v>37.910000000001027</v>
      </c>
      <c r="K3794" s="80">
        <f t="shared" si="295"/>
        <v>0.37910000000001026</v>
      </c>
      <c r="L3794">
        <f t="shared" si="296"/>
        <v>1.8701523697316476</v>
      </c>
      <c r="M3794">
        <f t="shared" si="297"/>
        <v>52.585949276407419</v>
      </c>
      <c r="N3794" s="80">
        <f t="shared" si="298"/>
        <v>0.37910000000001026</v>
      </c>
    </row>
    <row r="3795" spans="10:14" x14ac:dyDescent="0.3">
      <c r="J3795" s="300">
        <f t="shared" si="299"/>
        <v>37.920000000001025</v>
      </c>
      <c r="K3795" s="80">
        <f t="shared" si="295"/>
        <v>0.37920000000001025</v>
      </c>
      <c r="L3795">
        <f t="shared" si="296"/>
        <v>1.8704671759618283</v>
      </c>
      <c r="M3795">
        <f t="shared" si="297"/>
        <v>52.593779886172783</v>
      </c>
      <c r="N3795" s="80">
        <f t="shared" si="298"/>
        <v>0.37920000000001025</v>
      </c>
    </row>
    <row r="3796" spans="10:14" x14ac:dyDescent="0.3">
      <c r="J3796" s="300">
        <f t="shared" si="299"/>
        <v>37.930000000001023</v>
      </c>
      <c r="K3796" s="80">
        <f t="shared" si="295"/>
        <v>0.37930000000001024</v>
      </c>
      <c r="L3796">
        <f t="shared" si="296"/>
        <v>1.8707819717985568</v>
      </c>
      <c r="M3796">
        <f t="shared" si="297"/>
        <v>52.601610989367998</v>
      </c>
      <c r="N3796" s="80">
        <f t="shared" si="298"/>
        <v>0.37930000000001024</v>
      </c>
    </row>
    <row r="3797" spans="10:14" x14ac:dyDescent="0.3">
      <c r="J3797" s="300">
        <f t="shared" si="299"/>
        <v>37.940000000001021</v>
      </c>
      <c r="K3797" s="80">
        <f t="shared" si="295"/>
        <v>0.37940000000001023</v>
      </c>
      <c r="L3797">
        <f t="shared" si="296"/>
        <v>1.8710967571280332</v>
      </c>
      <c r="M3797">
        <f t="shared" si="297"/>
        <v>52.609442587585676</v>
      </c>
      <c r="N3797" s="80">
        <f t="shared" si="298"/>
        <v>0.37940000000001023</v>
      </c>
    </row>
    <row r="3798" spans="10:14" x14ac:dyDescent="0.3">
      <c r="J3798" s="300">
        <f t="shared" si="299"/>
        <v>37.950000000001019</v>
      </c>
      <c r="K3798" s="80">
        <f t="shared" si="295"/>
        <v>0.37950000000001016</v>
      </c>
      <c r="L3798">
        <f t="shared" si="296"/>
        <v>1.8714115318365265</v>
      </c>
      <c r="M3798">
        <f t="shared" si="297"/>
        <v>52.617274682419762</v>
      </c>
      <c r="N3798" s="80">
        <f t="shared" si="298"/>
        <v>0.37950000000001016</v>
      </c>
    </row>
    <row r="3799" spans="10:14" x14ac:dyDescent="0.3">
      <c r="J3799" s="300">
        <f t="shared" si="299"/>
        <v>37.960000000001017</v>
      </c>
      <c r="K3799" s="80">
        <f t="shared" si="295"/>
        <v>0.37960000000001015</v>
      </c>
      <c r="L3799">
        <f t="shared" si="296"/>
        <v>1.8717262958103604</v>
      </c>
      <c r="M3799">
        <f t="shared" si="297"/>
        <v>52.625107275465666</v>
      </c>
      <c r="N3799" s="80">
        <f t="shared" si="298"/>
        <v>0.37960000000001015</v>
      </c>
    </row>
    <row r="3800" spans="10:14" x14ac:dyDescent="0.3">
      <c r="J3800" s="300">
        <f t="shared" si="299"/>
        <v>37.970000000001015</v>
      </c>
      <c r="K3800" s="80">
        <f t="shared" si="295"/>
        <v>0.37970000000001014</v>
      </c>
      <c r="L3800">
        <f t="shared" si="296"/>
        <v>1.8720410489359494</v>
      </c>
      <c r="M3800">
        <f t="shared" si="297"/>
        <v>52.632940368320106</v>
      </c>
      <c r="N3800" s="80">
        <f t="shared" si="298"/>
        <v>0.37970000000001014</v>
      </c>
    </row>
    <row r="3801" spans="10:14" x14ac:dyDescent="0.3">
      <c r="J3801" s="300">
        <f t="shared" si="299"/>
        <v>37.980000000001013</v>
      </c>
      <c r="K3801" s="80">
        <f t="shared" si="295"/>
        <v>0.37980000000001013</v>
      </c>
      <c r="L3801">
        <f t="shared" si="296"/>
        <v>1.8723557910997708</v>
      </c>
      <c r="M3801">
        <f t="shared" si="297"/>
        <v>52.640773962581221</v>
      </c>
      <c r="N3801" s="80">
        <f t="shared" si="298"/>
        <v>0.37980000000001013</v>
      </c>
    </row>
    <row r="3802" spans="10:14" x14ac:dyDescent="0.3">
      <c r="J3802" s="300">
        <f t="shared" si="299"/>
        <v>37.990000000001011</v>
      </c>
      <c r="K3802" s="80">
        <f t="shared" si="295"/>
        <v>0.37990000000001012</v>
      </c>
      <c r="L3802">
        <f t="shared" si="296"/>
        <v>1.8726705221883564</v>
      </c>
      <c r="M3802">
        <f t="shared" si="297"/>
        <v>52.648608059848499</v>
      </c>
      <c r="N3802" s="80">
        <f t="shared" si="298"/>
        <v>0.37990000000001012</v>
      </c>
    </row>
    <row r="3803" spans="10:14" x14ac:dyDescent="0.3">
      <c r="J3803" s="300">
        <f t="shared" si="299"/>
        <v>38.000000000001009</v>
      </c>
      <c r="K3803" s="80">
        <f t="shared" si="295"/>
        <v>0.38000000000001011</v>
      </c>
      <c r="L3803">
        <f t="shared" si="296"/>
        <v>1.8729852420883399</v>
      </c>
      <c r="M3803">
        <f t="shared" si="297"/>
        <v>52.656442661722828</v>
      </c>
      <c r="N3803" s="80">
        <f t="shared" si="298"/>
        <v>0.38000000000001011</v>
      </c>
    </row>
    <row r="3804" spans="10:14" x14ac:dyDescent="0.3">
      <c r="J3804" s="300">
        <f t="shared" si="299"/>
        <v>38.010000000001007</v>
      </c>
      <c r="K3804" s="80">
        <f t="shared" si="295"/>
        <v>0.3801000000000101</v>
      </c>
      <c r="L3804">
        <f t="shared" si="296"/>
        <v>1.8732999506863988</v>
      </c>
      <c r="M3804">
        <f t="shared" si="297"/>
        <v>52.664277769806468</v>
      </c>
      <c r="N3804" s="80">
        <f t="shared" si="298"/>
        <v>0.3801000000000101</v>
      </c>
    </row>
    <row r="3805" spans="10:14" x14ac:dyDescent="0.3">
      <c r="J3805" s="300">
        <f t="shared" si="299"/>
        <v>38.020000000001005</v>
      </c>
      <c r="K3805" s="80">
        <f t="shared" si="295"/>
        <v>0.38020000000001003</v>
      </c>
      <c r="L3805">
        <f t="shared" si="296"/>
        <v>1.8736146478693061</v>
      </c>
      <c r="M3805">
        <f t="shared" si="297"/>
        <v>52.672113385703028</v>
      </c>
      <c r="N3805" s="80">
        <f t="shared" si="298"/>
        <v>0.38020000000001003</v>
      </c>
    </row>
    <row r="3806" spans="10:14" x14ac:dyDescent="0.3">
      <c r="J3806" s="300">
        <f t="shared" si="299"/>
        <v>38.030000000001003</v>
      </c>
      <c r="K3806" s="80">
        <f t="shared" si="295"/>
        <v>0.38030000000001002</v>
      </c>
      <c r="L3806">
        <f t="shared" si="296"/>
        <v>1.8739293335238778</v>
      </c>
      <c r="M3806">
        <f t="shared" si="297"/>
        <v>52.679949511017583</v>
      </c>
      <c r="N3806" s="80">
        <f t="shared" si="298"/>
        <v>0.38030000000001002</v>
      </c>
    </row>
    <row r="3807" spans="10:14" x14ac:dyDescent="0.3">
      <c r="J3807" s="300">
        <f t="shared" si="299"/>
        <v>38.040000000001001</v>
      </c>
      <c r="K3807" s="80">
        <f t="shared" si="295"/>
        <v>0.38040000000001001</v>
      </c>
      <c r="L3807">
        <f t="shared" si="296"/>
        <v>1.8742440075370257</v>
      </c>
      <c r="M3807">
        <f t="shared" si="297"/>
        <v>52.687786147356476</v>
      </c>
      <c r="N3807" s="80">
        <f t="shared" si="298"/>
        <v>0.38040000000001001</v>
      </c>
    </row>
    <row r="3808" spans="10:14" x14ac:dyDescent="0.3">
      <c r="J3808" s="300">
        <f t="shared" si="299"/>
        <v>38.050000000000999</v>
      </c>
      <c r="K3808" s="80">
        <f t="shared" si="295"/>
        <v>0.38050000000001</v>
      </c>
      <c r="L3808">
        <f t="shared" si="296"/>
        <v>1.8745586697957282</v>
      </c>
      <c r="M3808">
        <f t="shared" si="297"/>
        <v>52.695623296327497</v>
      </c>
      <c r="N3808" s="80">
        <f t="shared" si="298"/>
        <v>0.38050000000001</v>
      </c>
    </row>
    <row r="3809" spans="10:14" x14ac:dyDescent="0.3">
      <c r="J3809" s="300">
        <f t="shared" si="299"/>
        <v>38.060000000000997</v>
      </c>
      <c r="K3809" s="80">
        <f t="shared" si="295"/>
        <v>0.38060000000000999</v>
      </c>
      <c r="L3809">
        <f t="shared" si="296"/>
        <v>1.8748733201870356</v>
      </c>
      <c r="M3809">
        <f t="shared" si="297"/>
        <v>52.703460959539775</v>
      </c>
      <c r="N3809" s="80">
        <f t="shared" si="298"/>
        <v>0.38060000000000999</v>
      </c>
    </row>
    <row r="3810" spans="10:14" x14ac:dyDescent="0.3">
      <c r="J3810" s="300">
        <f t="shared" si="299"/>
        <v>38.070000000000995</v>
      </c>
      <c r="K3810" s="80">
        <f t="shared" si="295"/>
        <v>0.38070000000000997</v>
      </c>
      <c r="L3810">
        <f t="shared" si="296"/>
        <v>1.8751879585980542</v>
      </c>
      <c r="M3810">
        <f t="shared" si="297"/>
        <v>52.711299138603856</v>
      </c>
      <c r="N3810" s="80">
        <f t="shared" si="298"/>
        <v>0.38070000000000997</v>
      </c>
    </row>
    <row r="3811" spans="10:14" x14ac:dyDescent="0.3">
      <c r="J3811" s="300">
        <f t="shared" si="299"/>
        <v>38.080000000000993</v>
      </c>
      <c r="K3811" s="80">
        <f t="shared" si="295"/>
        <v>0.38080000000000991</v>
      </c>
      <c r="L3811">
        <f t="shared" si="296"/>
        <v>1.8755025849159979</v>
      </c>
      <c r="M3811">
        <f t="shared" si="297"/>
        <v>52.719137835131605</v>
      </c>
      <c r="N3811" s="80">
        <f t="shared" si="298"/>
        <v>0.38080000000000991</v>
      </c>
    </row>
    <row r="3812" spans="10:14" x14ac:dyDescent="0.3">
      <c r="J3812" s="300">
        <f t="shared" si="299"/>
        <v>38.090000000000991</v>
      </c>
      <c r="K3812" s="80">
        <f t="shared" si="295"/>
        <v>0.3809000000000099</v>
      </c>
      <c r="L3812">
        <f t="shared" si="296"/>
        <v>1.8758171990281176</v>
      </c>
      <c r="M3812">
        <f t="shared" si="297"/>
        <v>52.726977050736323</v>
      </c>
      <c r="N3812" s="80">
        <f t="shared" si="298"/>
        <v>0.3809000000000099</v>
      </c>
    </row>
    <row r="3813" spans="10:14" x14ac:dyDescent="0.3">
      <c r="J3813" s="300">
        <f t="shared" si="299"/>
        <v>38.100000000000989</v>
      </c>
      <c r="K3813" s="80">
        <f t="shared" si="295"/>
        <v>0.38100000000000989</v>
      </c>
      <c r="L3813">
        <f t="shared" si="296"/>
        <v>1.8761318008217587</v>
      </c>
      <c r="M3813">
        <f t="shared" si="297"/>
        <v>52.734816787032649</v>
      </c>
      <c r="N3813" s="80">
        <f t="shared" si="298"/>
        <v>0.38100000000000989</v>
      </c>
    </row>
    <row r="3814" spans="10:14" x14ac:dyDescent="0.3">
      <c r="J3814" s="300">
        <f t="shared" si="299"/>
        <v>38.110000000000987</v>
      </c>
      <c r="K3814" s="80">
        <f t="shared" si="295"/>
        <v>0.38110000000000988</v>
      </c>
      <c r="L3814">
        <f t="shared" si="296"/>
        <v>1.8764463901843436</v>
      </c>
      <c r="M3814">
        <f t="shared" si="297"/>
        <v>52.742657045636591</v>
      </c>
      <c r="N3814" s="80">
        <f t="shared" si="298"/>
        <v>0.38110000000000988</v>
      </c>
    </row>
    <row r="3815" spans="10:14" x14ac:dyDescent="0.3">
      <c r="J3815" s="300">
        <f t="shared" si="299"/>
        <v>38.120000000000985</v>
      </c>
      <c r="K3815" s="80">
        <f t="shared" si="295"/>
        <v>0.38120000000000986</v>
      </c>
      <c r="L3815">
        <f t="shared" si="296"/>
        <v>1.8767609670033436</v>
      </c>
      <c r="M3815">
        <f t="shared" si="297"/>
        <v>52.75049782816555</v>
      </c>
      <c r="N3815" s="80">
        <f t="shared" si="298"/>
        <v>0.38120000000000986</v>
      </c>
    </row>
    <row r="3816" spans="10:14" x14ac:dyDescent="0.3">
      <c r="J3816" s="300">
        <f t="shared" si="299"/>
        <v>38.130000000000983</v>
      </c>
      <c r="K3816" s="80">
        <f t="shared" si="295"/>
        <v>0.38130000000000985</v>
      </c>
      <c r="L3816">
        <f t="shared" si="296"/>
        <v>1.8770755311663305</v>
      </c>
      <c r="M3816">
        <f t="shared" si="297"/>
        <v>52.758339136238298</v>
      </c>
      <c r="N3816" s="80">
        <f t="shared" si="298"/>
        <v>0.38130000000000985</v>
      </c>
    </row>
    <row r="3817" spans="10:14" x14ac:dyDescent="0.3">
      <c r="J3817" s="300">
        <f t="shared" si="299"/>
        <v>38.140000000000981</v>
      </c>
      <c r="K3817" s="80">
        <f t="shared" si="295"/>
        <v>0.38140000000000979</v>
      </c>
      <c r="L3817">
        <f t="shared" si="296"/>
        <v>1.8773900825609293</v>
      </c>
      <c r="M3817">
        <f t="shared" si="297"/>
        <v>52.766180971474967</v>
      </c>
      <c r="N3817" s="80">
        <f t="shared" si="298"/>
        <v>0.38140000000000979</v>
      </c>
    </row>
    <row r="3818" spans="10:14" x14ac:dyDescent="0.3">
      <c r="J3818" s="300">
        <f t="shared" si="299"/>
        <v>38.150000000000979</v>
      </c>
      <c r="K3818" s="80">
        <f t="shared" si="295"/>
        <v>0.38150000000000978</v>
      </c>
      <c r="L3818">
        <f t="shared" si="296"/>
        <v>1.8777046210748662</v>
      </c>
      <c r="M3818">
        <f t="shared" si="297"/>
        <v>52.774023335497056</v>
      </c>
      <c r="N3818" s="80">
        <f t="shared" si="298"/>
        <v>0.38150000000000978</v>
      </c>
    </row>
    <row r="3819" spans="10:14" x14ac:dyDescent="0.3">
      <c r="J3819" s="300">
        <f t="shared" si="299"/>
        <v>38.160000000000977</v>
      </c>
      <c r="K3819" s="80">
        <f t="shared" si="295"/>
        <v>0.38160000000000976</v>
      </c>
      <c r="L3819">
        <f t="shared" si="296"/>
        <v>1.878019146595912</v>
      </c>
      <c r="M3819">
        <f t="shared" si="297"/>
        <v>52.781866229927473</v>
      </c>
      <c r="N3819" s="80">
        <f t="shared" si="298"/>
        <v>0.38160000000000976</v>
      </c>
    </row>
    <row r="3820" spans="10:14" x14ac:dyDescent="0.3">
      <c r="J3820" s="300">
        <f t="shared" si="299"/>
        <v>38.170000000000975</v>
      </c>
      <c r="K3820" s="80">
        <f t="shared" si="295"/>
        <v>0.38170000000000975</v>
      </c>
      <c r="L3820">
        <f t="shared" si="296"/>
        <v>1.8783336590119295</v>
      </c>
      <c r="M3820">
        <f t="shared" si="297"/>
        <v>52.789709656390471</v>
      </c>
      <c r="N3820" s="80">
        <f t="shared" si="298"/>
        <v>0.38170000000000975</v>
      </c>
    </row>
    <row r="3821" spans="10:14" x14ac:dyDescent="0.3">
      <c r="J3821" s="300">
        <f t="shared" si="299"/>
        <v>38.180000000000973</v>
      </c>
      <c r="K3821" s="80">
        <f t="shared" si="295"/>
        <v>0.38180000000000974</v>
      </c>
      <c r="L3821">
        <f t="shared" si="296"/>
        <v>1.878648158210853</v>
      </c>
      <c r="M3821">
        <f t="shared" si="297"/>
        <v>52.797553616511664</v>
      </c>
      <c r="N3821" s="80">
        <f t="shared" si="298"/>
        <v>0.38180000000000974</v>
      </c>
    </row>
    <row r="3822" spans="10:14" x14ac:dyDescent="0.3">
      <c r="J3822" s="300">
        <f t="shared" si="299"/>
        <v>38.190000000000971</v>
      </c>
      <c r="K3822" s="80">
        <f t="shared" si="295"/>
        <v>0.38190000000000973</v>
      </c>
      <c r="L3822">
        <f t="shared" si="296"/>
        <v>1.8789626440806919</v>
      </c>
      <c r="M3822">
        <f t="shared" si="297"/>
        <v>52.805398111918052</v>
      </c>
      <c r="N3822" s="80">
        <f t="shared" si="298"/>
        <v>0.38190000000000973</v>
      </c>
    </row>
    <row r="3823" spans="10:14" x14ac:dyDescent="0.3">
      <c r="J3823" s="300">
        <f t="shared" si="299"/>
        <v>38.200000000000969</v>
      </c>
      <c r="K3823" s="80">
        <f t="shared" si="295"/>
        <v>0.38200000000000967</v>
      </c>
      <c r="L3823">
        <f t="shared" si="296"/>
        <v>1.8792771165095252</v>
      </c>
      <c r="M3823">
        <f t="shared" si="297"/>
        <v>52.813243144237987</v>
      </c>
      <c r="N3823" s="80">
        <f t="shared" si="298"/>
        <v>0.38200000000000967</v>
      </c>
    </row>
    <row r="3824" spans="10:14" x14ac:dyDescent="0.3">
      <c r="J3824" s="300">
        <f t="shared" si="299"/>
        <v>38.210000000000967</v>
      </c>
      <c r="K3824" s="80">
        <f t="shared" si="295"/>
        <v>0.38210000000000965</v>
      </c>
      <c r="L3824">
        <f t="shared" si="296"/>
        <v>1.8795915753855215</v>
      </c>
      <c r="M3824">
        <f t="shared" si="297"/>
        <v>52.821088715101226</v>
      </c>
      <c r="N3824" s="80">
        <f t="shared" si="298"/>
        <v>0.38210000000000965</v>
      </c>
    </row>
    <row r="3825" spans="10:14" x14ac:dyDescent="0.3">
      <c r="J3825" s="300">
        <f t="shared" si="299"/>
        <v>38.220000000000965</v>
      </c>
      <c r="K3825" s="80">
        <f t="shared" si="295"/>
        <v>0.38220000000000964</v>
      </c>
      <c r="L3825">
        <f t="shared" si="296"/>
        <v>1.8799060205969114</v>
      </c>
      <c r="M3825">
        <f t="shared" si="297"/>
        <v>52.828934826138877</v>
      </c>
      <c r="N3825" s="80">
        <f t="shared" si="298"/>
        <v>0.38220000000000964</v>
      </c>
    </row>
    <row r="3826" spans="10:14" x14ac:dyDescent="0.3">
      <c r="J3826" s="300">
        <f t="shared" si="299"/>
        <v>38.230000000000963</v>
      </c>
      <c r="K3826" s="80">
        <f t="shared" si="295"/>
        <v>0.38230000000000963</v>
      </c>
      <c r="L3826">
        <f t="shared" si="296"/>
        <v>1.8802204520320074</v>
      </c>
      <c r="M3826">
        <f t="shared" si="297"/>
        <v>52.836781478983404</v>
      </c>
      <c r="N3826" s="80">
        <f t="shared" si="298"/>
        <v>0.38230000000000963</v>
      </c>
    </row>
    <row r="3827" spans="10:14" x14ac:dyDescent="0.3">
      <c r="J3827" s="300">
        <f t="shared" si="299"/>
        <v>38.240000000000961</v>
      </c>
      <c r="K3827" s="80">
        <f t="shared" si="295"/>
        <v>0.38240000000000962</v>
      </c>
      <c r="L3827">
        <f t="shared" si="296"/>
        <v>1.8805348695792019</v>
      </c>
      <c r="M3827">
        <f t="shared" si="297"/>
        <v>52.844628675268645</v>
      </c>
      <c r="N3827" s="80">
        <f t="shared" si="298"/>
        <v>0.38240000000000962</v>
      </c>
    </row>
    <row r="3828" spans="10:14" x14ac:dyDescent="0.3">
      <c r="J3828" s="300">
        <f t="shared" si="299"/>
        <v>38.250000000000959</v>
      </c>
      <c r="K3828" s="80">
        <f t="shared" si="295"/>
        <v>0.38250000000000961</v>
      </c>
      <c r="L3828">
        <f t="shared" si="296"/>
        <v>1.8808492731269557</v>
      </c>
      <c r="M3828">
        <f t="shared" si="297"/>
        <v>52.852476416629813</v>
      </c>
      <c r="N3828" s="80">
        <f t="shared" si="298"/>
        <v>0.38250000000000961</v>
      </c>
    </row>
    <row r="3829" spans="10:14" x14ac:dyDescent="0.3">
      <c r="J3829" s="300">
        <f t="shared" si="299"/>
        <v>38.260000000000957</v>
      </c>
      <c r="K3829" s="80">
        <f t="shared" si="295"/>
        <v>0.3826000000000096</v>
      </c>
      <c r="L3829">
        <f t="shared" si="296"/>
        <v>1.8811636625638086</v>
      </c>
      <c r="M3829">
        <f t="shared" si="297"/>
        <v>52.860324704703473</v>
      </c>
      <c r="N3829" s="80">
        <f t="shared" si="298"/>
        <v>0.3826000000000096</v>
      </c>
    </row>
    <row r="3830" spans="10:14" x14ac:dyDescent="0.3">
      <c r="J3830" s="300">
        <f t="shared" si="299"/>
        <v>38.270000000000955</v>
      </c>
      <c r="K3830" s="80">
        <f t="shared" si="295"/>
        <v>0.38270000000000953</v>
      </c>
      <c r="L3830">
        <f t="shared" si="296"/>
        <v>1.8814780377783875</v>
      </c>
      <c r="M3830">
        <f t="shared" si="297"/>
        <v>52.868173541127589</v>
      </c>
      <c r="N3830" s="80">
        <f t="shared" si="298"/>
        <v>0.38270000000000953</v>
      </c>
    </row>
    <row r="3831" spans="10:14" x14ac:dyDescent="0.3">
      <c r="J3831" s="300">
        <f t="shared" si="299"/>
        <v>38.280000000000953</v>
      </c>
      <c r="K3831" s="80">
        <f t="shared" si="295"/>
        <v>0.38280000000000952</v>
      </c>
      <c r="L3831">
        <f t="shared" si="296"/>
        <v>1.8817923986593761</v>
      </c>
      <c r="M3831">
        <f t="shared" si="297"/>
        <v>52.876022927541456</v>
      </c>
      <c r="N3831" s="80">
        <f t="shared" si="298"/>
        <v>0.38280000000000952</v>
      </c>
    </row>
    <row r="3832" spans="10:14" x14ac:dyDescent="0.3">
      <c r="J3832" s="300">
        <f t="shared" si="299"/>
        <v>38.290000000000951</v>
      </c>
      <c r="K3832" s="80">
        <f t="shared" si="295"/>
        <v>0.38290000000000951</v>
      </c>
      <c r="L3832">
        <f t="shared" si="296"/>
        <v>1.8821067450955575</v>
      </c>
      <c r="M3832">
        <f t="shared" si="297"/>
        <v>52.883872865585772</v>
      </c>
      <c r="N3832" s="80">
        <f t="shared" si="298"/>
        <v>0.38290000000000951</v>
      </c>
    </row>
    <row r="3833" spans="10:14" x14ac:dyDescent="0.3">
      <c r="J3833" s="300">
        <f t="shared" si="299"/>
        <v>38.300000000000949</v>
      </c>
      <c r="K3833" s="80">
        <f t="shared" si="295"/>
        <v>0.3830000000000095</v>
      </c>
      <c r="L3833">
        <f t="shared" si="296"/>
        <v>1.8824210769757772</v>
      </c>
      <c r="M3833">
        <f t="shared" si="297"/>
        <v>52.89172335690256</v>
      </c>
      <c r="N3833" s="80">
        <f t="shared" si="298"/>
        <v>0.3830000000000095</v>
      </c>
    </row>
    <row r="3834" spans="10:14" x14ac:dyDescent="0.3">
      <c r="J3834" s="300">
        <f t="shared" si="299"/>
        <v>38.310000000000947</v>
      </c>
      <c r="K3834" s="80">
        <f t="shared" si="295"/>
        <v>0.38310000000000949</v>
      </c>
      <c r="L3834">
        <f t="shared" si="296"/>
        <v>1.8827353941889693</v>
      </c>
      <c r="M3834">
        <f t="shared" si="297"/>
        <v>52.899574403135219</v>
      </c>
      <c r="N3834" s="80">
        <f t="shared" si="298"/>
        <v>0.38310000000000949</v>
      </c>
    </row>
    <row r="3835" spans="10:14" x14ac:dyDescent="0.3">
      <c r="J3835" s="300">
        <f t="shared" si="299"/>
        <v>38.320000000000945</v>
      </c>
      <c r="K3835" s="80">
        <f t="shared" si="295"/>
        <v>0.38320000000000948</v>
      </c>
      <c r="L3835">
        <f t="shared" si="296"/>
        <v>1.8830496966241328</v>
      </c>
      <c r="M3835">
        <f t="shared" si="297"/>
        <v>52.907426005928549</v>
      </c>
      <c r="N3835" s="80">
        <f t="shared" si="298"/>
        <v>0.38320000000000948</v>
      </c>
    </row>
    <row r="3836" spans="10:14" x14ac:dyDescent="0.3">
      <c r="J3836" s="300">
        <f t="shared" si="299"/>
        <v>38.330000000000943</v>
      </c>
      <c r="K3836" s="80">
        <f t="shared" si="295"/>
        <v>0.38330000000000941</v>
      </c>
      <c r="L3836">
        <f t="shared" si="296"/>
        <v>1.8833639841703556</v>
      </c>
      <c r="M3836">
        <f t="shared" si="297"/>
        <v>52.915278166928644</v>
      </c>
      <c r="N3836" s="80">
        <f t="shared" si="298"/>
        <v>0.38330000000000941</v>
      </c>
    </row>
    <row r="3837" spans="10:14" x14ac:dyDescent="0.3">
      <c r="J3837" s="300">
        <f t="shared" si="299"/>
        <v>38.340000000000941</v>
      </c>
      <c r="K3837" s="80">
        <f t="shared" si="295"/>
        <v>0.3834000000000094</v>
      </c>
      <c r="L3837">
        <f t="shared" si="296"/>
        <v>1.8836782567168027</v>
      </c>
      <c r="M3837">
        <f t="shared" si="297"/>
        <v>52.92313088778306</v>
      </c>
      <c r="N3837" s="80">
        <f t="shared" si="298"/>
        <v>0.3834000000000094</v>
      </c>
    </row>
    <row r="3838" spans="10:14" x14ac:dyDescent="0.3">
      <c r="J3838" s="300">
        <f t="shared" si="299"/>
        <v>38.350000000000939</v>
      </c>
      <c r="K3838" s="80">
        <f t="shared" si="295"/>
        <v>0.38350000000000939</v>
      </c>
      <c r="L3838">
        <f t="shared" si="296"/>
        <v>1.8839925141527156</v>
      </c>
      <c r="M3838">
        <f t="shared" si="297"/>
        <v>52.930984170140604</v>
      </c>
      <c r="N3838" s="80">
        <f t="shared" si="298"/>
        <v>0.38350000000000939</v>
      </c>
    </row>
    <row r="3839" spans="10:14" x14ac:dyDescent="0.3">
      <c r="J3839" s="300">
        <f t="shared" si="299"/>
        <v>38.360000000000937</v>
      </c>
      <c r="K3839" s="80">
        <f t="shared" si="295"/>
        <v>0.38360000000000938</v>
      </c>
      <c r="L3839">
        <f t="shared" si="296"/>
        <v>1.8843067563674123</v>
      </c>
      <c r="M3839">
        <f t="shared" si="297"/>
        <v>52.938838015651534</v>
      </c>
      <c r="N3839" s="80">
        <f t="shared" si="298"/>
        <v>0.38360000000000938</v>
      </c>
    </row>
    <row r="3840" spans="10:14" x14ac:dyDescent="0.3">
      <c r="J3840" s="300">
        <f t="shared" si="299"/>
        <v>38.370000000000935</v>
      </c>
      <c r="K3840" s="80">
        <f t="shared" si="295"/>
        <v>0.38370000000000937</v>
      </c>
      <c r="L3840">
        <f t="shared" si="296"/>
        <v>1.8846209832502958</v>
      </c>
      <c r="M3840">
        <f t="shared" si="297"/>
        <v>52.94669242596742</v>
      </c>
      <c r="N3840" s="80">
        <f t="shared" si="298"/>
        <v>0.38370000000000937</v>
      </c>
    </row>
    <row r="3841" spans="10:14" x14ac:dyDescent="0.3">
      <c r="J3841" s="300">
        <f t="shared" si="299"/>
        <v>38.380000000000933</v>
      </c>
      <c r="K3841" s="80">
        <f t="shared" si="295"/>
        <v>0.38380000000000936</v>
      </c>
      <c r="L3841">
        <f t="shared" si="296"/>
        <v>1.8849351946908413</v>
      </c>
      <c r="M3841">
        <f t="shared" si="297"/>
        <v>52.954547402741227</v>
      </c>
      <c r="N3841" s="80">
        <f t="shared" si="298"/>
        <v>0.38380000000000936</v>
      </c>
    </row>
    <row r="3842" spans="10:14" x14ac:dyDescent="0.3">
      <c r="J3842" s="300">
        <f t="shared" si="299"/>
        <v>38.390000000000931</v>
      </c>
      <c r="K3842" s="80">
        <f t="shared" si="295"/>
        <v>0.38390000000000929</v>
      </c>
      <c r="L3842">
        <f t="shared" si="296"/>
        <v>1.8852493905786107</v>
      </c>
      <c r="M3842">
        <f t="shared" si="297"/>
        <v>52.96240294762724</v>
      </c>
      <c r="N3842" s="80">
        <f t="shared" si="298"/>
        <v>0.38390000000000929</v>
      </c>
    </row>
    <row r="3843" spans="10:14" x14ac:dyDescent="0.3">
      <c r="J3843" s="300">
        <f t="shared" si="299"/>
        <v>38.400000000000929</v>
      </c>
      <c r="K3843" s="80">
        <f t="shared" si="295"/>
        <v>0.38400000000000928</v>
      </c>
      <c r="L3843">
        <f t="shared" si="296"/>
        <v>1.885563570803241</v>
      </c>
      <c r="M3843">
        <f t="shared" si="297"/>
        <v>52.970259062281173</v>
      </c>
      <c r="N3843" s="80">
        <f t="shared" si="298"/>
        <v>0.38400000000000928</v>
      </c>
    </row>
    <row r="3844" spans="10:14" x14ac:dyDescent="0.3">
      <c r="J3844" s="300">
        <f t="shared" si="299"/>
        <v>38.410000000000927</v>
      </c>
      <c r="K3844" s="80">
        <f t="shared" ref="K3844:K3907" si="300">J3844/100</f>
        <v>0.38410000000000927</v>
      </c>
      <c r="L3844">
        <f t="shared" ref="L3844:L3907" si="301">-156.2892*K3844^6+539.4067*K3844^5-656.5633*K3844^4+371.7117*K3844^3-102.5706*K3844^2+15.3764*K3844+0.3314</f>
        <v>1.8858777352544558</v>
      </c>
      <c r="M3844">
        <f t="shared" ref="M3844:M3907" si="302">-544.6822*K3844^6+873.7015*K3844^5+93.9294*K3844^4-539.4835*K3844^3+249.8842*K3844^2+36.3299*K3844+25.129</f>
        <v>52.978115748360025</v>
      </c>
      <c r="N3844" s="80">
        <f t="shared" ref="N3844:N3907" si="303">K3844</f>
        <v>0.38410000000000927</v>
      </c>
    </row>
    <row r="3845" spans="10:14" x14ac:dyDescent="0.3">
      <c r="J3845" s="300">
        <f t="shared" si="299"/>
        <v>38.420000000000925</v>
      </c>
      <c r="K3845" s="80">
        <f t="shared" si="300"/>
        <v>0.38420000000000926</v>
      </c>
      <c r="L3845">
        <f t="shared" si="301"/>
        <v>1.8861918838220517</v>
      </c>
      <c r="M3845">
        <f t="shared" si="302"/>
        <v>52.98597300752219</v>
      </c>
      <c r="N3845" s="80">
        <f t="shared" si="303"/>
        <v>0.38420000000000926</v>
      </c>
    </row>
    <row r="3846" spans="10:14" x14ac:dyDescent="0.3">
      <c r="J3846" s="300">
        <f t="shared" ref="J3846:J3909" si="304">J3845+0.01</f>
        <v>38.430000000000923</v>
      </c>
      <c r="K3846" s="80">
        <f t="shared" si="300"/>
        <v>0.38430000000000925</v>
      </c>
      <c r="L3846">
        <f t="shared" si="301"/>
        <v>1.8865060163959009</v>
      </c>
      <c r="M3846">
        <f t="shared" si="302"/>
        <v>52.993830841427439</v>
      </c>
      <c r="N3846" s="80">
        <f t="shared" si="303"/>
        <v>0.38430000000000925</v>
      </c>
    </row>
    <row r="3847" spans="10:14" x14ac:dyDescent="0.3">
      <c r="J3847" s="300">
        <f t="shared" si="304"/>
        <v>38.440000000000921</v>
      </c>
      <c r="K3847" s="80">
        <f t="shared" si="300"/>
        <v>0.38440000000000923</v>
      </c>
      <c r="L3847">
        <f t="shared" si="301"/>
        <v>1.8868201328659695</v>
      </c>
      <c r="M3847">
        <f t="shared" si="302"/>
        <v>53.001689251736863</v>
      </c>
      <c r="N3847" s="80">
        <f t="shared" si="303"/>
        <v>0.38440000000000923</v>
      </c>
    </row>
    <row r="3848" spans="10:14" x14ac:dyDescent="0.3">
      <c r="J3848" s="300">
        <f t="shared" si="304"/>
        <v>38.450000000000919</v>
      </c>
      <c r="K3848" s="80">
        <f t="shared" si="300"/>
        <v>0.38450000000000917</v>
      </c>
      <c r="L3848">
        <f t="shared" si="301"/>
        <v>1.8871342331222967</v>
      </c>
      <c r="M3848">
        <f t="shared" si="302"/>
        <v>53.009548240112935</v>
      </c>
      <c r="N3848" s="80">
        <f t="shared" si="303"/>
        <v>0.38450000000000917</v>
      </c>
    </row>
    <row r="3849" spans="10:14" x14ac:dyDescent="0.3">
      <c r="J3849" s="300">
        <f t="shared" si="304"/>
        <v>38.460000000000917</v>
      </c>
      <c r="K3849" s="80">
        <f t="shared" si="300"/>
        <v>0.38460000000000916</v>
      </c>
      <c r="L3849">
        <f t="shared" si="301"/>
        <v>1.8874483170550032</v>
      </c>
      <c r="M3849">
        <f t="shared" si="302"/>
        <v>53.017407808219502</v>
      </c>
      <c r="N3849" s="80">
        <f t="shared" si="303"/>
        <v>0.38460000000000916</v>
      </c>
    </row>
    <row r="3850" spans="10:14" x14ac:dyDescent="0.3">
      <c r="J3850" s="300">
        <f t="shared" si="304"/>
        <v>38.470000000000915</v>
      </c>
      <c r="K3850" s="80">
        <f t="shared" si="300"/>
        <v>0.38470000000000915</v>
      </c>
      <c r="L3850">
        <f t="shared" si="301"/>
        <v>1.8877623845542906</v>
      </c>
      <c r="M3850">
        <f t="shared" si="302"/>
        <v>53.025267957721738</v>
      </c>
      <c r="N3850" s="80">
        <f t="shared" si="303"/>
        <v>0.38470000000000915</v>
      </c>
    </row>
    <row r="3851" spans="10:14" x14ac:dyDescent="0.3">
      <c r="J3851" s="300">
        <f t="shared" si="304"/>
        <v>38.480000000000913</v>
      </c>
      <c r="K3851" s="80">
        <f t="shared" si="300"/>
        <v>0.38480000000000913</v>
      </c>
      <c r="L3851">
        <f t="shared" si="301"/>
        <v>1.8880764355104511</v>
      </c>
      <c r="M3851">
        <f t="shared" si="302"/>
        <v>53.033128690286169</v>
      </c>
      <c r="N3851" s="80">
        <f t="shared" si="303"/>
        <v>0.38480000000000913</v>
      </c>
    </row>
    <row r="3852" spans="10:14" x14ac:dyDescent="0.3">
      <c r="J3852" s="300">
        <f t="shared" si="304"/>
        <v>38.490000000000911</v>
      </c>
      <c r="K3852" s="80">
        <f t="shared" si="300"/>
        <v>0.38490000000000912</v>
      </c>
      <c r="L3852">
        <f t="shared" si="301"/>
        <v>1.8883904698138454</v>
      </c>
      <c r="M3852">
        <f t="shared" si="302"/>
        <v>53.04099000758071</v>
      </c>
      <c r="N3852" s="80">
        <f t="shared" si="303"/>
        <v>0.38490000000000912</v>
      </c>
    </row>
    <row r="3853" spans="10:14" x14ac:dyDescent="0.3">
      <c r="J3853" s="300">
        <f t="shared" si="304"/>
        <v>38.500000000000909</v>
      </c>
      <c r="K3853" s="80">
        <f t="shared" si="300"/>
        <v>0.38500000000000911</v>
      </c>
      <c r="L3853">
        <f t="shared" si="301"/>
        <v>1.8887044873549139</v>
      </c>
      <c r="M3853">
        <f t="shared" si="302"/>
        <v>53.048851911274625</v>
      </c>
      <c r="N3853" s="80">
        <f t="shared" si="303"/>
        <v>0.38500000000000911</v>
      </c>
    </row>
    <row r="3854" spans="10:14" x14ac:dyDescent="0.3">
      <c r="J3854" s="300">
        <f t="shared" si="304"/>
        <v>38.510000000000908</v>
      </c>
      <c r="K3854" s="80">
        <f t="shared" si="300"/>
        <v>0.3851000000000091</v>
      </c>
      <c r="L3854">
        <f t="shared" si="301"/>
        <v>1.8890184880241976</v>
      </c>
      <c r="M3854">
        <f t="shared" si="302"/>
        <v>53.056714403038512</v>
      </c>
      <c r="N3854" s="80">
        <f t="shared" si="303"/>
        <v>0.3851000000000091</v>
      </c>
    </row>
    <row r="3855" spans="10:14" x14ac:dyDescent="0.3">
      <c r="J3855" s="300">
        <f t="shared" si="304"/>
        <v>38.520000000000906</v>
      </c>
      <c r="K3855" s="80">
        <f t="shared" si="300"/>
        <v>0.38520000000000904</v>
      </c>
      <c r="L3855">
        <f t="shared" si="301"/>
        <v>1.8893324717123048</v>
      </c>
      <c r="M3855">
        <f t="shared" si="302"/>
        <v>53.064577484544344</v>
      </c>
      <c r="N3855" s="80">
        <f t="shared" si="303"/>
        <v>0.38520000000000904</v>
      </c>
    </row>
    <row r="3856" spans="10:14" x14ac:dyDescent="0.3">
      <c r="J3856" s="300">
        <f t="shared" si="304"/>
        <v>38.530000000000904</v>
      </c>
      <c r="K3856" s="80">
        <f t="shared" si="300"/>
        <v>0.38530000000000902</v>
      </c>
      <c r="L3856">
        <f t="shared" si="301"/>
        <v>1.8896464383099274</v>
      </c>
      <c r="M3856">
        <f t="shared" si="302"/>
        <v>53.072441157465462</v>
      </c>
      <c r="N3856" s="80">
        <f t="shared" si="303"/>
        <v>0.38530000000000902</v>
      </c>
    </row>
    <row r="3857" spans="10:14" x14ac:dyDescent="0.3">
      <c r="J3857" s="300">
        <f t="shared" si="304"/>
        <v>38.540000000000902</v>
      </c>
      <c r="K3857" s="80">
        <f t="shared" si="300"/>
        <v>0.38540000000000901</v>
      </c>
      <c r="L3857">
        <f t="shared" si="301"/>
        <v>1.8899603877078532</v>
      </c>
      <c r="M3857">
        <f t="shared" si="302"/>
        <v>53.080305423476503</v>
      </c>
      <c r="N3857" s="80">
        <f t="shared" si="303"/>
        <v>0.38540000000000901</v>
      </c>
    </row>
    <row r="3858" spans="10:14" x14ac:dyDescent="0.3">
      <c r="J3858" s="300">
        <f t="shared" si="304"/>
        <v>38.5500000000009</v>
      </c>
      <c r="K3858" s="80">
        <f t="shared" si="300"/>
        <v>0.385500000000009</v>
      </c>
      <c r="L3858">
        <f t="shared" si="301"/>
        <v>1.8902743197969269</v>
      </c>
      <c r="M3858">
        <f t="shared" si="302"/>
        <v>53.088170284253529</v>
      </c>
      <c r="N3858" s="80">
        <f t="shared" si="303"/>
        <v>0.385500000000009</v>
      </c>
    </row>
    <row r="3859" spans="10:14" x14ac:dyDescent="0.3">
      <c r="J3859" s="300">
        <f t="shared" si="304"/>
        <v>38.560000000000898</v>
      </c>
      <c r="K3859" s="80">
        <f t="shared" si="300"/>
        <v>0.38560000000000899</v>
      </c>
      <c r="L3859">
        <f t="shared" si="301"/>
        <v>1.890588234468106</v>
      </c>
      <c r="M3859">
        <f t="shared" si="302"/>
        <v>53.096035741473912</v>
      </c>
      <c r="N3859" s="80">
        <f t="shared" si="303"/>
        <v>0.38560000000000899</v>
      </c>
    </row>
    <row r="3860" spans="10:14" x14ac:dyDescent="0.3">
      <c r="J3860" s="300">
        <f t="shared" si="304"/>
        <v>38.570000000000896</v>
      </c>
      <c r="K3860" s="80">
        <f t="shared" si="300"/>
        <v>0.38570000000000898</v>
      </c>
      <c r="L3860">
        <f t="shared" si="301"/>
        <v>1.8909021316124099</v>
      </c>
      <c r="M3860">
        <f t="shared" si="302"/>
        <v>53.103901796816402</v>
      </c>
      <c r="N3860" s="80">
        <f t="shared" si="303"/>
        <v>0.38570000000000898</v>
      </c>
    </row>
    <row r="3861" spans="10:14" x14ac:dyDescent="0.3">
      <c r="J3861" s="300">
        <f t="shared" si="304"/>
        <v>38.580000000000894</v>
      </c>
      <c r="K3861" s="80">
        <f t="shared" si="300"/>
        <v>0.38580000000000891</v>
      </c>
      <c r="L3861">
        <f t="shared" si="301"/>
        <v>1.8912160111209491</v>
      </c>
      <c r="M3861">
        <f t="shared" si="302"/>
        <v>53.111768451961069</v>
      </c>
      <c r="N3861" s="80">
        <f t="shared" si="303"/>
        <v>0.38580000000000891</v>
      </c>
    </row>
    <row r="3862" spans="10:14" x14ac:dyDescent="0.3">
      <c r="J3862" s="300">
        <f t="shared" si="304"/>
        <v>38.590000000000892</v>
      </c>
      <c r="K3862" s="80">
        <f t="shared" si="300"/>
        <v>0.3859000000000089</v>
      </c>
      <c r="L3862">
        <f t="shared" si="301"/>
        <v>1.8915298728849312</v>
      </c>
      <c r="M3862">
        <f t="shared" si="302"/>
        <v>53.119635708589385</v>
      </c>
      <c r="N3862" s="80">
        <f t="shared" si="303"/>
        <v>0.3859000000000089</v>
      </c>
    </row>
    <row r="3863" spans="10:14" x14ac:dyDescent="0.3">
      <c r="J3863" s="300">
        <f t="shared" si="304"/>
        <v>38.60000000000089</v>
      </c>
      <c r="K3863" s="80">
        <f t="shared" si="300"/>
        <v>0.38600000000000889</v>
      </c>
      <c r="L3863">
        <f t="shared" si="301"/>
        <v>1.8918437167956186</v>
      </c>
      <c r="M3863">
        <f t="shared" si="302"/>
        <v>53.127503568384114</v>
      </c>
      <c r="N3863" s="80">
        <f t="shared" si="303"/>
        <v>0.38600000000000889</v>
      </c>
    </row>
    <row r="3864" spans="10:14" x14ac:dyDescent="0.3">
      <c r="J3864" s="300">
        <f t="shared" si="304"/>
        <v>38.610000000000888</v>
      </c>
      <c r="K3864" s="80">
        <f t="shared" si="300"/>
        <v>0.38610000000000888</v>
      </c>
      <c r="L3864">
        <f t="shared" si="301"/>
        <v>1.8921575427443869</v>
      </c>
      <c r="M3864">
        <f t="shared" si="302"/>
        <v>53.135372033029419</v>
      </c>
      <c r="N3864" s="80">
        <f t="shared" si="303"/>
        <v>0.38610000000000888</v>
      </c>
    </row>
    <row r="3865" spans="10:14" x14ac:dyDescent="0.3">
      <c r="J3865" s="300">
        <f t="shared" si="304"/>
        <v>38.620000000000886</v>
      </c>
      <c r="K3865" s="80">
        <f t="shared" si="300"/>
        <v>0.38620000000000887</v>
      </c>
      <c r="L3865">
        <f t="shared" si="301"/>
        <v>1.8924713506226749</v>
      </c>
      <c r="M3865">
        <f t="shared" si="302"/>
        <v>53.143241104210801</v>
      </c>
      <c r="N3865" s="80">
        <f t="shared" si="303"/>
        <v>0.38620000000000887</v>
      </c>
    </row>
    <row r="3866" spans="10:14" x14ac:dyDescent="0.3">
      <c r="J3866" s="300">
        <f t="shared" si="304"/>
        <v>38.630000000000884</v>
      </c>
      <c r="K3866" s="80">
        <f t="shared" si="300"/>
        <v>0.38630000000000886</v>
      </c>
      <c r="L3866">
        <f t="shared" si="301"/>
        <v>1.8927851403220139</v>
      </c>
      <c r="M3866">
        <f t="shared" si="302"/>
        <v>53.151110783615088</v>
      </c>
      <c r="N3866" s="80">
        <f t="shared" si="303"/>
        <v>0.38630000000000886</v>
      </c>
    </row>
    <row r="3867" spans="10:14" x14ac:dyDescent="0.3">
      <c r="J3867" s="300">
        <f t="shared" si="304"/>
        <v>38.640000000000882</v>
      </c>
      <c r="K3867" s="80">
        <f t="shared" si="300"/>
        <v>0.38640000000000879</v>
      </c>
      <c r="L3867">
        <f t="shared" si="301"/>
        <v>1.893098911734024</v>
      </c>
      <c r="M3867">
        <f t="shared" si="302"/>
        <v>53.158981072930487</v>
      </c>
      <c r="N3867" s="80">
        <f t="shared" si="303"/>
        <v>0.38640000000000879</v>
      </c>
    </row>
    <row r="3868" spans="10:14" x14ac:dyDescent="0.3">
      <c r="J3868" s="300">
        <f t="shared" si="304"/>
        <v>38.65000000000088</v>
      </c>
      <c r="K3868" s="80">
        <f t="shared" si="300"/>
        <v>0.38650000000000878</v>
      </c>
      <c r="L3868">
        <f t="shared" si="301"/>
        <v>1.8934126647504121</v>
      </c>
      <c r="M3868">
        <f t="shared" si="302"/>
        <v>53.166851973846562</v>
      </c>
      <c r="N3868" s="80">
        <f t="shared" si="303"/>
        <v>0.38650000000000878</v>
      </c>
    </row>
    <row r="3869" spans="10:14" x14ac:dyDescent="0.3">
      <c r="J3869" s="300">
        <f t="shared" si="304"/>
        <v>38.660000000000878</v>
      </c>
      <c r="K3869" s="80">
        <f t="shared" si="300"/>
        <v>0.38660000000000877</v>
      </c>
      <c r="L3869">
        <f t="shared" si="301"/>
        <v>1.8937263992629565</v>
      </c>
      <c r="M3869">
        <f t="shared" si="302"/>
        <v>53.174723488054184</v>
      </c>
      <c r="N3869" s="80">
        <f t="shared" si="303"/>
        <v>0.38660000000000877</v>
      </c>
    </row>
    <row r="3870" spans="10:14" x14ac:dyDescent="0.3">
      <c r="J3870" s="300">
        <f t="shared" si="304"/>
        <v>38.670000000000876</v>
      </c>
      <c r="K3870" s="80">
        <f t="shared" si="300"/>
        <v>0.38670000000000876</v>
      </c>
      <c r="L3870">
        <f t="shared" si="301"/>
        <v>1.89404011516354</v>
      </c>
      <c r="M3870">
        <f t="shared" si="302"/>
        <v>53.182595617245596</v>
      </c>
      <c r="N3870" s="80">
        <f t="shared" si="303"/>
        <v>0.38670000000000876</v>
      </c>
    </row>
    <row r="3871" spans="10:14" x14ac:dyDescent="0.3">
      <c r="J3871" s="300">
        <f t="shared" si="304"/>
        <v>38.680000000000874</v>
      </c>
      <c r="K3871" s="80">
        <f t="shared" si="300"/>
        <v>0.38680000000000875</v>
      </c>
      <c r="L3871">
        <f t="shared" si="301"/>
        <v>1.8943538123441139</v>
      </c>
      <c r="M3871">
        <f t="shared" si="302"/>
        <v>53.190468363114405</v>
      </c>
      <c r="N3871" s="80">
        <f t="shared" si="303"/>
        <v>0.38680000000000875</v>
      </c>
    </row>
    <row r="3872" spans="10:14" x14ac:dyDescent="0.3">
      <c r="J3872" s="300">
        <f t="shared" si="304"/>
        <v>38.690000000000872</v>
      </c>
      <c r="K3872" s="80">
        <f t="shared" si="300"/>
        <v>0.38690000000000874</v>
      </c>
      <c r="L3872">
        <f t="shared" si="301"/>
        <v>1.8946674906967229</v>
      </c>
      <c r="M3872">
        <f t="shared" si="302"/>
        <v>53.19834172735554</v>
      </c>
      <c r="N3872" s="80">
        <f t="shared" si="303"/>
        <v>0.38690000000000874</v>
      </c>
    </row>
    <row r="3873" spans="10:14" x14ac:dyDescent="0.3">
      <c r="J3873" s="300">
        <f t="shared" si="304"/>
        <v>38.70000000000087</v>
      </c>
      <c r="K3873" s="80">
        <f t="shared" si="300"/>
        <v>0.38700000000000867</v>
      </c>
      <c r="L3873">
        <f t="shared" si="301"/>
        <v>1.894981150113503</v>
      </c>
      <c r="M3873">
        <f t="shared" si="302"/>
        <v>53.206215711665294</v>
      </c>
      <c r="N3873" s="80">
        <f t="shared" si="303"/>
        <v>0.38700000000000867</v>
      </c>
    </row>
    <row r="3874" spans="10:14" x14ac:dyDescent="0.3">
      <c r="J3874" s="300">
        <f t="shared" si="304"/>
        <v>38.710000000000868</v>
      </c>
      <c r="K3874" s="80">
        <f t="shared" si="300"/>
        <v>0.38710000000000866</v>
      </c>
      <c r="L3874">
        <f t="shared" si="301"/>
        <v>1.8952947904866684</v>
      </c>
      <c r="M3874">
        <f t="shared" si="302"/>
        <v>53.214090317741309</v>
      </c>
      <c r="N3874" s="80">
        <f t="shared" si="303"/>
        <v>0.38710000000000866</v>
      </c>
    </row>
    <row r="3875" spans="10:14" x14ac:dyDescent="0.3">
      <c r="J3875" s="300">
        <f t="shared" si="304"/>
        <v>38.720000000000866</v>
      </c>
      <c r="K3875" s="80">
        <f t="shared" si="300"/>
        <v>0.38720000000000865</v>
      </c>
      <c r="L3875">
        <f t="shared" si="301"/>
        <v>1.8956084117085203</v>
      </c>
      <c r="M3875">
        <f t="shared" si="302"/>
        <v>53.221965547282537</v>
      </c>
      <c r="N3875" s="80">
        <f t="shared" si="303"/>
        <v>0.38720000000000865</v>
      </c>
    </row>
    <row r="3876" spans="10:14" x14ac:dyDescent="0.3">
      <c r="J3876" s="300">
        <f t="shared" si="304"/>
        <v>38.730000000000864</v>
      </c>
      <c r="K3876" s="80">
        <f t="shared" si="300"/>
        <v>0.38730000000000864</v>
      </c>
      <c r="L3876">
        <f t="shared" si="301"/>
        <v>1.8959220136714516</v>
      </c>
      <c r="M3876">
        <f t="shared" si="302"/>
        <v>53.229841401989319</v>
      </c>
      <c r="N3876" s="80">
        <f t="shared" si="303"/>
        <v>0.38730000000000864</v>
      </c>
    </row>
    <row r="3877" spans="10:14" x14ac:dyDescent="0.3">
      <c r="J3877" s="300">
        <f t="shared" si="304"/>
        <v>38.740000000000862</v>
      </c>
      <c r="K3877" s="80">
        <f t="shared" si="300"/>
        <v>0.38740000000000863</v>
      </c>
      <c r="L3877">
        <f t="shared" si="301"/>
        <v>1.8962355962679429</v>
      </c>
      <c r="M3877">
        <f t="shared" si="302"/>
        <v>53.237717883563334</v>
      </c>
      <c r="N3877" s="80">
        <f t="shared" si="303"/>
        <v>0.38740000000000863</v>
      </c>
    </row>
    <row r="3878" spans="10:14" x14ac:dyDescent="0.3">
      <c r="J3878" s="300">
        <f t="shared" si="304"/>
        <v>38.75000000000086</v>
      </c>
      <c r="K3878" s="80">
        <f t="shared" si="300"/>
        <v>0.38750000000000862</v>
      </c>
      <c r="L3878">
        <f t="shared" si="301"/>
        <v>1.8965491593905557</v>
      </c>
      <c r="M3878">
        <f t="shared" si="302"/>
        <v>53.245594993707584</v>
      </c>
      <c r="N3878" s="80">
        <f t="shared" si="303"/>
        <v>0.38750000000000862</v>
      </c>
    </row>
    <row r="3879" spans="10:14" x14ac:dyDescent="0.3">
      <c r="J3879" s="300">
        <f t="shared" si="304"/>
        <v>38.760000000000858</v>
      </c>
      <c r="K3879" s="80">
        <f t="shared" si="300"/>
        <v>0.3876000000000086</v>
      </c>
      <c r="L3879">
        <f t="shared" si="301"/>
        <v>1.8968627029319438</v>
      </c>
      <c r="M3879">
        <f t="shared" si="302"/>
        <v>53.253472734126419</v>
      </c>
      <c r="N3879" s="80">
        <f t="shared" si="303"/>
        <v>0.3876000000000086</v>
      </c>
    </row>
    <row r="3880" spans="10:14" x14ac:dyDescent="0.3">
      <c r="J3880" s="300">
        <f t="shared" si="304"/>
        <v>38.770000000000856</v>
      </c>
      <c r="K3880" s="80">
        <f t="shared" si="300"/>
        <v>0.38770000000000854</v>
      </c>
      <c r="L3880">
        <f t="shared" si="301"/>
        <v>1.8971762267848447</v>
      </c>
      <c r="M3880">
        <f t="shared" si="302"/>
        <v>53.261351106525566</v>
      </c>
      <c r="N3880" s="80">
        <f t="shared" si="303"/>
        <v>0.38770000000000854</v>
      </c>
    </row>
    <row r="3881" spans="10:14" x14ac:dyDescent="0.3">
      <c r="J3881" s="300">
        <f t="shared" si="304"/>
        <v>38.780000000000854</v>
      </c>
      <c r="K3881" s="80">
        <f t="shared" si="300"/>
        <v>0.38780000000000853</v>
      </c>
      <c r="L3881">
        <f t="shared" si="301"/>
        <v>1.8974897308420897</v>
      </c>
      <c r="M3881">
        <f t="shared" si="302"/>
        <v>53.26923011261205</v>
      </c>
      <c r="N3881" s="80">
        <f t="shared" si="303"/>
        <v>0.38780000000000853</v>
      </c>
    </row>
    <row r="3882" spans="10:14" x14ac:dyDescent="0.3">
      <c r="J3882" s="300">
        <f t="shared" si="304"/>
        <v>38.790000000000852</v>
      </c>
      <c r="K3882" s="80">
        <f t="shared" si="300"/>
        <v>0.38790000000000852</v>
      </c>
      <c r="L3882">
        <f t="shared" si="301"/>
        <v>1.8978032149965887</v>
      </c>
      <c r="M3882">
        <f t="shared" si="302"/>
        <v>53.277109754094269</v>
      </c>
      <c r="N3882" s="80">
        <f t="shared" si="303"/>
        <v>0.38790000000000852</v>
      </c>
    </row>
    <row r="3883" spans="10:14" x14ac:dyDescent="0.3">
      <c r="J3883" s="300">
        <f t="shared" si="304"/>
        <v>38.80000000000085</v>
      </c>
      <c r="K3883" s="80">
        <f t="shared" si="300"/>
        <v>0.3880000000000085</v>
      </c>
      <c r="L3883">
        <f t="shared" si="301"/>
        <v>1.8981166791413524</v>
      </c>
      <c r="M3883">
        <f t="shared" si="302"/>
        <v>53.284990032681961</v>
      </c>
      <c r="N3883" s="80">
        <f t="shared" si="303"/>
        <v>0.3880000000000085</v>
      </c>
    </row>
    <row r="3884" spans="10:14" x14ac:dyDescent="0.3">
      <c r="J3884" s="300">
        <f t="shared" si="304"/>
        <v>38.810000000000848</v>
      </c>
      <c r="K3884" s="80">
        <f t="shared" si="300"/>
        <v>0.38810000000000849</v>
      </c>
      <c r="L3884">
        <f t="shared" si="301"/>
        <v>1.8984301231694656</v>
      </c>
      <c r="M3884">
        <f t="shared" si="302"/>
        <v>53.292870950086197</v>
      </c>
      <c r="N3884" s="80">
        <f t="shared" si="303"/>
        <v>0.38810000000000849</v>
      </c>
    </row>
    <row r="3885" spans="10:14" x14ac:dyDescent="0.3">
      <c r="J3885" s="300">
        <f t="shared" si="304"/>
        <v>38.820000000000846</v>
      </c>
      <c r="K3885" s="80">
        <f t="shared" si="300"/>
        <v>0.38820000000000848</v>
      </c>
      <c r="L3885">
        <f t="shared" si="301"/>
        <v>1.8987435469741203</v>
      </c>
      <c r="M3885">
        <f t="shared" si="302"/>
        <v>53.300752508019386</v>
      </c>
      <c r="N3885" s="80">
        <f t="shared" si="303"/>
        <v>0.38820000000000848</v>
      </c>
    </row>
    <row r="3886" spans="10:14" x14ac:dyDescent="0.3">
      <c r="J3886" s="300">
        <f t="shared" si="304"/>
        <v>38.830000000000844</v>
      </c>
      <c r="K3886" s="80">
        <f t="shared" si="300"/>
        <v>0.38830000000000842</v>
      </c>
      <c r="L3886">
        <f t="shared" si="301"/>
        <v>1.8990569504485788</v>
      </c>
      <c r="M3886">
        <f t="shared" si="302"/>
        <v>53.308634708195285</v>
      </c>
      <c r="N3886" s="80">
        <f t="shared" si="303"/>
        <v>0.38830000000000842</v>
      </c>
    </row>
    <row r="3887" spans="10:14" x14ac:dyDescent="0.3">
      <c r="J3887" s="300">
        <f t="shared" si="304"/>
        <v>38.840000000000842</v>
      </c>
      <c r="K3887" s="80">
        <f t="shared" si="300"/>
        <v>0.38840000000000841</v>
      </c>
      <c r="L3887">
        <f t="shared" si="301"/>
        <v>1.8993703334862064</v>
      </c>
      <c r="M3887">
        <f t="shared" si="302"/>
        <v>53.316517552328975</v>
      </c>
      <c r="N3887" s="80">
        <f t="shared" si="303"/>
        <v>0.38840000000000841</v>
      </c>
    </row>
    <row r="3888" spans="10:14" x14ac:dyDescent="0.3">
      <c r="J3888" s="300">
        <f t="shared" si="304"/>
        <v>38.85000000000084</v>
      </c>
      <c r="K3888" s="80">
        <f t="shared" si="300"/>
        <v>0.38850000000000839</v>
      </c>
      <c r="L3888">
        <f t="shared" si="301"/>
        <v>1.8996836959804484</v>
      </c>
      <c r="M3888">
        <f t="shared" si="302"/>
        <v>53.324401042136927</v>
      </c>
      <c r="N3888" s="80">
        <f t="shared" si="303"/>
        <v>0.38850000000000839</v>
      </c>
    </row>
    <row r="3889" spans="10:14" x14ac:dyDescent="0.3">
      <c r="J3889" s="300">
        <f t="shared" si="304"/>
        <v>38.860000000000838</v>
      </c>
      <c r="K3889" s="80">
        <f t="shared" si="300"/>
        <v>0.38860000000000838</v>
      </c>
      <c r="L3889">
        <f t="shared" si="301"/>
        <v>1.8999970378248396</v>
      </c>
      <c r="M3889">
        <f t="shared" si="302"/>
        <v>53.332285179336893</v>
      </c>
      <c r="N3889" s="80">
        <f t="shared" si="303"/>
        <v>0.38860000000000838</v>
      </c>
    </row>
    <row r="3890" spans="10:14" x14ac:dyDescent="0.3">
      <c r="J3890" s="300">
        <f t="shared" si="304"/>
        <v>38.870000000000836</v>
      </c>
      <c r="K3890" s="80">
        <f t="shared" si="300"/>
        <v>0.38870000000000837</v>
      </c>
      <c r="L3890">
        <f t="shared" si="301"/>
        <v>1.9003103589130119</v>
      </c>
      <c r="M3890">
        <f t="shared" si="302"/>
        <v>53.340169965647981</v>
      </c>
      <c r="N3890" s="80">
        <f t="shared" si="303"/>
        <v>0.38870000000000837</v>
      </c>
    </row>
    <row r="3891" spans="10:14" x14ac:dyDescent="0.3">
      <c r="J3891" s="300">
        <f t="shared" si="304"/>
        <v>38.880000000000834</v>
      </c>
      <c r="K3891" s="80">
        <f t="shared" si="300"/>
        <v>0.38880000000000836</v>
      </c>
      <c r="L3891">
        <f t="shared" si="301"/>
        <v>1.9006236591386831</v>
      </c>
      <c r="M3891">
        <f t="shared" si="302"/>
        <v>53.348055402790663</v>
      </c>
      <c r="N3891" s="80">
        <f t="shared" si="303"/>
        <v>0.38880000000000836</v>
      </c>
    </row>
    <row r="3892" spans="10:14" x14ac:dyDescent="0.3">
      <c r="J3892" s="300">
        <f t="shared" si="304"/>
        <v>38.890000000000832</v>
      </c>
      <c r="K3892" s="80">
        <f t="shared" si="300"/>
        <v>0.38890000000000829</v>
      </c>
      <c r="L3892">
        <f t="shared" si="301"/>
        <v>1.9009369383956591</v>
      </c>
      <c r="M3892">
        <f t="shared" si="302"/>
        <v>53.355941492486721</v>
      </c>
      <c r="N3892" s="80">
        <f t="shared" si="303"/>
        <v>0.38890000000000829</v>
      </c>
    </row>
    <row r="3893" spans="10:14" x14ac:dyDescent="0.3">
      <c r="J3893" s="300">
        <f t="shared" si="304"/>
        <v>38.90000000000083</v>
      </c>
      <c r="K3893" s="80">
        <f t="shared" si="300"/>
        <v>0.38900000000000828</v>
      </c>
      <c r="L3893">
        <f t="shared" si="301"/>
        <v>1.9012501965778417</v>
      </c>
      <c r="M3893">
        <f t="shared" si="302"/>
        <v>53.363828236459298</v>
      </c>
      <c r="N3893" s="80">
        <f t="shared" si="303"/>
        <v>0.38900000000000828</v>
      </c>
    </row>
    <row r="3894" spans="10:14" x14ac:dyDescent="0.3">
      <c r="J3894" s="300">
        <f t="shared" si="304"/>
        <v>38.910000000000828</v>
      </c>
      <c r="K3894" s="80">
        <f t="shared" si="300"/>
        <v>0.38910000000000827</v>
      </c>
      <c r="L3894">
        <f t="shared" si="301"/>
        <v>1.9015634335792195</v>
      </c>
      <c r="M3894">
        <f t="shared" si="302"/>
        <v>53.371715636432839</v>
      </c>
      <c r="N3894" s="80">
        <f t="shared" si="303"/>
        <v>0.38910000000000827</v>
      </c>
    </row>
    <row r="3895" spans="10:14" x14ac:dyDescent="0.3">
      <c r="J3895" s="300">
        <f t="shared" si="304"/>
        <v>38.920000000000826</v>
      </c>
      <c r="K3895" s="80">
        <f t="shared" si="300"/>
        <v>0.38920000000000826</v>
      </c>
      <c r="L3895">
        <f t="shared" si="301"/>
        <v>1.9018766492938668</v>
      </c>
      <c r="M3895">
        <f t="shared" si="302"/>
        <v>53.379603694133152</v>
      </c>
      <c r="N3895" s="80">
        <f t="shared" si="303"/>
        <v>0.38920000000000826</v>
      </c>
    </row>
    <row r="3896" spans="10:14" x14ac:dyDescent="0.3">
      <c r="J3896" s="300">
        <f t="shared" si="304"/>
        <v>38.930000000000824</v>
      </c>
      <c r="K3896" s="80">
        <f t="shared" si="300"/>
        <v>0.38930000000000825</v>
      </c>
      <c r="L3896">
        <f t="shared" si="301"/>
        <v>1.9021898436159685</v>
      </c>
      <c r="M3896">
        <f t="shared" si="302"/>
        <v>53.387492411287383</v>
      </c>
      <c r="N3896" s="80">
        <f t="shared" si="303"/>
        <v>0.38930000000000825</v>
      </c>
    </row>
    <row r="3897" spans="10:14" x14ac:dyDescent="0.3">
      <c r="J3897" s="300">
        <f t="shared" si="304"/>
        <v>38.940000000000822</v>
      </c>
      <c r="K3897" s="80">
        <f t="shared" si="300"/>
        <v>0.38940000000000824</v>
      </c>
      <c r="L3897">
        <f t="shared" si="301"/>
        <v>1.9025030164397712</v>
      </c>
      <c r="M3897">
        <f t="shared" si="302"/>
        <v>53.395381789624011</v>
      </c>
      <c r="N3897" s="80">
        <f t="shared" si="303"/>
        <v>0.38940000000000824</v>
      </c>
    </row>
    <row r="3898" spans="10:14" x14ac:dyDescent="0.3">
      <c r="J3898" s="300">
        <f t="shared" si="304"/>
        <v>38.95000000000082</v>
      </c>
      <c r="K3898" s="80">
        <f t="shared" si="300"/>
        <v>0.38950000000000817</v>
      </c>
      <c r="L3898">
        <f t="shared" si="301"/>
        <v>1.9028161676596329</v>
      </c>
      <c r="M3898">
        <f t="shared" si="302"/>
        <v>53.403271830872839</v>
      </c>
      <c r="N3898" s="80">
        <f t="shared" si="303"/>
        <v>0.38950000000000817</v>
      </c>
    </row>
    <row r="3899" spans="10:14" x14ac:dyDescent="0.3">
      <c r="J3899" s="300">
        <f t="shared" si="304"/>
        <v>38.960000000000818</v>
      </c>
      <c r="K3899" s="80">
        <f t="shared" si="300"/>
        <v>0.38960000000000816</v>
      </c>
      <c r="L3899">
        <f t="shared" si="301"/>
        <v>1.9031292971700053</v>
      </c>
      <c r="M3899">
        <f t="shared" si="302"/>
        <v>53.411162536765005</v>
      </c>
      <c r="N3899" s="80">
        <f t="shared" si="303"/>
        <v>0.38960000000000816</v>
      </c>
    </row>
    <row r="3900" spans="10:14" x14ac:dyDescent="0.3">
      <c r="J3900" s="300">
        <f t="shared" si="304"/>
        <v>38.970000000000816</v>
      </c>
      <c r="K3900" s="80">
        <f t="shared" si="300"/>
        <v>0.38970000000000815</v>
      </c>
      <c r="L3900">
        <f t="shared" si="301"/>
        <v>1.9034424048654217</v>
      </c>
      <c r="M3900">
        <f t="shared" si="302"/>
        <v>53.419053909032996</v>
      </c>
      <c r="N3900" s="80">
        <f t="shared" si="303"/>
        <v>0.38970000000000815</v>
      </c>
    </row>
    <row r="3901" spans="10:14" x14ac:dyDescent="0.3">
      <c r="J3901" s="300">
        <f t="shared" si="304"/>
        <v>38.980000000000814</v>
      </c>
      <c r="K3901" s="80">
        <f t="shared" si="300"/>
        <v>0.38980000000000814</v>
      </c>
      <c r="L3901">
        <f t="shared" si="301"/>
        <v>1.9037554906405059</v>
      </c>
      <c r="M3901">
        <f t="shared" si="302"/>
        <v>53.426945949410637</v>
      </c>
      <c r="N3901" s="80">
        <f t="shared" si="303"/>
        <v>0.38980000000000814</v>
      </c>
    </row>
    <row r="3902" spans="10:14" x14ac:dyDescent="0.3">
      <c r="J3902" s="300">
        <f t="shared" si="304"/>
        <v>38.990000000000812</v>
      </c>
      <c r="K3902" s="80">
        <f t="shared" si="300"/>
        <v>0.38990000000000813</v>
      </c>
      <c r="L3902">
        <f t="shared" si="301"/>
        <v>1.90406855438999</v>
      </c>
      <c r="M3902">
        <f t="shared" si="302"/>
        <v>53.434838659633058</v>
      </c>
      <c r="N3902" s="80">
        <f t="shared" si="303"/>
        <v>0.38990000000000813</v>
      </c>
    </row>
    <row r="3903" spans="10:14" x14ac:dyDescent="0.3">
      <c r="J3903" s="300">
        <f t="shared" si="304"/>
        <v>39.00000000000081</v>
      </c>
      <c r="K3903" s="80">
        <f t="shared" si="300"/>
        <v>0.39000000000000812</v>
      </c>
      <c r="L3903">
        <f t="shared" si="301"/>
        <v>1.904381596008673</v>
      </c>
      <c r="M3903">
        <f t="shared" si="302"/>
        <v>53.442732041436741</v>
      </c>
      <c r="N3903" s="80">
        <f t="shared" si="303"/>
        <v>0.39000000000000812</v>
      </c>
    </row>
    <row r="3904" spans="10:14" x14ac:dyDescent="0.3">
      <c r="J3904" s="300">
        <f t="shared" si="304"/>
        <v>39.010000000000808</v>
      </c>
      <c r="K3904" s="80">
        <f t="shared" si="300"/>
        <v>0.39010000000000811</v>
      </c>
      <c r="L3904">
        <f t="shared" si="301"/>
        <v>1.9046946153914752</v>
      </c>
      <c r="M3904">
        <f t="shared" si="302"/>
        <v>53.450626096559489</v>
      </c>
      <c r="N3904" s="80">
        <f t="shared" si="303"/>
        <v>0.39010000000000811</v>
      </c>
    </row>
    <row r="3905" spans="10:14" x14ac:dyDescent="0.3">
      <c r="J3905" s="300">
        <f t="shared" si="304"/>
        <v>39.020000000000806</v>
      </c>
      <c r="K3905" s="80">
        <f t="shared" si="300"/>
        <v>0.39020000000000804</v>
      </c>
      <c r="L3905">
        <f t="shared" si="301"/>
        <v>1.9050076124333892</v>
      </c>
      <c r="M3905">
        <f t="shared" si="302"/>
        <v>53.458520826740454</v>
      </c>
      <c r="N3905" s="80">
        <f t="shared" si="303"/>
        <v>0.39020000000000804</v>
      </c>
    </row>
    <row r="3906" spans="10:14" x14ac:dyDescent="0.3">
      <c r="J3906" s="300">
        <f t="shared" si="304"/>
        <v>39.030000000000804</v>
      </c>
      <c r="K3906" s="80">
        <f t="shared" si="300"/>
        <v>0.39030000000000803</v>
      </c>
      <c r="L3906">
        <f t="shared" si="301"/>
        <v>1.9053205870295105</v>
      </c>
      <c r="M3906">
        <f t="shared" si="302"/>
        <v>53.466416233720139</v>
      </c>
      <c r="N3906" s="80">
        <f t="shared" si="303"/>
        <v>0.39030000000000803</v>
      </c>
    </row>
    <row r="3907" spans="10:14" x14ac:dyDescent="0.3">
      <c r="J3907" s="300">
        <f t="shared" si="304"/>
        <v>39.040000000000802</v>
      </c>
      <c r="K3907" s="80">
        <f t="shared" si="300"/>
        <v>0.39040000000000802</v>
      </c>
      <c r="L3907">
        <f t="shared" si="301"/>
        <v>1.905633539075025</v>
      </c>
      <c r="M3907">
        <f t="shared" si="302"/>
        <v>53.474312319240298</v>
      </c>
      <c r="N3907" s="80">
        <f t="shared" si="303"/>
        <v>0.39040000000000802</v>
      </c>
    </row>
    <row r="3908" spans="10:14" x14ac:dyDescent="0.3">
      <c r="J3908" s="300">
        <f t="shared" si="304"/>
        <v>39.0500000000008</v>
      </c>
      <c r="K3908" s="80">
        <f t="shared" ref="K3908:K3971" si="305">J3908/100</f>
        <v>0.39050000000000801</v>
      </c>
      <c r="L3908">
        <f t="shared" ref="L3908:L3971" si="306">-156.2892*K3908^6+539.4067*K3908^5-656.5633*K3908^4+371.7117*K3908^3-102.5706*K3908^2+15.3764*K3908+0.3314</f>
        <v>1.9059464684652077</v>
      </c>
      <c r="M3908">
        <f t="shared" ref="M3908:M3971" si="307">-544.6822*K3908^6+873.7015*K3908^5+93.9294*K3908^4-539.4835*K3908^3+249.8842*K3908^2+36.3299*K3908+25.129</f>
        <v>53.482209085044104</v>
      </c>
      <c r="N3908" s="80">
        <f t="shared" ref="N3908:N3971" si="308">K3908</f>
        <v>0.39050000000000801</v>
      </c>
    </row>
    <row r="3909" spans="10:14" x14ac:dyDescent="0.3">
      <c r="J3909" s="300">
        <f t="shared" si="304"/>
        <v>39.060000000000798</v>
      </c>
      <c r="K3909" s="80">
        <f t="shared" si="305"/>
        <v>0.390600000000008</v>
      </c>
      <c r="L3909">
        <f t="shared" si="306"/>
        <v>1.9062593750954409</v>
      </c>
      <c r="M3909">
        <f t="shared" si="307"/>
        <v>53.490106532876013</v>
      </c>
      <c r="N3909" s="80">
        <f t="shared" si="308"/>
        <v>0.390600000000008</v>
      </c>
    </row>
    <row r="3910" spans="10:14" x14ac:dyDescent="0.3">
      <c r="J3910" s="300">
        <f t="shared" ref="J3910:J3973" si="309">J3909+0.01</f>
        <v>39.070000000000796</v>
      </c>
      <c r="K3910" s="80">
        <f t="shared" si="305"/>
        <v>0.39070000000000799</v>
      </c>
      <c r="L3910">
        <f t="shared" si="306"/>
        <v>1.9065722588611842</v>
      </c>
      <c r="M3910">
        <f t="shared" si="307"/>
        <v>53.498004664481819</v>
      </c>
      <c r="N3910" s="80">
        <f t="shared" si="308"/>
        <v>0.39070000000000799</v>
      </c>
    </row>
    <row r="3911" spans="10:14" x14ac:dyDescent="0.3">
      <c r="J3911" s="300">
        <f t="shared" si="309"/>
        <v>39.080000000000794</v>
      </c>
      <c r="K3911" s="80">
        <f t="shared" si="305"/>
        <v>0.39080000000000792</v>
      </c>
      <c r="L3911">
        <f t="shared" si="306"/>
        <v>1.9068851196579968</v>
      </c>
      <c r="M3911">
        <f t="shared" si="307"/>
        <v>53.505903481608627</v>
      </c>
      <c r="N3911" s="80">
        <f t="shared" si="308"/>
        <v>0.39080000000000792</v>
      </c>
    </row>
    <row r="3912" spans="10:14" x14ac:dyDescent="0.3">
      <c r="J3912" s="300">
        <f t="shared" si="309"/>
        <v>39.090000000000792</v>
      </c>
      <c r="K3912" s="80">
        <f t="shared" si="305"/>
        <v>0.39090000000000791</v>
      </c>
      <c r="L3912">
        <f t="shared" si="306"/>
        <v>1.9071979573815416</v>
      </c>
      <c r="M3912">
        <f t="shared" si="307"/>
        <v>53.513802986004933</v>
      </c>
      <c r="N3912" s="80">
        <f t="shared" si="308"/>
        <v>0.39090000000000791</v>
      </c>
    </row>
    <row r="3913" spans="10:14" x14ac:dyDescent="0.3">
      <c r="J3913" s="300">
        <f t="shared" si="309"/>
        <v>39.10000000000079</v>
      </c>
      <c r="K3913" s="80">
        <f t="shared" si="305"/>
        <v>0.3910000000000079</v>
      </c>
      <c r="L3913">
        <f t="shared" si="306"/>
        <v>1.9075107719275617</v>
      </c>
      <c r="M3913">
        <f t="shared" si="307"/>
        <v>53.521703179420498</v>
      </c>
      <c r="N3913" s="80">
        <f t="shared" si="308"/>
        <v>0.3910000000000079</v>
      </c>
    </row>
    <row r="3914" spans="10:14" x14ac:dyDescent="0.3">
      <c r="J3914" s="300">
        <f t="shared" si="309"/>
        <v>39.110000000000788</v>
      </c>
      <c r="K3914" s="80">
        <f t="shared" si="305"/>
        <v>0.39110000000000789</v>
      </c>
      <c r="L3914">
        <f t="shared" si="306"/>
        <v>1.9078235631919083</v>
      </c>
      <c r="M3914">
        <f t="shared" si="307"/>
        <v>53.529604063606428</v>
      </c>
      <c r="N3914" s="80">
        <f t="shared" si="308"/>
        <v>0.39110000000000789</v>
      </c>
    </row>
    <row r="3915" spans="10:14" x14ac:dyDescent="0.3">
      <c r="J3915" s="300">
        <f t="shared" si="309"/>
        <v>39.120000000000786</v>
      </c>
      <c r="K3915" s="80">
        <f t="shared" si="305"/>
        <v>0.39120000000000787</v>
      </c>
      <c r="L3915">
        <f t="shared" si="306"/>
        <v>1.9081363310705144</v>
      </c>
      <c r="M3915">
        <f t="shared" si="307"/>
        <v>53.537505640315146</v>
      </c>
      <c r="N3915" s="80">
        <f t="shared" si="308"/>
        <v>0.39120000000000787</v>
      </c>
    </row>
    <row r="3916" spans="10:14" x14ac:dyDescent="0.3">
      <c r="J3916" s="300">
        <f t="shared" si="309"/>
        <v>39.130000000000784</v>
      </c>
      <c r="K3916" s="80">
        <f t="shared" si="305"/>
        <v>0.39130000000000786</v>
      </c>
      <c r="L3916">
        <f t="shared" si="306"/>
        <v>1.9084490754594206</v>
      </c>
      <c r="M3916">
        <f t="shared" si="307"/>
        <v>53.545407911300437</v>
      </c>
      <c r="N3916" s="80">
        <f t="shared" si="308"/>
        <v>0.39130000000000786</v>
      </c>
    </row>
    <row r="3917" spans="10:14" x14ac:dyDescent="0.3">
      <c r="J3917" s="300">
        <f t="shared" si="309"/>
        <v>39.140000000000782</v>
      </c>
      <c r="K3917" s="80">
        <f t="shared" si="305"/>
        <v>0.3914000000000078</v>
      </c>
      <c r="L3917">
        <f t="shared" si="306"/>
        <v>1.9087617962547578</v>
      </c>
      <c r="M3917">
        <f t="shared" si="307"/>
        <v>53.553310878317376</v>
      </c>
      <c r="N3917" s="80">
        <f t="shared" si="308"/>
        <v>0.3914000000000078</v>
      </c>
    </row>
    <row r="3918" spans="10:14" x14ac:dyDescent="0.3">
      <c r="J3918" s="300">
        <f t="shared" si="309"/>
        <v>39.15000000000078</v>
      </c>
      <c r="K3918" s="80">
        <f t="shared" si="305"/>
        <v>0.39150000000000779</v>
      </c>
      <c r="L3918">
        <f t="shared" si="306"/>
        <v>1.9090744933527453</v>
      </c>
      <c r="M3918">
        <f t="shared" si="307"/>
        <v>53.561214543122375</v>
      </c>
      <c r="N3918" s="80">
        <f t="shared" si="308"/>
        <v>0.39150000000000779</v>
      </c>
    </row>
    <row r="3919" spans="10:14" x14ac:dyDescent="0.3">
      <c r="J3919" s="300">
        <f t="shared" si="309"/>
        <v>39.160000000000778</v>
      </c>
      <c r="K3919" s="80">
        <f t="shared" si="305"/>
        <v>0.39160000000000778</v>
      </c>
      <c r="L3919">
        <f t="shared" si="306"/>
        <v>1.9093871666497155</v>
      </c>
      <c r="M3919">
        <f t="shared" si="307"/>
        <v>53.569118907473197</v>
      </c>
      <c r="N3919" s="80">
        <f t="shared" si="308"/>
        <v>0.39160000000000778</v>
      </c>
    </row>
    <row r="3920" spans="10:14" x14ac:dyDescent="0.3">
      <c r="J3920" s="300">
        <f t="shared" si="309"/>
        <v>39.170000000000776</v>
      </c>
      <c r="K3920" s="80">
        <f t="shared" si="305"/>
        <v>0.39170000000000776</v>
      </c>
      <c r="L3920">
        <f t="shared" si="306"/>
        <v>1.9096998160420742</v>
      </c>
      <c r="M3920">
        <f t="shared" si="307"/>
        <v>53.577023973128888</v>
      </c>
      <c r="N3920" s="80">
        <f t="shared" si="308"/>
        <v>0.39170000000000776</v>
      </c>
    </row>
    <row r="3921" spans="10:14" x14ac:dyDescent="0.3">
      <c r="J3921" s="300">
        <f t="shared" si="309"/>
        <v>39.180000000000774</v>
      </c>
      <c r="K3921" s="80">
        <f t="shared" si="305"/>
        <v>0.39180000000000775</v>
      </c>
      <c r="L3921">
        <f t="shared" si="306"/>
        <v>1.9100124414263466</v>
      </c>
      <c r="M3921">
        <f t="shared" si="307"/>
        <v>53.58492974184982</v>
      </c>
      <c r="N3921" s="80">
        <f t="shared" si="308"/>
        <v>0.39180000000000775</v>
      </c>
    </row>
    <row r="3922" spans="10:14" x14ac:dyDescent="0.3">
      <c r="J3922" s="300">
        <f t="shared" si="309"/>
        <v>39.190000000000772</v>
      </c>
      <c r="K3922" s="80">
        <f t="shared" si="305"/>
        <v>0.39190000000000774</v>
      </c>
      <c r="L3922">
        <f t="shared" si="306"/>
        <v>1.9103250426991338</v>
      </c>
      <c r="M3922">
        <f t="shared" si="307"/>
        <v>53.592836215397739</v>
      </c>
      <c r="N3922" s="80">
        <f t="shared" si="308"/>
        <v>0.39190000000000774</v>
      </c>
    </row>
    <row r="3923" spans="10:14" x14ac:dyDescent="0.3">
      <c r="J3923" s="300">
        <f t="shared" si="309"/>
        <v>39.20000000000077</v>
      </c>
      <c r="K3923" s="80">
        <f t="shared" si="305"/>
        <v>0.39200000000000768</v>
      </c>
      <c r="L3923">
        <f t="shared" si="306"/>
        <v>1.9106376197571504</v>
      </c>
      <c r="M3923">
        <f t="shared" si="307"/>
        <v>53.600743395535645</v>
      </c>
      <c r="N3923" s="80">
        <f t="shared" si="308"/>
        <v>0.39200000000000768</v>
      </c>
    </row>
    <row r="3924" spans="10:14" x14ac:dyDescent="0.3">
      <c r="J3924" s="300">
        <f t="shared" si="309"/>
        <v>39.210000000000768</v>
      </c>
      <c r="K3924" s="80">
        <f t="shared" si="305"/>
        <v>0.39210000000000766</v>
      </c>
      <c r="L3924">
        <f t="shared" si="306"/>
        <v>1.9109501724971927</v>
      </c>
      <c r="M3924">
        <f t="shared" si="307"/>
        <v>53.608651284027928</v>
      </c>
      <c r="N3924" s="80">
        <f t="shared" si="308"/>
        <v>0.39210000000000766</v>
      </c>
    </row>
    <row r="3925" spans="10:14" x14ac:dyDescent="0.3">
      <c r="J3925" s="300">
        <f t="shared" si="309"/>
        <v>39.220000000000766</v>
      </c>
      <c r="K3925" s="80">
        <f t="shared" si="305"/>
        <v>0.39220000000000765</v>
      </c>
      <c r="L3925">
        <f t="shared" si="306"/>
        <v>1.9112627008161662</v>
      </c>
      <c r="M3925">
        <f t="shared" si="307"/>
        <v>53.616559882640246</v>
      </c>
      <c r="N3925" s="80">
        <f t="shared" si="308"/>
        <v>0.39220000000000765</v>
      </c>
    </row>
    <row r="3926" spans="10:14" x14ac:dyDescent="0.3">
      <c r="J3926" s="300">
        <f t="shared" si="309"/>
        <v>39.230000000000764</v>
      </c>
      <c r="K3926" s="80">
        <f t="shared" si="305"/>
        <v>0.39230000000000764</v>
      </c>
      <c r="L3926">
        <f t="shared" si="306"/>
        <v>1.9115752046110743</v>
      </c>
      <c r="M3926">
        <f t="shared" si="307"/>
        <v>53.624469193139603</v>
      </c>
      <c r="N3926" s="80">
        <f t="shared" si="308"/>
        <v>0.39230000000000764</v>
      </c>
    </row>
    <row r="3927" spans="10:14" x14ac:dyDescent="0.3">
      <c r="J3927" s="300">
        <f t="shared" si="309"/>
        <v>39.240000000000762</v>
      </c>
      <c r="K3927" s="80">
        <f t="shared" si="305"/>
        <v>0.39240000000000763</v>
      </c>
      <c r="L3927">
        <f t="shared" si="306"/>
        <v>1.9118876837789993</v>
      </c>
      <c r="M3927">
        <f t="shared" si="307"/>
        <v>53.632379217294329</v>
      </c>
      <c r="N3927" s="80">
        <f t="shared" si="308"/>
        <v>0.39240000000000763</v>
      </c>
    </row>
    <row r="3928" spans="10:14" x14ac:dyDescent="0.3">
      <c r="J3928" s="300">
        <f t="shared" si="309"/>
        <v>39.25000000000076</v>
      </c>
      <c r="K3928" s="80">
        <f t="shared" si="305"/>
        <v>0.39250000000000762</v>
      </c>
      <c r="L3928">
        <f t="shared" si="306"/>
        <v>1.9122001382171496</v>
      </c>
      <c r="M3928">
        <f t="shared" si="307"/>
        <v>53.640289956874071</v>
      </c>
      <c r="N3928" s="80">
        <f t="shared" si="308"/>
        <v>0.39250000000000762</v>
      </c>
    </row>
    <row r="3929" spans="10:14" x14ac:dyDescent="0.3">
      <c r="J3929" s="300">
        <f t="shared" si="309"/>
        <v>39.260000000000758</v>
      </c>
      <c r="K3929" s="80">
        <f t="shared" si="305"/>
        <v>0.39260000000000761</v>
      </c>
      <c r="L3929">
        <f t="shared" si="306"/>
        <v>1.9125125678228057</v>
      </c>
      <c r="M3929">
        <f t="shared" si="307"/>
        <v>53.648201413649787</v>
      </c>
      <c r="N3929" s="80">
        <f t="shared" si="308"/>
        <v>0.39260000000000761</v>
      </c>
    </row>
    <row r="3930" spans="10:14" x14ac:dyDescent="0.3">
      <c r="J3930" s="300">
        <f t="shared" si="309"/>
        <v>39.270000000000756</v>
      </c>
      <c r="K3930" s="80">
        <f t="shared" si="305"/>
        <v>0.39270000000000754</v>
      </c>
      <c r="L3930">
        <f t="shared" si="306"/>
        <v>1.9128249724933615</v>
      </c>
      <c r="M3930">
        <f t="shared" si="307"/>
        <v>53.65611358939374</v>
      </c>
      <c r="N3930" s="80">
        <f t="shared" si="308"/>
        <v>0.39270000000000754</v>
      </c>
    </row>
    <row r="3931" spans="10:14" x14ac:dyDescent="0.3">
      <c r="J3931" s="300">
        <f t="shared" si="309"/>
        <v>39.280000000000754</v>
      </c>
      <c r="K3931" s="80">
        <f t="shared" si="305"/>
        <v>0.39280000000000753</v>
      </c>
      <c r="L3931">
        <f t="shared" si="306"/>
        <v>1.9131373521263026</v>
      </c>
      <c r="M3931">
        <f t="shared" si="307"/>
        <v>53.664026485879575</v>
      </c>
      <c r="N3931" s="80">
        <f t="shared" si="308"/>
        <v>0.39280000000000753</v>
      </c>
    </row>
    <row r="3932" spans="10:14" x14ac:dyDescent="0.3">
      <c r="J3932" s="300">
        <f t="shared" si="309"/>
        <v>39.290000000000752</v>
      </c>
      <c r="K3932" s="80">
        <f t="shared" si="305"/>
        <v>0.39290000000000752</v>
      </c>
      <c r="L3932">
        <f t="shared" si="306"/>
        <v>1.9134497066192178</v>
      </c>
      <c r="M3932">
        <f t="shared" si="307"/>
        <v>53.671940104882168</v>
      </c>
      <c r="N3932" s="80">
        <f t="shared" si="308"/>
        <v>0.39290000000000752</v>
      </c>
    </row>
    <row r="3933" spans="10:14" x14ac:dyDescent="0.3">
      <c r="J3933" s="300">
        <f t="shared" si="309"/>
        <v>39.30000000000075</v>
      </c>
      <c r="K3933" s="80">
        <f t="shared" si="305"/>
        <v>0.39300000000000751</v>
      </c>
      <c r="L3933">
        <f t="shared" si="306"/>
        <v>1.9137620358697878</v>
      </c>
      <c r="M3933">
        <f t="shared" si="307"/>
        <v>53.679854448177792</v>
      </c>
      <c r="N3933" s="80">
        <f t="shared" si="308"/>
        <v>0.39300000000000751</v>
      </c>
    </row>
    <row r="3934" spans="10:14" x14ac:dyDescent="0.3">
      <c r="J3934" s="300">
        <f t="shared" si="309"/>
        <v>39.310000000000748</v>
      </c>
      <c r="K3934" s="80">
        <f t="shared" si="305"/>
        <v>0.3931000000000075</v>
      </c>
      <c r="L3934">
        <f t="shared" si="306"/>
        <v>1.9140743397757958</v>
      </c>
      <c r="M3934">
        <f t="shared" si="307"/>
        <v>53.687769517543998</v>
      </c>
      <c r="N3934" s="80">
        <f t="shared" si="308"/>
        <v>0.3931000000000075</v>
      </c>
    </row>
    <row r="3935" spans="10:14" x14ac:dyDescent="0.3">
      <c r="J3935" s="300">
        <f t="shared" si="309"/>
        <v>39.320000000000746</v>
      </c>
      <c r="K3935" s="80">
        <f t="shared" si="305"/>
        <v>0.39320000000000749</v>
      </c>
      <c r="L3935">
        <f t="shared" si="306"/>
        <v>1.9143866182351288</v>
      </c>
      <c r="M3935">
        <f t="shared" si="307"/>
        <v>53.695685314759658</v>
      </c>
      <c r="N3935" s="80">
        <f t="shared" si="308"/>
        <v>0.39320000000000749</v>
      </c>
    </row>
    <row r="3936" spans="10:14" x14ac:dyDescent="0.3">
      <c r="J3936" s="300">
        <f t="shared" si="309"/>
        <v>39.330000000000744</v>
      </c>
      <c r="K3936" s="80">
        <f t="shared" si="305"/>
        <v>0.39330000000000742</v>
      </c>
      <c r="L3936">
        <f t="shared" si="306"/>
        <v>1.9146988711457662</v>
      </c>
      <c r="M3936">
        <f t="shared" si="307"/>
        <v>53.70360184160495</v>
      </c>
      <c r="N3936" s="80">
        <f t="shared" si="308"/>
        <v>0.39330000000000742</v>
      </c>
    </row>
    <row r="3937" spans="10:14" x14ac:dyDescent="0.3">
      <c r="J3937" s="300">
        <f t="shared" si="309"/>
        <v>39.340000000000742</v>
      </c>
      <c r="K3937" s="80">
        <f t="shared" si="305"/>
        <v>0.39340000000000741</v>
      </c>
      <c r="L3937">
        <f t="shared" si="306"/>
        <v>1.9150110984057958</v>
      </c>
      <c r="M3937">
        <f t="shared" si="307"/>
        <v>53.711519099861405</v>
      </c>
      <c r="N3937" s="80">
        <f t="shared" si="308"/>
        <v>0.39340000000000741</v>
      </c>
    </row>
    <row r="3938" spans="10:14" x14ac:dyDescent="0.3">
      <c r="J3938" s="300">
        <f t="shared" si="309"/>
        <v>39.35000000000074</v>
      </c>
      <c r="K3938" s="80">
        <f t="shared" si="305"/>
        <v>0.3935000000000074</v>
      </c>
      <c r="L3938">
        <f t="shared" si="306"/>
        <v>1.9153232999133842</v>
      </c>
      <c r="M3938">
        <f t="shared" si="307"/>
        <v>53.719437091311818</v>
      </c>
      <c r="N3938" s="80">
        <f t="shared" si="308"/>
        <v>0.3935000000000074</v>
      </c>
    </row>
    <row r="3939" spans="10:14" x14ac:dyDescent="0.3">
      <c r="J3939" s="300">
        <f t="shared" si="309"/>
        <v>39.360000000000738</v>
      </c>
      <c r="K3939" s="80">
        <f t="shared" si="305"/>
        <v>0.39360000000000739</v>
      </c>
      <c r="L3939">
        <f t="shared" si="306"/>
        <v>1.9156354755668246</v>
      </c>
      <c r="M3939">
        <f t="shared" si="307"/>
        <v>53.72735581774036</v>
      </c>
      <c r="N3939" s="80">
        <f t="shared" si="308"/>
        <v>0.39360000000000739</v>
      </c>
    </row>
    <row r="3940" spans="10:14" x14ac:dyDescent="0.3">
      <c r="J3940" s="300">
        <f t="shared" si="309"/>
        <v>39.370000000000736</v>
      </c>
      <c r="K3940" s="80">
        <f t="shared" si="305"/>
        <v>0.39370000000000738</v>
      </c>
      <c r="L3940">
        <f t="shared" si="306"/>
        <v>1.9159476252644994</v>
      </c>
      <c r="M3940">
        <f t="shared" si="307"/>
        <v>53.73527528093247</v>
      </c>
      <c r="N3940" s="80">
        <f t="shared" si="308"/>
        <v>0.39370000000000738</v>
      </c>
    </row>
    <row r="3941" spans="10:14" x14ac:dyDescent="0.3">
      <c r="J3941" s="300">
        <f t="shared" si="309"/>
        <v>39.380000000000734</v>
      </c>
      <c r="K3941" s="80">
        <f t="shared" si="305"/>
        <v>0.39380000000000737</v>
      </c>
      <c r="L3941">
        <f t="shared" si="306"/>
        <v>1.91625974890488</v>
      </c>
      <c r="M3941">
        <f t="shared" si="307"/>
        <v>53.743195482674906</v>
      </c>
      <c r="N3941" s="80">
        <f t="shared" si="308"/>
        <v>0.39380000000000737</v>
      </c>
    </row>
    <row r="3942" spans="10:14" x14ac:dyDescent="0.3">
      <c r="J3942" s="300">
        <f t="shared" si="309"/>
        <v>39.390000000000732</v>
      </c>
      <c r="K3942" s="80">
        <f t="shared" si="305"/>
        <v>0.3939000000000073</v>
      </c>
      <c r="L3942">
        <f t="shared" si="306"/>
        <v>1.9165718463865606</v>
      </c>
      <c r="M3942">
        <f t="shared" si="307"/>
        <v>53.75111642475575</v>
      </c>
      <c r="N3942" s="80">
        <f t="shared" si="308"/>
        <v>0.3939000000000073</v>
      </c>
    </row>
    <row r="3943" spans="10:14" x14ac:dyDescent="0.3">
      <c r="J3943" s="300">
        <f t="shared" si="309"/>
        <v>39.40000000000073</v>
      </c>
      <c r="K3943" s="80">
        <f t="shared" si="305"/>
        <v>0.39400000000000729</v>
      </c>
      <c r="L3943">
        <f t="shared" si="306"/>
        <v>1.9168839176082169</v>
      </c>
      <c r="M3943">
        <f t="shared" si="307"/>
        <v>53.759038108964432</v>
      </c>
      <c r="N3943" s="80">
        <f t="shared" si="308"/>
        <v>0.39400000000000729</v>
      </c>
    </row>
    <row r="3944" spans="10:14" x14ac:dyDescent="0.3">
      <c r="J3944" s="300">
        <f t="shared" si="309"/>
        <v>39.410000000000728</v>
      </c>
      <c r="K3944" s="80">
        <f t="shared" si="305"/>
        <v>0.39410000000000728</v>
      </c>
      <c r="L3944">
        <f t="shared" si="306"/>
        <v>1.9171959624686266</v>
      </c>
      <c r="M3944">
        <f t="shared" si="307"/>
        <v>53.76696053709162</v>
      </c>
      <c r="N3944" s="80">
        <f t="shared" si="308"/>
        <v>0.39410000000000728</v>
      </c>
    </row>
    <row r="3945" spans="10:14" x14ac:dyDescent="0.3">
      <c r="J3945" s="300">
        <f t="shared" si="309"/>
        <v>39.420000000000726</v>
      </c>
      <c r="K3945" s="80">
        <f t="shared" si="305"/>
        <v>0.39420000000000727</v>
      </c>
      <c r="L3945">
        <f t="shared" si="306"/>
        <v>1.9175079808666884</v>
      </c>
      <c r="M3945">
        <f t="shared" si="307"/>
        <v>53.774883710929359</v>
      </c>
      <c r="N3945" s="80">
        <f t="shared" si="308"/>
        <v>0.39420000000000727</v>
      </c>
    </row>
    <row r="3946" spans="10:14" x14ac:dyDescent="0.3">
      <c r="J3946" s="300">
        <f t="shared" si="309"/>
        <v>39.430000000000724</v>
      </c>
      <c r="K3946" s="80">
        <f t="shared" si="305"/>
        <v>0.39430000000000726</v>
      </c>
      <c r="L3946">
        <f t="shared" si="306"/>
        <v>1.9178199727013783</v>
      </c>
      <c r="M3946">
        <f t="shared" si="307"/>
        <v>53.782807632270959</v>
      </c>
      <c r="N3946" s="80">
        <f t="shared" si="308"/>
        <v>0.39430000000000726</v>
      </c>
    </row>
    <row r="3947" spans="10:14" x14ac:dyDescent="0.3">
      <c r="J3947" s="300">
        <f t="shared" si="309"/>
        <v>39.440000000000722</v>
      </c>
      <c r="K3947" s="80">
        <f t="shared" si="305"/>
        <v>0.39440000000000724</v>
      </c>
      <c r="L3947">
        <f t="shared" si="306"/>
        <v>1.9181319378717867</v>
      </c>
      <c r="M3947">
        <f t="shared" si="307"/>
        <v>53.790732302911081</v>
      </c>
      <c r="N3947" s="80">
        <f t="shared" si="308"/>
        <v>0.39440000000000724</v>
      </c>
    </row>
    <row r="3948" spans="10:14" x14ac:dyDescent="0.3">
      <c r="J3948" s="300">
        <f t="shared" si="309"/>
        <v>39.45000000000072</v>
      </c>
      <c r="K3948" s="80">
        <f t="shared" si="305"/>
        <v>0.39450000000000718</v>
      </c>
      <c r="L3948">
        <f t="shared" si="306"/>
        <v>1.9184438762771108</v>
      </c>
      <c r="M3948">
        <f t="shared" si="307"/>
        <v>53.798657724645665</v>
      </c>
      <c r="N3948" s="80">
        <f t="shared" si="308"/>
        <v>0.39450000000000718</v>
      </c>
    </row>
    <row r="3949" spans="10:14" x14ac:dyDescent="0.3">
      <c r="J3949" s="300">
        <f t="shared" si="309"/>
        <v>39.460000000000719</v>
      </c>
      <c r="K3949" s="80">
        <f t="shared" si="305"/>
        <v>0.39460000000000717</v>
      </c>
      <c r="L3949">
        <f t="shared" si="306"/>
        <v>1.9187557878166293</v>
      </c>
      <c r="M3949">
        <f t="shared" si="307"/>
        <v>53.806583899271999</v>
      </c>
      <c r="N3949" s="80">
        <f t="shared" si="308"/>
        <v>0.39460000000000717</v>
      </c>
    </row>
    <row r="3950" spans="10:14" x14ac:dyDescent="0.3">
      <c r="J3950" s="300">
        <f t="shared" si="309"/>
        <v>39.470000000000717</v>
      </c>
      <c r="K3950" s="80">
        <f t="shared" si="305"/>
        <v>0.39470000000000716</v>
      </c>
      <c r="L3950">
        <f t="shared" si="306"/>
        <v>1.9190676723897382</v>
      </c>
      <c r="M3950">
        <f t="shared" si="307"/>
        <v>53.814510828588638</v>
      </c>
      <c r="N3950" s="80">
        <f t="shared" si="308"/>
        <v>0.39470000000000716</v>
      </c>
    </row>
    <row r="3951" spans="10:14" x14ac:dyDescent="0.3">
      <c r="J3951" s="300">
        <f t="shared" si="309"/>
        <v>39.480000000000715</v>
      </c>
      <c r="K3951" s="80">
        <f t="shared" si="305"/>
        <v>0.39480000000000715</v>
      </c>
      <c r="L3951">
        <f t="shared" si="306"/>
        <v>1.9193795298959446</v>
      </c>
      <c r="M3951">
        <f t="shared" si="307"/>
        <v>53.822438514395472</v>
      </c>
      <c r="N3951" s="80">
        <f t="shared" si="308"/>
        <v>0.39480000000000715</v>
      </c>
    </row>
    <row r="3952" spans="10:14" x14ac:dyDescent="0.3">
      <c r="J3952" s="300">
        <f t="shared" si="309"/>
        <v>39.490000000000713</v>
      </c>
      <c r="K3952" s="80">
        <f t="shared" si="305"/>
        <v>0.39490000000000713</v>
      </c>
      <c r="L3952">
        <f t="shared" si="306"/>
        <v>1.9196913602348347</v>
      </c>
      <c r="M3952">
        <f t="shared" si="307"/>
        <v>53.830366958493698</v>
      </c>
      <c r="N3952" s="80">
        <f t="shared" si="308"/>
        <v>0.39490000000000713</v>
      </c>
    </row>
    <row r="3953" spans="10:14" x14ac:dyDescent="0.3">
      <c r="J3953" s="300">
        <f t="shared" si="309"/>
        <v>39.500000000000711</v>
      </c>
      <c r="K3953" s="80">
        <f t="shared" si="305"/>
        <v>0.39500000000000712</v>
      </c>
      <c r="L3953">
        <f t="shared" si="306"/>
        <v>1.9200031633061196</v>
      </c>
      <c r="M3953">
        <f t="shared" si="307"/>
        <v>53.838296162685808</v>
      </c>
      <c r="N3953" s="80">
        <f t="shared" si="308"/>
        <v>0.39500000000000712</v>
      </c>
    </row>
    <row r="3954" spans="10:14" x14ac:dyDescent="0.3">
      <c r="J3954" s="300">
        <f t="shared" si="309"/>
        <v>39.510000000000709</v>
      </c>
      <c r="K3954" s="80">
        <f t="shared" si="305"/>
        <v>0.39510000000000711</v>
      </c>
      <c r="L3954">
        <f t="shared" si="306"/>
        <v>1.9203149390095908</v>
      </c>
      <c r="M3954">
        <f t="shared" si="307"/>
        <v>53.846226128775612</v>
      </c>
      <c r="N3954" s="80">
        <f t="shared" si="308"/>
        <v>0.39510000000000711</v>
      </c>
    </row>
    <row r="3955" spans="10:14" x14ac:dyDescent="0.3">
      <c r="J3955" s="300">
        <f t="shared" si="309"/>
        <v>39.520000000000707</v>
      </c>
      <c r="K3955" s="80">
        <f t="shared" si="305"/>
        <v>0.39520000000000705</v>
      </c>
      <c r="L3955">
        <f t="shared" si="306"/>
        <v>1.9206266872451727</v>
      </c>
      <c r="M3955">
        <f t="shared" si="307"/>
        <v>53.854156858568217</v>
      </c>
      <c r="N3955" s="80">
        <f t="shared" si="308"/>
        <v>0.39520000000000705</v>
      </c>
    </row>
    <row r="3956" spans="10:14" x14ac:dyDescent="0.3">
      <c r="J3956" s="300">
        <f t="shared" si="309"/>
        <v>39.530000000000705</v>
      </c>
      <c r="K3956" s="80">
        <f t="shared" si="305"/>
        <v>0.39530000000000703</v>
      </c>
      <c r="L3956">
        <f t="shared" si="306"/>
        <v>1.9209384079128591</v>
      </c>
      <c r="M3956">
        <f t="shared" si="307"/>
        <v>53.862088353870078</v>
      </c>
      <c r="N3956" s="80">
        <f t="shared" si="308"/>
        <v>0.39530000000000703</v>
      </c>
    </row>
    <row r="3957" spans="10:14" x14ac:dyDescent="0.3">
      <c r="J3957" s="300">
        <f t="shared" si="309"/>
        <v>39.540000000000703</v>
      </c>
      <c r="K3957" s="80">
        <f t="shared" si="305"/>
        <v>0.39540000000000702</v>
      </c>
      <c r="L3957">
        <f t="shared" si="306"/>
        <v>1.9212501009127831</v>
      </c>
      <c r="M3957">
        <f t="shared" si="307"/>
        <v>53.870020616488901</v>
      </c>
      <c r="N3957" s="80">
        <f t="shared" si="308"/>
        <v>0.39540000000000702</v>
      </c>
    </row>
    <row r="3958" spans="10:14" x14ac:dyDescent="0.3">
      <c r="J3958" s="300">
        <f t="shared" si="309"/>
        <v>39.550000000000701</v>
      </c>
      <c r="K3958" s="80">
        <f t="shared" si="305"/>
        <v>0.39550000000000701</v>
      </c>
      <c r="L3958">
        <f t="shared" si="306"/>
        <v>1.9215617661451474</v>
      </c>
      <c r="M3958">
        <f t="shared" si="307"/>
        <v>53.877953648233728</v>
      </c>
      <c r="N3958" s="80">
        <f t="shared" si="308"/>
        <v>0.39550000000000701</v>
      </c>
    </row>
    <row r="3959" spans="10:14" x14ac:dyDescent="0.3">
      <c r="J3959" s="300">
        <f t="shared" si="309"/>
        <v>39.560000000000699</v>
      </c>
      <c r="K3959" s="80">
        <f t="shared" si="305"/>
        <v>0.395600000000007</v>
      </c>
      <c r="L3959">
        <f t="shared" si="306"/>
        <v>1.9218734035102689</v>
      </c>
      <c r="M3959">
        <f t="shared" si="307"/>
        <v>53.885887450914908</v>
      </c>
      <c r="N3959" s="80">
        <f t="shared" si="308"/>
        <v>0.395600000000007</v>
      </c>
    </row>
    <row r="3960" spans="10:14" x14ac:dyDescent="0.3">
      <c r="J3960" s="300">
        <f t="shared" si="309"/>
        <v>39.570000000000697</v>
      </c>
      <c r="K3960" s="80">
        <f t="shared" si="305"/>
        <v>0.39570000000000699</v>
      </c>
      <c r="L3960">
        <f t="shared" si="306"/>
        <v>1.9221850129085989</v>
      </c>
      <c r="M3960">
        <f t="shared" si="307"/>
        <v>53.893822026344054</v>
      </c>
      <c r="N3960" s="80">
        <f t="shared" si="308"/>
        <v>0.39570000000000699</v>
      </c>
    </row>
    <row r="3961" spans="10:14" x14ac:dyDescent="0.3">
      <c r="J3961" s="300">
        <f t="shared" si="309"/>
        <v>39.580000000000695</v>
      </c>
      <c r="K3961" s="80">
        <f t="shared" si="305"/>
        <v>0.39580000000000692</v>
      </c>
      <c r="L3961">
        <f t="shared" si="306"/>
        <v>1.9224965942406471</v>
      </c>
      <c r="M3961">
        <f t="shared" si="307"/>
        <v>53.901757376334146</v>
      </c>
      <c r="N3961" s="80">
        <f t="shared" si="308"/>
        <v>0.39580000000000692</v>
      </c>
    </row>
    <row r="3962" spans="10:14" x14ac:dyDescent="0.3">
      <c r="J3962" s="300">
        <f t="shared" si="309"/>
        <v>39.590000000000693</v>
      </c>
      <c r="K3962" s="80">
        <f t="shared" si="305"/>
        <v>0.39590000000000691</v>
      </c>
      <c r="L3962">
        <f t="shared" si="306"/>
        <v>1.9228081474070584</v>
      </c>
      <c r="M3962">
        <f t="shared" si="307"/>
        <v>53.909693502699426</v>
      </c>
      <c r="N3962" s="80">
        <f t="shared" si="308"/>
        <v>0.39590000000000691</v>
      </c>
    </row>
    <row r="3963" spans="10:14" x14ac:dyDescent="0.3">
      <c r="J3963" s="300">
        <f t="shared" si="309"/>
        <v>39.600000000000691</v>
      </c>
      <c r="K3963" s="80">
        <f t="shared" si="305"/>
        <v>0.3960000000000069</v>
      </c>
      <c r="L3963">
        <f t="shared" si="306"/>
        <v>1.9231196723085682</v>
      </c>
      <c r="M3963">
        <f t="shared" si="307"/>
        <v>53.917630407255473</v>
      </c>
      <c r="N3963" s="80">
        <f t="shared" si="308"/>
        <v>0.3960000000000069</v>
      </c>
    </row>
    <row r="3964" spans="10:14" x14ac:dyDescent="0.3">
      <c r="J3964" s="300">
        <f t="shared" si="309"/>
        <v>39.610000000000689</v>
      </c>
      <c r="K3964" s="80">
        <f t="shared" si="305"/>
        <v>0.39610000000000689</v>
      </c>
      <c r="L3964">
        <f t="shared" si="306"/>
        <v>1.9234311688460264</v>
      </c>
      <c r="M3964">
        <f t="shared" si="307"/>
        <v>53.925568091819116</v>
      </c>
      <c r="N3964" s="80">
        <f t="shared" si="308"/>
        <v>0.39610000000000689</v>
      </c>
    </row>
    <row r="3965" spans="10:14" x14ac:dyDescent="0.3">
      <c r="J3965" s="300">
        <f t="shared" si="309"/>
        <v>39.620000000000687</v>
      </c>
      <c r="K3965" s="80">
        <f t="shared" si="305"/>
        <v>0.39620000000000688</v>
      </c>
      <c r="L3965">
        <f t="shared" si="306"/>
        <v>1.9237426369203745</v>
      </c>
      <c r="M3965">
        <f t="shared" si="307"/>
        <v>53.933506558208535</v>
      </c>
      <c r="N3965" s="80">
        <f t="shared" si="308"/>
        <v>0.39620000000000688</v>
      </c>
    </row>
    <row r="3966" spans="10:14" x14ac:dyDescent="0.3">
      <c r="J3966" s="300">
        <f t="shared" si="309"/>
        <v>39.630000000000685</v>
      </c>
      <c r="K3966" s="80">
        <f t="shared" si="305"/>
        <v>0.39630000000000687</v>
      </c>
      <c r="L3966">
        <f t="shared" si="306"/>
        <v>1.9240540764326863</v>
      </c>
      <c r="M3966">
        <f t="shared" si="307"/>
        <v>53.941445808243188</v>
      </c>
      <c r="N3966" s="80">
        <f t="shared" si="308"/>
        <v>0.39630000000000687</v>
      </c>
    </row>
    <row r="3967" spans="10:14" x14ac:dyDescent="0.3">
      <c r="J3967" s="300">
        <f t="shared" si="309"/>
        <v>39.640000000000683</v>
      </c>
      <c r="K3967" s="80">
        <f t="shared" si="305"/>
        <v>0.3964000000000068</v>
      </c>
      <c r="L3967">
        <f t="shared" si="306"/>
        <v>1.9243654872841023</v>
      </c>
      <c r="M3967">
        <f t="shared" si="307"/>
        <v>53.949385843743826</v>
      </c>
      <c r="N3967" s="80">
        <f t="shared" si="308"/>
        <v>0.3964000000000068</v>
      </c>
    </row>
    <row r="3968" spans="10:14" x14ac:dyDescent="0.3">
      <c r="J3968" s="300">
        <f t="shared" si="309"/>
        <v>39.650000000000681</v>
      </c>
      <c r="K3968" s="80">
        <f t="shared" si="305"/>
        <v>0.39650000000000679</v>
      </c>
      <c r="L3968">
        <f t="shared" si="306"/>
        <v>1.9246768693759031</v>
      </c>
      <c r="M3968">
        <f t="shared" si="307"/>
        <v>53.957326666532538</v>
      </c>
      <c r="N3968" s="80">
        <f t="shared" si="308"/>
        <v>0.39650000000000679</v>
      </c>
    </row>
    <row r="3969" spans="10:14" x14ac:dyDescent="0.3">
      <c r="J3969" s="300">
        <f t="shared" si="309"/>
        <v>39.660000000000679</v>
      </c>
      <c r="K3969" s="80">
        <f t="shared" si="305"/>
        <v>0.39660000000000678</v>
      </c>
      <c r="L3969">
        <f t="shared" si="306"/>
        <v>1.9249882226094548</v>
      </c>
      <c r="M3969">
        <f t="shared" si="307"/>
        <v>53.965268278432688</v>
      </c>
      <c r="N3969" s="80">
        <f t="shared" si="308"/>
        <v>0.39660000000000678</v>
      </c>
    </row>
    <row r="3970" spans="10:14" x14ac:dyDescent="0.3">
      <c r="J3970" s="300">
        <f t="shared" si="309"/>
        <v>39.670000000000677</v>
      </c>
      <c r="K3970" s="80">
        <f t="shared" si="305"/>
        <v>0.39670000000000677</v>
      </c>
      <c r="L3970">
        <f t="shared" si="306"/>
        <v>1.9252995468862433</v>
      </c>
      <c r="M3970">
        <f t="shared" si="307"/>
        <v>53.973210681268952</v>
      </c>
      <c r="N3970" s="80">
        <f t="shared" si="308"/>
        <v>0.39670000000000677</v>
      </c>
    </row>
    <row r="3971" spans="10:14" x14ac:dyDescent="0.3">
      <c r="J3971" s="300">
        <f t="shared" si="309"/>
        <v>39.680000000000675</v>
      </c>
      <c r="K3971" s="80">
        <f t="shared" si="305"/>
        <v>0.39680000000000676</v>
      </c>
      <c r="L3971">
        <f t="shared" si="306"/>
        <v>1.9256108421078442</v>
      </c>
      <c r="M3971">
        <f t="shared" si="307"/>
        <v>53.981153876867268</v>
      </c>
      <c r="N3971" s="80">
        <f t="shared" si="308"/>
        <v>0.39680000000000676</v>
      </c>
    </row>
    <row r="3972" spans="10:14" x14ac:dyDescent="0.3">
      <c r="J3972" s="300">
        <f t="shared" si="309"/>
        <v>39.690000000000673</v>
      </c>
      <c r="K3972" s="80">
        <f t="shared" ref="K3972:K4035" si="310">J3972/100</f>
        <v>0.39690000000000675</v>
      </c>
      <c r="L3972">
        <f t="shared" ref="L3972:L4035" si="311">-156.2892*K3972^6+539.4067*K3972^5-656.5633*K3972^4+371.7117*K3972^3-102.5706*K3972^2+15.3764*K3972+0.3314</f>
        <v>1.9259221081759619</v>
      </c>
      <c r="M3972">
        <f t="shared" ref="M3972:M4035" si="312">-544.6822*K3972^6+873.7015*K3972^5+93.9294*K3972^4-539.4835*K3972^3+249.8842*K3972^2+36.3299*K3972+25.129</f>
        <v>53.989097867054895</v>
      </c>
      <c r="N3972" s="80">
        <f t="shared" ref="N3972:N4035" si="313">K3972</f>
        <v>0.39690000000000675</v>
      </c>
    </row>
    <row r="3973" spans="10:14" x14ac:dyDescent="0.3">
      <c r="J3973" s="300">
        <f t="shared" si="309"/>
        <v>39.700000000000671</v>
      </c>
      <c r="K3973" s="80">
        <f t="shared" si="310"/>
        <v>0.39700000000000668</v>
      </c>
      <c r="L3973">
        <f t="shared" si="311"/>
        <v>1.9262333449923879</v>
      </c>
      <c r="M3973">
        <f t="shared" si="312"/>
        <v>53.997042653660429</v>
      </c>
      <c r="N3973" s="80">
        <f t="shared" si="313"/>
        <v>0.39700000000000668</v>
      </c>
    </row>
    <row r="3974" spans="10:14" x14ac:dyDescent="0.3">
      <c r="J3974" s="300">
        <f t="shared" ref="J3974:J4037" si="314">J3973+0.01</f>
        <v>39.710000000000669</v>
      </c>
      <c r="K3974" s="80">
        <f t="shared" si="310"/>
        <v>0.39710000000000667</v>
      </c>
      <c r="L3974">
        <f t="shared" si="311"/>
        <v>1.9265445524590343</v>
      </c>
      <c r="M3974">
        <f t="shared" si="312"/>
        <v>54.004988238513732</v>
      </c>
      <c r="N3974" s="80">
        <f t="shared" si="313"/>
        <v>0.39710000000000667</v>
      </c>
    </row>
    <row r="3975" spans="10:14" x14ac:dyDescent="0.3">
      <c r="J3975" s="300">
        <f t="shared" si="314"/>
        <v>39.720000000000667</v>
      </c>
      <c r="K3975" s="80">
        <f t="shared" si="310"/>
        <v>0.39720000000000666</v>
      </c>
      <c r="L3975">
        <f t="shared" si="311"/>
        <v>1.9268557304779006</v>
      </c>
      <c r="M3975">
        <f t="shared" si="312"/>
        <v>54.012934623445929</v>
      </c>
      <c r="N3975" s="80">
        <f t="shared" si="313"/>
        <v>0.39720000000000666</v>
      </c>
    </row>
    <row r="3976" spans="10:14" x14ac:dyDescent="0.3">
      <c r="J3976" s="300">
        <f t="shared" si="314"/>
        <v>39.730000000000665</v>
      </c>
      <c r="K3976" s="80">
        <f t="shared" si="310"/>
        <v>0.39730000000000665</v>
      </c>
      <c r="L3976">
        <f t="shared" si="311"/>
        <v>1.9271668789511298</v>
      </c>
      <c r="M3976">
        <f t="shared" si="312"/>
        <v>54.020881810289481</v>
      </c>
      <c r="N3976" s="80">
        <f t="shared" si="313"/>
        <v>0.39730000000000665</v>
      </c>
    </row>
    <row r="3977" spans="10:14" x14ac:dyDescent="0.3">
      <c r="J3977" s="300">
        <f t="shared" si="314"/>
        <v>39.740000000000663</v>
      </c>
      <c r="K3977" s="80">
        <f t="shared" si="310"/>
        <v>0.39740000000000664</v>
      </c>
      <c r="L3977">
        <f t="shared" si="311"/>
        <v>1.9274779977809309</v>
      </c>
      <c r="M3977">
        <f t="shared" si="312"/>
        <v>54.028829800878171</v>
      </c>
      <c r="N3977" s="80">
        <f t="shared" si="313"/>
        <v>0.39740000000000664</v>
      </c>
    </row>
    <row r="3978" spans="10:14" x14ac:dyDescent="0.3">
      <c r="J3978" s="300">
        <f t="shared" si="314"/>
        <v>39.750000000000661</v>
      </c>
      <c r="K3978" s="80">
        <f t="shared" si="310"/>
        <v>0.39750000000000663</v>
      </c>
      <c r="L3978">
        <f t="shared" si="311"/>
        <v>1.9277890868696539</v>
      </c>
      <c r="M3978">
        <f t="shared" si="312"/>
        <v>54.036778597047004</v>
      </c>
      <c r="N3978" s="80">
        <f t="shared" si="313"/>
        <v>0.39750000000000663</v>
      </c>
    </row>
    <row r="3979" spans="10:14" x14ac:dyDescent="0.3">
      <c r="J3979" s="300">
        <f t="shared" si="314"/>
        <v>39.760000000000659</v>
      </c>
      <c r="K3979" s="80">
        <f t="shared" si="310"/>
        <v>0.39760000000000661</v>
      </c>
      <c r="L3979">
        <f t="shared" si="311"/>
        <v>1.9281001461197298</v>
      </c>
      <c r="M3979">
        <f t="shared" si="312"/>
        <v>54.044728200632363</v>
      </c>
      <c r="N3979" s="80">
        <f t="shared" si="313"/>
        <v>0.39760000000000661</v>
      </c>
    </row>
    <row r="3980" spans="10:14" x14ac:dyDescent="0.3">
      <c r="J3980" s="300">
        <f t="shared" si="314"/>
        <v>39.770000000000657</v>
      </c>
      <c r="K3980" s="80">
        <f t="shared" si="310"/>
        <v>0.39770000000000655</v>
      </c>
      <c r="L3980">
        <f t="shared" si="311"/>
        <v>1.928411175433729</v>
      </c>
      <c r="M3980">
        <f t="shared" si="312"/>
        <v>54.052678613471826</v>
      </c>
      <c r="N3980" s="80">
        <f t="shared" si="313"/>
        <v>0.39770000000000655</v>
      </c>
    </row>
    <row r="3981" spans="10:14" x14ac:dyDescent="0.3">
      <c r="J3981" s="300">
        <f t="shared" si="314"/>
        <v>39.780000000000655</v>
      </c>
      <c r="K3981" s="80">
        <f t="shared" si="310"/>
        <v>0.39780000000000654</v>
      </c>
      <c r="L3981">
        <f t="shared" si="311"/>
        <v>1.9287221747142946</v>
      </c>
      <c r="M3981">
        <f t="shared" si="312"/>
        <v>54.060629837404377</v>
      </c>
      <c r="N3981" s="80">
        <f t="shared" si="313"/>
        <v>0.39780000000000654</v>
      </c>
    </row>
    <row r="3982" spans="10:14" x14ac:dyDescent="0.3">
      <c r="J3982" s="300">
        <f t="shared" si="314"/>
        <v>39.790000000000653</v>
      </c>
      <c r="K3982" s="80">
        <f t="shared" si="310"/>
        <v>0.39790000000000653</v>
      </c>
      <c r="L3982">
        <f t="shared" si="311"/>
        <v>1.9290331438642032</v>
      </c>
      <c r="M3982">
        <f t="shared" si="312"/>
        <v>54.068581874270222</v>
      </c>
      <c r="N3982" s="80">
        <f t="shared" si="313"/>
        <v>0.39790000000000653</v>
      </c>
    </row>
    <row r="3983" spans="10:14" x14ac:dyDescent="0.3">
      <c r="J3983" s="300">
        <f t="shared" si="314"/>
        <v>39.800000000000651</v>
      </c>
      <c r="K3983" s="80">
        <f t="shared" si="310"/>
        <v>0.39800000000000652</v>
      </c>
      <c r="L3983">
        <f t="shared" si="311"/>
        <v>1.9293440827863386</v>
      </c>
      <c r="M3983">
        <f t="shared" si="312"/>
        <v>54.076534725910875</v>
      </c>
      <c r="N3983" s="80">
        <f t="shared" si="313"/>
        <v>0.39800000000000652</v>
      </c>
    </row>
    <row r="3984" spans="10:14" x14ac:dyDescent="0.3">
      <c r="J3984" s="300">
        <f t="shared" si="314"/>
        <v>39.810000000000649</v>
      </c>
      <c r="K3984" s="80">
        <f t="shared" si="310"/>
        <v>0.3981000000000065</v>
      </c>
      <c r="L3984">
        <f t="shared" si="311"/>
        <v>1.929654991383678</v>
      </c>
      <c r="M3984">
        <f t="shared" si="312"/>
        <v>54.084488394169156</v>
      </c>
      <c r="N3984" s="80">
        <f t="shared" si="313"/>
        <v>0.3981000000000065</v>
      </c>
    </row>
    <row r="3985" spans="10:14" x14ac:dyDescent="0.3">
      <c r="J3985" s="300">
        <f t="shared" si="314"/>
        <v>39.820000000000647</v>
      </c>
      <c r="K3985" s="80">
        <f t="shared" si="310"/>
        <v>0.39820000000000649</v>
      </c>
      <c r="L3985">
        <f t="shared" si="311"/>
        <v>1.9299658695593203</v>
      </c>
      <c r="M3985">
        <f t="shared" si="312"/>
        <v>54.092442880889166</v>
      </c>
      <c r="N3985" s="80">
        <f t="shared" si="313"/>
        <v>0.39820000000000649</v>
      </c>
    </row>
    <row r="3986" spans="10:14" x14ac:dyDescent="0.3">
      <c r="J3986" s="300">
        <f t="shared" si="314"/>
        <v>39.830000000000645</v>
      </c>
      <c r="K3986" s="80">
        <f t="shared" si="310"/>
        <v>0.39830000000000643</v>
      </c>
      <c r="L3986">
        <f t="shared" si="311"/>
        <v>1.9302767172164761</v>
      </c>
      <c r="M3986">
        <f t="shared" si="312"/>
        <v>54.100398187916284</v>
      </c>
      <c r="N3986" s="80">
        <f t="shared" si="313"/>
        <v>0.39830000000000643</v>
      </c>
    </row>
    <row r="3987" spans="10:14" x14ac:dyDescent="0.3">
      <c r="J3987" s="300">
        <f t="shared" si="314"/>
        <v>39.840000000000643</v>
      </c>
      <c r="K3987" s="80">
        <f t="shared" si="310"/>
        <v>0.39840000000000642</v>
      </c>
      <c r="L3987">
        <f t="shared" si="311"/>
        <v>1.9305875342584558</v>
      </c>
      <c r="M3987">
        <f t="shared" si="312"/>
        <v>54.108354317097209</v>
      </c>
      <c r="N3987" s="80">
        <f t="shared" si="313"/>
        <v>0.39840000000000642</v>
      </c>
    </row>
    <row r="3988" spans="10:14" x14ac:dyDescent="0.3">
      <c r="J3988" s="300">
        <f t="shared" si="314"/>
        <v>39.850000000000641</v>
      </c>
      <c r="K3988" s="80">
        <f t="shared" si="310"/>
        <v>0.3985000000000064</v>
      </c>
      <c r="L3988">
        <f t="shared" si="311"/>
        <v>1.9308983205886885</v>
      </c>
      <c r="M3988">
        <f t="shared" si="312"/>
        <v>54.116311270279908</v>
      </c>
      <c r="N3988" s="80">
        <f t="shared" si="313"/>
        <v>0.3985000000000064</v>
      </c>
    </row>
    <row r="3989" spans="10:14" x14ac:dyDescent="0.3">
      <c r="J3989" s="300">
        <f t="shared" si="314"/>
        <v>39.860000000000639</v>
      </c>
      <c r="K3989" s="80">
        <f t="shared" si="310"/>
        <v>0.39860000000000639</v>
      </c>
      <c r="L3989">
        <f t="shared" si="311"/>
        <v>1.931209076110719</v>
      </c>
      <c r="M3989">
        <f t="shared" si="312"/>
        <v>54.124269049313654</v>
      </c>
      <c r="N3989" s="80">
        <f t="shared" si="313"/>
        <v>0.39860000000000639</v>
      </c>
    </row>
    <row r="3990" spans="10:14" x14ac:dyDescent="0.3">
      <c r="J3990" s="300">
        <f t="shared" si="314"/>
        <v>39.870000000000637</v>
      </c>
      <c r="K3990" s="80">
        <f t="shared" si="310"/>
        <v>0.39870000000000638</v>
      </c>
      <c r="L3990">
        <f t="shared" si="311"/>
        <v>1.9315198007281702</v>
      </c>
      <c r="M3990">
        <f t="shared" si="312"/>
        <v>54.132227656048997</v>
      </c>
      <c r="N3990" s="80">
        <f t="shared" si="313"/>
        <v>0.39870000000000638</v>
      </c>
    </row>
    <row r="3991" spans="10:14" x14ac:dyDescent="0.3">
      <c r="J3991" s="300">
        <f t="shared" si="314"/>
        <v>39.880000000000635</v>
      </c>
      <c r="K3991" s="80">
        <f t="shared" si="310"/>
        <v>0.39880000000000637</v>
      </c>
      <c r="L3991">
        <f t="shared" si="311"/>
        <v>1.931830494344815</v>
      </c>
      <c r="M3991">
        <f t="shared" si="312"/>
        <v>54.140187092337783</v>
      </c>
      <c r="N3991" s="80">
        <f t="shared" si="313"/>
        <v>0.39880000000000637</v>
      </c>
    </row>
    <row r="3992" spans="10:14" x14ac:dyDescent="0.3">
      <c r="J3992" s="300">
        <f t="shared" si="314"/>
        <v>39.890000000000633</v>
      </c>
      <c r="K3992" s="80">
        <f t="shared" si="310"/>
        <v>0.39890000000000631</v>
      </c>
      <c r="L3992">
        <f t="shared" si="311"/>
        <v>1.9321411568645099</v>
      </c>
      <c r="M3992">
        <f t="shared" si="312"/>
        <v>54.14814736003315</v>
      </c>
      <c r="N3992" s="80">
        <f t="shared" si="313"/>
        <v>0.39890000000000631</v>
      </c>
    </row>
    <row r="3993" spans="10:14" x14ac:dyDescent="0.3">
      <c r="J3993" s="300">
        <f t="shared" si="314"/>
        <v>39.900000000000631</v>
      </c>
      <c r="K3993" s="80">
        <f t="shared" si="310"/>
        <v>0.39900000000000629</v>
      </c>
      <c r="L3993">
        <f t="shared" si="311"/>
        <v>1.9324517881912473</v>
      </c>
      <c r="M3993">
        <f t="shared" si="312"/>
        <v>54.156108460989515</v>
      </c>
      <c r="N3993" s="80">
        <f t="shared" si="313"/>
        <v>0.39900000000000629</v>
      </c>
    </row>
    <row r="3994" spans="10:14" x14ac:dyDescent="0.3">
      <c r="J3994" s="300">
        <f t="shared" si="314"/>
        <v>39.910000000000629</v>
      </c>
      <c r="K3994" s="80">
        <f t="shared" si="310"/>
        <v>0.39910000000000628</v>
      </c>
      <c r="L3994">
        <f t="shared" si="311"/>
        <v>1.9327623882290959</v>
      </c>
      <c r="M3994">
        <f t="shared" si="312"/>
        <v>54.164070397062574</v>
      </c>
      <c r="N3994" s="80">
        <f t="shared" si="313"/>
        <v>0.39910000000000628</v>
      </c>
    </row>
    <row r="3995" spans="10:14" x14ac:dyDescent="0.3">
      <c r="J3995" s="300">
        <f t="shared" si="314"/>
        <v>39.920000000000627</v>
      </c>
      <c r="K3995" s="80">
        <f t="shared" si="310"/>
        <v>0.39920000000000627</v>
      </c>
      <c r="L3995">
        <f t="shared" si="311"/>
        <v>1.9330729568822771</v>
      </c>
      <c r="M3995">
        <f t="shared" si="312"/>
        <v>54.172033170109344</v>
      </c>
      <c r="N3995" s="80">
        <f t="shared" si="313"/>
        <v>0.39920000000000627</v>
      </c>
    </row>
    <row r="3996" spans="10:14" x14ac:dyDescent="0.3">
      <c r="J3996" s="300">
        <f t="shared" si="314"/>
        <v>39.930000000000625</v>
      </c>
      <c r="K3996" s="80">
        <f t="shared" si="310"/>
        <v>0.39930000000000626</v>
      </c>
      <c r="L3996">
        <f t="shared" si="311"/>
        <v>1.93338349405508</v>
      </c>
      <c r="M3996">
        <f t="shared" si="312"/>
        <v>54.179996781988095</v>
      </c>
      <c r="N3996" s="80">
        <f t="shared" si="313"/>
        <v>0.39930000000000626</v>
      </c>
    </row>
    <row r="3997" spans="10:14" x14ac:dyDescent="0.3">
      <c r="J3997" s="300">
        <f t="shared" si="314"/>
        <v>39.940000000000623</v>
      </c>
      <c r="K3997" s="80">
        <f t="shared" si="310"/>
        <v>0.39940000000000625</v>
      </c>
      <c r="L3997">
        <f t="shared" si="311"/>
        <v>1.9336939996519402</v>
      </c>
      <c r="M3997">
        <f t="shared" si="312"/>
        <v>54.187961234558401</v>
      </c>
      <c r="N3997" s="80">
        <f t="shared" si="313"/>
        <v>0.39940000000000625</v>
      </c>
    </row>
    <row r="3998" spans="10:14" x14ac:dyDescent="0.3">
      <c r="J3998" s="300">
        <f t="shared" si="314"/>
        <v>39.950000000000621</v>
      </c>
      <c r="K3998" s="80">
        <f t="shared" si="310"/>
        <v>0.39950000000000618</v>
      </c>
      <c r="L3998">
        <f t="shared" si="311"/>
        <v>1.9340044735773874</v>
      </c>
      <c r="M3998">
        <f t="shared" si="312"/>
        <v>54.195926529681095</v>
      </c>
      <c r="N3998" s="80">
        <f t="shared" si="313"/>
        <v>0.39950000000000618</v>
      </c>
    </row>
    <row r="3999" spans="10:14" x14ac:dyDescent="0.3">
      <c r="J3999" s="300">
        <f t="shared" si="314"/>
        <v>39.960000000000619</v>
      </c>
      <c r="K3999" s="80">
        <f t="shared" si="310"/>
        <v>0.39960000000000617</v>
      </c>
      <c r="L3999">
        <f t="shared" si="311"/>
        <v>1.9343149157360773</v>
      </c>
      <c r="M3999">
        <f t="shared" si="312"/>
        <v>54.203892669218348</v>
      </c>
      <c r="N3999" s="80">
        <f t="shared" si="313"/>
        <v>0.39960000000000617</v>
      </c>
    </row>
    <row r="4000" spans="10:14" x14ac:dyDescent="0.3">
      <c r="J4000" s="300">
        <f t="shared" si="314"/>
        <v>39.970000000000617</v>
      </c>
      <c r="K4000" s="80">
        <f t="shared" si="310"/>
        <v>0.39970000000000616</v>
      </c>
      <c r="L4000">
        <f t="shared" si="311"/>
        <v>1.9346253260327493</v>
      </c>
      <c r="M4000">
        <f t="shared" si="312"/>
        <v>54.211859655033564</v>
      </c>
      <c r="N4000" s="80">
        <f t="shared" si="313"/>
        <v>0.39970000000000616</v>
      </c>
    </row>
    <row r="4001" spans="10:14" x14ac:dyDescent="0.3">
      <c r="J4001" s="300">
        <f t="shared" si="314"/>
        <v>39.980000000000615</v>
      </c>
      <c r="K4001" s="80">
        <f t="shared" si="310"/>
        <v>0.39980000000000615</v>
      </c>
      <c r="L4001">
        <f t="shared" si="311"/>
        <v>1.9349357043722955</v>
      </c>
      <c r="M4001">
        <f t="shared" si="312"/>
        <v>54.219827488991456</v>
      </c>
      <c r="N4001" s="80">
        <f t="shared" si="313"/>
        <v>0.39980000000000615</v>
      </c>
    </row>
    <row r="4002" spans="10:14" x14ac:dyDescent="0.3">
      <c r="J4002" s="300">
        <f t="shared" si="314"/>
        <v>39.990000000000613</v>
      </c>
      <c r="K4002" s="80">
        <f t="shared" si="310"/>
        <v>0.39990000000000614</v>
      </c>
      <c r="L4002">
        <f t="shared" si="311"/>
        <v>1.9352460506596869</v>
      </c>
      <c r="M4002">
        <f t="shared" si="312"/>
        <v>54.227796172957994</v>
      </c>
      <c r="N4002" s="80">
        <f t="shared" si="313"/>
        <v>0.39990000000000614</v>
      </c>
    </row>
    <row r="4003" spans="10:14" x14ac:dyDescent="0.3">
      <c r="J4003" s="300">
        <f t="shared" si="314"/>
        <v>40.000000000000611</v>
      </c>
      <c r="K4003" s="80">
        <f t="shared" si="310"/>
        <v>0.40000000000000613</v>
      </c>
      <c r="L4003">
        <f t="shared" si="311"/>
        <v>1.9355563648000156</v>
      </c>
      <c r="M4003">
        <f t="shared" si="312"/>
        <v>54.235765708800486</v>
      </c>
      <c r="N4003" s="80">
        <f t="shared" si="313"/>
        <v>0.40000000000000613</v>
      </c>
    </row>
    <row r="4004" spans="10:14" x14ac:dyDescent="0.3">
      <c r="J4004" s="300">
        <f t="shared" si="314"/>
        <v>40.010000000000609</v>
      </c>
      <c r="K4004" s="80">
        <f t="shared" si="310"/>
        <v>0.40010000000000612</v>
      </c>
      <c r="L4004">
        <f t="shared" si="311"/>
        <v>1.9358666466985093</v>
      </c>
      <c r="M4004">
        <f t="shared" si="312"/>
        <v>54.243736098387458</v>
      </c>
      <c r="N4004" s="80">
        <f t="shared" si="313"/>
        <v>0.40010000000000612</v>
      </c>
    </row>
    <row r="4005" spans="10:14" x14ac:dyDescent="0.3">
      <c r="J4005" s="300">
        <f t="shared" si="314"/>
        <v>40.020000000000607</v>
      </c>
      <c r="K4005" s="80">
        <f t="shared" si="310"/>
        <v>0.40020000000000605</v>
      </c>
      <c r="L4005">
        <f t="shared" si="311"/>
        <v>1.9361768962604686</v>
      </c>
      <c r="M4005">
        <f t="shared" si="312"/>
        <v>54.25170734358877</v>
      </c>
      <c r="N4005" s="80">
        <f t="shared" si="313"/>
        <v>0.40020000000000605</v>
      </c>
    </row>
    <row r="4006" spans="10:14" x14ac:dyDescent="0.3">
      <c r="J4006" s="300">
        <f t="shared" si="314"/>
        <v>40.030000000000605</v>
      </c>
      <c r="K4006" s="80">
        <f t="shared" si="310"/>
        <v>0.40030000000000604</v>
      </c>
      <c r="L4006">
        <f t="shared" si="311"/>
        <v>1.9364871133913462</v>
      </c>
      <c r="M4006">
        <f t="shared" si="312"/>
        <v>54.259679446275513</v>
      </c>
      <c r="N4006" s="80">
        <f t="shared" si="313"/>
        <v>0.40030000000000604</v>
      </c>
    </row>
    <row r="4007" spans="10:14" x14ac:dyDescent="0.3">
      <c r="J4007" s="300">
        <f t="shared" si="314"/>
        <v>40.040000000000603</v>
      </c>
      <c r="K4007" s="80">
        <f t="shared" si="310"/>
        <v>0.40040000000000603</v>
      </c>
      <c r="L4007">
        <f t="shared" si="311"/>
        <v>1.936797297996685</v>
      </c>
      <c r="M4007">
        <f t="shared" si="312"/>
        <v>54.267652408320117</v>
      </c>
      <c r="N4007" s="80">
        <f t="shared" si="313"/>
        <v>0.40040000000000603</v>
      </c>
    </row>
    <row r="4008" spans="10:14" x14ac:dyDescent="0.3">
      <c r="J4008" s="300">
        <f t="shared" si="314"/>
        <v>40.050000000000601</v>
      </c>
      <c r="K4008" s="80">
        <f t="shared" si="310"/>
        <v>0.40050000000000602</v>
      </c>
      <c r="L4008">
        <f t="shared" si="311"/>
        <v>1.9371074499821401</v>
      </c>
      <c r="M4008">
        <f t="shared" si="312"/>
        <v>54.275626231596235</v>
      </c>
      <c r="N4008" s="80">
        <f t="shared" si="313"/>
        <v>0.40050000000000602</v>
      </c>
    </row>
    <row r="4009" spans="10:14" x14ac:dyDescent="0.3">
      <c r="J4009" s="300">
        <f t="shared" si="314"/>
        <v>40.060000000000599</v>
      </c>
      <c r="K4009" s="80">
        <f t="shared" si="310"/>
        <v>0.40060000000000601</v>
      </c>
      <c r="L4009">
        <f t="shared" si="311"/>
        <v>1.9374175692534998</v>
      </c>
      <c r="M4009">
        <f t="shared" si="312"/>
        <v>54.283600917978845</v>
      </c>
      <c r="N4009" s="80">
        <f t="shared" si="313"/>
        <v>0.40060000000000601</v>
      </c>
    </row>
    <row r="4010" spans="10:14" x14ac:dyDescent="0.3">
      <c r="J4010" s="300">
        <f t="shared" si="314"/>
        <v>40.070000000000597</v>
      </c>
      <c r="K4010" s="80">
        <f t="shared" si="310"/>
        <v>0.400700000000006</v>
      </c>
      <c r="L4010">
        <f t="shared" si="311"/>
        <v>1.9377276557166581</v>
      </c>
      <c r="M4010">
        <f t="shared" si="312"/>
        <v>54.291576469344164</v>
      </c>
      <c r="N4010" s="80">
        <f t="shared" si="313"/>
        <v>0.400700000000006</v>
      </c>
    </row>
    <row r="4011" spans="10:14" x14ac:dyDescent="0.3">
      <c r="J4011" s="300">
        <f t="shared" si="314"/>
        <v>40.080000000000595</v>
      </c>
      <c r="K4011" s="80">
        <f t="shared" si="310"/>
        <v>0.40080000000000593</v>
      </c>
      <c r="L4011">
        <f t="shared" si="311"/>
        <v>1.93803770927761</v>
      </c>
      <c r="M4011">
        <f t="shared" si="312"/>
        <v>54.299552887569746</v>
      </c>
      <c r="N4011" s="80">
        <f t="shared" si="313"/>
        <v>0.40080000000000593</v>
      </c>
    </row>
    <row r="4012" spans="10:14" x14ac:dyDescent="0.3">
      <c r="J4012" s="300">
        <f t="shared" si="314"/>
        <v>40.090000000000593</v>
      </c>
      <c r="K4012" s="80">
        <f t="shared" si="310"/>
        <v>0.40090000000000592</v>
      </c>
      <c r="L4012">
        <f t="shared" si="311"/>
        <v>1.9383477298424769</v>
      </c>
      <c r="M4012">
        <f t="shared" si="312"/>
        <v>54.307530174534335</v>
      </c>
      <c r="N4012" s="80">
        <f t="shared" si="313"/>
        <v>0.40090000000000592</v>
      </c>
    </row>
    <row r="4013" spans="10:14" x14ac:dyDescent="0.3">
      <c r="J4013" s="300">
        <f t="shared" si="314"/>
        <v>40.100000000000591</v>
      </c>
      <c r="K4013" s="80">
        <f t="shared" si="310"/>
        <v>0.40100000000000591</v>
      </c>
      <c r="L4013">
        <f t="shared" si="311"/>
        <v>1.9386577173174975</v>
      </c>
      <c r="M4013">
        <f t="shared" si="312"/>
        <v>54.315508332118057</v>
      </c>
      <c r="N4013" s="80">
        <f t="shared" si="313"/>
        <v>0.40100000000000591</v>
      </c>
    </row>
    <row r="4014" spans="10:14" x14ac:dyDescent="0.3">
      <c r="J4014" s="300">
        <f t="shared" si="314"/>
        <v>40.110000000000589</v>
      </c>
      <c r="K4014" s="80">
        <f t="shared" si="310"/>
        <v>0.4011000000000059</v>
      </c>
      <c r="L4014">
        <f t="shared" si="311"/>
        <v>1.9389676716090256</v>
      </c>
      <c r="M4014">
        <f t="shared" si="312"/>
        <v>54.323487362202229</v>
      </c>
      <c r="N4014" s="80">
        <f t="shared" si="313"/>
        <v>0.4011000000000059</v>
      </c>
    </row>
    <row r="4015" spans="10:14" x14ac:dyDescent="0.3">
      <c r="J4015" s="300">
        <f t="shared" si="314"/>
        <v>40.120000000000587</v>
      </c>
      <c r="K4015" s="80">
        <f t="shared" si="310"/>
        <v>0.40120000000000589</v>
      </c>
      <c r="L4015">
        <f t="shared" si="311"/>
        <v>1.9392775926235193</v>
      </c>
      <c r="M4015">
        <f t="shared" si="312"/>
        <v>54.331467266669478</v>
      </c>
      <c r="N4015" s="80">
        <f t="shared" si="313"/>
        <v>0.40120000000000589</v>
      </c>
    </row>
    <row r="4016" spans="10:14" x14ac:dyDescent="0.3">
      <c r="J4016" s="300">
        <f t="shared" si="314"/>
        <v>40.130000000000585</v>
      </c>
      <c r="K4016" s="80">
        <f t="shared" si="310"/>
        <v>0.40130000000000587</v>
      </c>
      <c r="L4016">
        <f t="shared" si="311"/>
        <v>1.9395874802675661</v>
      </c>
      <c r="M4016">
        <f t="shared" si="312"/>
        <v>54.339448047403735</v>
      </c>
      <c r="N4016" s="80">
        <f t="shared" si="313"/>
        <v>0.40130000000000587</v>
      </c>
    </row>
    <row r="4017" spans="10:14" x14ac:dyDescent="0.3">
      <c r="J4017" s="300">
        <f t="shared" si="314"/>
        <v>40.140000000000583</v>
      </c>
      <c r="K4017" s="80">
        <f t="shared" si="310"/>
        <v>0.40140000000000581</v>
      </c>
      <c r="L4017">
        <f t="shared" si="311"/>
        <v>1.9398973344478532</v>
      </c>
      <c r="M4017">
        <f t="shared" si="312"/>
        <v>54.347429706290143</v>
      </c>
      <c r="N4017" s="80">
        <f t="shared" si="313"/>
        <v>0.40140000000000581</v>
      </c>
    </row>
    <row r="4018" spans="10:14" x14ac:dyDescent="0.3">
      <c r="J4018" s="300">
        <f t="shared" si="314"/>
        <v>40.150000000000581</v>
      </c>
      <c r="K4018" s="80">
        <f t="shared" si="310"/>
        <v>0.4015000000000058</v>
      </c>
      <c r="L4018">
        <f t="shared" si="311"/>
        <v>1.9402071550711937</v>
      </c>
      <c r="M4018">
        <f t="shared" si="312"/>
        <v>54.35541224521517</v>
      </c>
      <c r="N4018" s="80">
        <f t="shared" si="313"/>
        <v>0.4015000000000058</v>
      </c>
    </row>
    <row r="4019" spans="10:14" x14ac:dyDescent="0.3">
      <c r="J4019" s="300">
        <f t="shared" si="314"/>
        <v>40.160000000000579</v>
      </c>
      <c r="K4019" s="80">
        <f t="shared" si="310"/>
        <v>0.40160000000000579</v>
      </c>
      <c r="L4019">
        <f t="shared" si="311"/>
        <v>1.9405169420445172</v>
      </c>
      <c r="M4019">
        <f t="shared" si="312"/>
        <v>54.363395666066538</v>
      </c>
      <c r="N4019" s="80">
        <f t="shared" si="313"/>
        <v>0.40160000000000579</v>
      </c>
    </row>
    <row r="4020" spans="10:14" x14ac:dyDescent="0.3">
      <c r="J4020" s="300">
        <f t="shared" si="314"/>
        <v>40.170000000000577</v>
      </c>
      <c r="K4020" s="80">
        <f t="shared" si="310"/>
        <v>0.40170000000000577</v>
      </c>
      <c r="L4020">
        <f t="shared" si="311"/>
        <v>1.9408266952748741</v>
      </c>
      <c r="M4020">
        <f t="shared" si="312"/>
        <v>54.371379970733258</v>
      </c>
      <c r="N4020" s="80">
        <f t="shared" si="313"/>
        <v>0.40170000000000577</v>
      </c>
    </row>
    <row r="4021" spans="10:14" x14ac:dyDescent="0.3">
      <c r="J4021" s="300">
        <f t="shared" si="314"/>
        <v>40.180000000000575</v>
      </c>
      <c r="K4021" s="80">
        <f t="shared" si="310"/>
        <v>0.40180000000000576</v>
      </c>
      <c r="L4021">
        <f t="shared" si="311"/>
        <v>1.9411364146694114</v>
      </c>
      <c r="M4021">
        <f t="shared" si="312"/>
        <v>54.379365161105625</v>
      </c>
      <c r="N4021" s="80">
        <f t="shared" si="313"/>
        <v>0.40180000000000576</v>
      </c>
    </row>
    <row r="4022" spans="10:14" x14ac:dyDescent="0.3">
      <c r="J4022" s="300">
        <f t="shared" si="314"/>
        <v>40.190000000000573</v>
      </c>
      <c r="K4022" s="80">
        <f t="shared" si="310"/>
        <v>0.40190000000000575</v>
      </c>
      <c r="L4022">
        <f t="shared" si="311"/>
        <v>1.9414461001354186</v>
      </c>
      <c r="M4022">
        <f t="shared" si="312"/>
        <v>54.387351239075144</v>
      </c>
      <c r="N4022" s="80">
        <f t="shared" si="313"/>
        <v>0.40190000000000575</v>
      </c>
    </row>
    <row r="4023" spans="10:14" x14ac:dyDescent="0.3">
      <c r="J4023" s="300">
        <f t="shared" si="314"/>
        <v>40.200000000000571</v>
      </c>
      <c r="K4023" s="80">
        <f t="shared" si="310"/>
        <v>0.40200000000000569</v>
      </c>
      <c r="L4023">
        <f t="shared" si="311"/>
        <v>1.9417557515802737</v>
      </c>
      <c r="M4023">
        <f t="shared" si="312"/>
        <v>54.39533820653466</v>
      </c>
      <c r="N4023" s="80">
        <f t="shared" si="313"/>
        <v>0.40200000000000569</v>
      </c>
    </row>
    <row r="4024" spans="10:14" x14ac:dyDescent="0.3">
      <c r="J4024" s="300">
        <f t="shared" si="314"/>
        <v>40.210000000000569</v>
      </c>
      <c r="K4024" s="80">
        <f t="shared" si="310"/>
        <v>0.40210000000000568</v>
      </c>
      <c r="L4024">
        <f t="shared" si="311"/>
        <v>1.9420653689114968</v>
      </c>
      <c r="M4024">
        <f t="shared" si="312"/>
        <v>54.403326065378266</v>
      </c>
      <c r="N4024" s="80">
        <f t="shared" si="313"/>
        <v>0.40210000000000568</v>
      </c>
    </row>
    <row r="4025" spans="10:14" x14ac:dyDescent="0.3">
      <c r="J4025" s="300">
        <f t="shared" si="314"/>
        <v>40.220000000000567</v>
      </c>
      <c r="K4025" s="80">
        <f t="shared" si="310"/>
        <v>0.40220000000000566</v>
      </c>
      <c r="L4025">
        <f t="shared" si="311"/>
        <v>1.9423749520367219</v>
      </c>
      <c r="M4025">
        <f t="shared" si="312"/>
        <v>54.411314817501321</v>
      </c>
      <c r="N4025" s="80">
        <f t="shared" si="313"/>
        <v>0.40220000000000566</v>
      </c>
    </row>
    <row r="4026" spans="10:14" x14ac:dyDescent="0.3">
      <c r="J4026" s="300">
        <f t="shared" si="314"/>
        <v>40.230000000000565</v>
      </c>
      <c r="K4026" s="80">
        <f t="shared" si="310"/>
        <v>0.40230000000000565</v>
      </c>
      <c r="L4026">
        <f t="shared" si="311"/>
        <v>1.9426845008636753</v>
      </c>
      <c r="M4026">
        <f t="shared" si="312"/>
        <v>54.419304464800462</v>
      </c>
      <c r="N4026" s="80">
        <f t="shared" si="313"/>
        <v>0.40230000000000565</v>
      </c>
    </row>
    <row r="4027" spans="10:14" x14ac:dyDescent="0.3">
      <c r="J4027" s="300">
        <f t="shared" si="314"/>
        <v>40.240000000000563</v>
      </c>
      <c r="K4027" s="80">
        <f t="shared" si="310"/>
        <v>0.40240000000000564</v>
      </c>
      <c r="L4027">
        <f t="shared" si="311"/>
        <v>1.9429940153002296</v>
      </c>
      <c r="M4027">
        <f t="shared" si="312"/>
        <v>54.427295009173591</v>
      </c>
      <c r="N4027" s="80">
        <f t="shared" si="313"/>
        <v>0.40240000000000564</v>
      </c>
    </row>
    <row r="4028" spans="10:14" x14ac:dyDescent="0.3">
      <c r="J4028" s="300">
        <f t="shared" si="314"/>
        <v>40.250000000000561</v>
      </c>
      <c r="K4028" s="80">
        <f t="shared" si="310"/>
        <v>0.40250000000000563</v>
      </c>
      <c r="L4028">
        <f t="shared" si="311"/>
        <v>1.9433034952543671</v>
      </c>
      <c r="M4028">
        <f t="shared" si="312"/>
        <v>54.43528645251989</v>
      </c>
      <c r="N4028" s="80">
        <f t="shared" si="313"/>
        <v>0.40250000000000563</v>
      </c>
    </row>
    <row r="4029" spans="10:14" x14ac:dyDescent="0.3">
      <c r="J4029" s="300">
        <f t="shared" si="314"/>
        <v>40.260000000000559</v>
      </c>
      <c r="K4029" s="80">
        <f t="shared" si="310"/>
        <v>0.40260000000000562</v>
      </c>
      <c r="L4029">
        <f t="shared" si="311"/>
        <v>1.9436129406341833</v>
      </c>
      <c r="M4029">
        <f t="shared" si="312"/>
        <v>54.443278796739776</v>
      </c>
      <c r="N4029" s="80">
        <f t="shared" si="313"/>
        <v>0.40260000000000562</v>
      </c>
    </row>
    <row r="4030" spans="10:14" x14ac:dyDescent="0.3">
      <c r="J4030" s="300">
        <f t="shared" si="314"/>
        <v>40.270000000000557</v>
      </c>
      <c r="K4030" s="80">
        <f t="shared" si="310"/>
        <v>0.40270000000000555</v>
      </c>
      <c r="L4030">
        <f t="shared" si="311"/>
        <v>1.9439223513478914</v>
      </c>
      <c r="M4030">
        <f t="shared" si="312"/>
        <v>54.451272043735003</v>
      </c>
      <c r="N4030" s="80">
        <f t="shared" si="313"/>
        <v>0.40270000000000555</v>
      </c>
    </row>
    <row r="4031" spans="10:14" x14ac:dyDescent="0.3">
      <c r="J4031" s="300">
        <f t="shared" si="314"/>
        <v>40.280000000000555</v>
      </c>
      <c r="K4031" s="80">
        <f t="shared" si="310"/>
        <v>0.40280000000000554</v>
      </c>
      <c r="L4031">
        <f t="shared" si="311"/>
        <v>1.9442317273038232</v>
      </c>
      <c r="M4031">
        <f t="shared" si="312"/>
        <v>54.459266195408532</v>
      </c>
      <c r="N4031" s="80">
        <f t="shared" si="313"/>
        <v>0.40280000000000554</v>
      </c>
    </row>
    <row r="4032" spans="10:14" x14ac:dyDescent="0.3">
      <c r="J4032" s="300">
        <f t="shared" si="314"/>
        <v>40.290000000000553</v>
      </c>
      <c r="K4032" s="80">
        <f t="shared" si="310"/>
        <v>0.40290000000000553</v>
      </c>
      <c r="L4032">
        <f t="shared" si="311"/>
        <v>1.9445410684104361</v>
      </c>
      <c r="M4032">
        <f t="shared" si="312"/>
        <v>54.467261253664603</v>
      </c>
      <c r="N4032" s="80">
        <f t="shared" si="313"/>
        <v>0.40290000000000553</v>
      </c>
    </row>
    <row r="4033" spans="10:14" x14ac:dyDescent="0.3">
      <c r="J4033" s="300">
        <f t="shared" si="314"/>
        <v>40.300000000000551</v>
      </c>
      <c r="K4033" s="80">
        <f t="shared" si="310"/>
        <v>0.40300000000000552</v>
      </c>
      <c r="L4033">
        <f t="shared" si="311"/>
        <v>1.9448503745762973</v>
      </c>
      <c r="M4033">
        <f t="shared" si="312"/>
        <v>54.47525722040875</v>
      </c>
      <c r="N4033" s="80">
        <f t="shared" si="313"/>
        <v>0.40300000000000552</v>
      </c>
    </row>
    <row r="4034" spans="10:14" x14ac:dyDescent="0.3">
      <c r="J4034" s="300">
        <f t="shared" si="314"/>
        <v>40.310000000000549</v>
      </c>
      <c r="K4034" s="80">
        <f t="shared" si="310"/>
        <v>0.40310000000000551</v>
      </c>
      <c r="L4034">
        <f t="shared" si="311"/>
        <v>1.9451596457100995</v>
      </c>
      <c r="M4034">
        <f t="shared" si="312"/>
        <v>54.483254097547729</v>
      </c>
      <c r="N4034" s="80">
        <f t="shared" si="313"/>
        <v>0.40310000000000551</v>
      </c>
    </row>
    <row r="4035" spans="10:14" x14ac:dyDescent="0.3">
      <c r="J4035" s="300">
        <f t="shared" si="314"/>
        <v>40.320000000000547</v>
      </c>
      <c r="K4035" s="80">
        <f t="shared" si="310"/>
        <v>0.4032000000000055</v>
      </c>
      <c r="L4035">
        <f t="shared" si="311"/>
        <v>1.9454688817206454</v>
      </c>
      <c r="M4035">
        <f t="shared" si="312"/>
        <v>54.491251886989616</v>
      </c>
      <c r="N4035" s="80">
        <f t="shared" si="313"/>
        <v>0.4032000000000055</v>
      </c>
    </row>
    <row r="4036" spans="10:14" x14ac:dyDescent="0.3">
      <c r="J4036" s="300">
        <f t="shared" si="314"/>
        <v>40.330000000000545</v>
      </c>
      <c r="K4036" s="80">
        <f t="shared" ref="K4036:K4099" si="315">J4036/100</f>
        <v>0.40330000000000543</v>
      </c>
      <c r="L4036">
        <f t="shared" ref="L4036:L4099" si="316">-156.2892*K4036^6+539.4067*K4036^5-656.5633*K4036^4+371.7117*K4036^3-102.5706*K4036^2+15.3764*K4036+0.3314</f>
        <v>1.9457780825168727</v>
      </c>
      <c r="M4036">
        <f t="shared" ref="M4036:M4099" si="317">-544.6822*K4036^6+873.7015*K4036^5+93.9294*K4036^4-539.4835*K4036^3+249.8842*K4036^2+36.3299*K4036+25.129</f>
        <v>54.499250590643719</v>
      </c>
      <c r="N4036" s="80">
        <f t="shared" ref="N4036:N4099" si="318">K4036</f>
        <v>0.40330000000000543</v>
      </c>
    </row>
    <row r="4037" spans="10:14" x14ac:dyDescent="0.3">
      <c r="J4037" s="300">
        <f t="shared" si="314"/>
        <v>40.340000000000543</v>
      </c>
      <c r="K4037" s="80">
        <f t="shared" si="315"/>
        <v>0.40340000000000542</v>
      </c>
      <c r="L4037">
        <f t="shared" si="316"/>
        <v>1.9460872480078169</v>
      </c>
      <c r="M4037">
        <f t="shared" si="317"/>
        <v>54.507250210420608</v>
      </c>
      <c r="N4037" s="80">
        <f t="shared" si="318"/>
        <v>0.40340000000000542</v>
      </c>
    </row>
    <row r="4038" spans="10:14" x14ac:dyDescent="0.3">
      <c r="J4038" s="300">
        <f t="shared" ref="J4038:J4101" si="319">J4037+0.01</f>
        <v>40.350000000000541</v>
      </c>
      <c r="K4038" s="80">
        <f t="shared" si="315"/>
        <v>0.40350000000000541</v>
      </c>
      <c r="L4038">
        <f t="shared" si="316"/>
        <v>1.9463963781026554</v>
      </c>
      <c r="M4038">
        <f t="shared" si="317"/>
        <v>54.515250748232134</v>
      </c>
      <c r="N4038" s="80">
        <f t="shared" si="318"/>
        <v>0.40350000000000541</v>
      </c>
    </row>
    <row r="4039" spans="10:14" x14ac:dyDescent="0.3">
      <c r="J4039" s="300">
        <f t="shared" si="319"/>
        <v>40.360000000000539</v>
      </c>
      <c r="K4039" s="80">
        <f t="shared" si="315"/>
        <v>0.4036000000000054</v>
      </c>
      <c r="L4039">
        <f t="shared" si="316"/>
        <v>1.9467054727106796</v>
      </c>
      <c r="M4039">
        <f t="shared" si="317"/>
        <v>54.523252205991383</v>
      </c>
      <c r="N4039" s="80">
        <f t="shared" si="318"/>
        <v>0.4036000000000054</v>
      </c>
    </row>
    <row r="4040" spans="10:14" x14ac:dyDescent="0.3">
      <c r="J4040" s="300">
        <f t="shared" si="319"/>
        <v>40.370000000000537</v>
      </c>
      <c r="K4040" s="80">
        <f t="shared" si="315"/>
        <v>0.40370000000000539</v>
      </c>
      <c r="L4040">
        <f t="shared" si="316"/>
        <v>1.947014531741281</v>
      </c>
      <c r="M4040">
        <f t="shared" si="317"/>
        <v>54.531254585612743</v>
      </c>
      <c r="N4040" s="80">
        <f t="shared" si="318"/>
        <v>0.40370000000000539</v>
      </c>
    </row>
    <row r="4041" spans="10:14" x14ac:dyDescent="0.3">
      <c r="J4041" s="300">
        <f t="shared" si="319"/>
        <v>40.380000000000535</v>
      </c>
      <c r="K4041" s="80">
        <f t="shared" si="315"/>
        <v>0.40380000000000538</v>
      </c>
      <c r="L4041">
        <f t="shared" si="316"/>
        <v>1.947323555103996</v>
      </c>
      <c r="M4041">
        <f t="shared" si="317"/>
        <v>54.53925788901185</v>
      </c>
      <c r="N4041" s="80">
        <f t="shared" si="318"/>
        <v>0.40380000000000538</v>
      </c>
    </row>
    <row r="4042" spans="10:14" x14ac:dyDescent="0.3">
      <c r="J4042" s="300">
        <f t="shared" si="319"/>
        <v>40.390000000000533</v>
      </c>
      <c r="K4042" s="80">
        <f t="shared" si="315"/>
        <v>0.40390000000000531</v>
      </c>
      <c r="L4042">
        <f t="shared" si="316"/>
        <v>1.9476325427084684</v>
      </c>
      <c r="M4042">
        <f t="shared" si="317"/>
        <v>54.547262118105586</v>
      </c>
      <c r="N4042" s="80">
        <f t="shared" si="318"/>
        <v>0.40390000000000531</v>
      </c>
    </row>
    <row r="4043" spans="10:14" x14ac:dyDescent="0.3">
      <c r="J4043" s="300">
        <f t="shared" si="319"/>
        <v>40.400000000000531</v>
      </c>
      <c r="K4043" s="80">
        <f t="shared" si="315"/>
        <v>0.4040000000000053</v>
      </c>
      <c r="L4043">
        <f t="shared" si="316"/>
        <v>1.94794149446447</v>
      </c>
      <c r="M4043">
        <f t="shared" si="317"/>
        <v>54.555267274812138</v>
      </c>
      <c r="N4043" s="80">
        <f t="shared" si="318"/>
        <v>0.4040000000000053</v>
      </c>
    </row>
    <row r="4044" spans="10:14" x14ac:dyDescent="0.3">
      <c r="J4044" s="300">
        <f t="shared" si="319"/>
        <v>40.410000000000529</v>
      </c>
      <c r="K4044" s="80">
        <f t="shared" si="315"/>
        <v>0.40410000000000529</v>
      </c>
      <c r="L4044">
        <f t="shared" si="316"/>
        <v>1.9482504102818878</v>
      </c>
      <c r="M4044">
        <f t="shared" si="317"/>
        <v>54.563273361050896</v>
      </c>
      <c r="N4044" s="80">
        <f t="shared" si="318"/>
        <v>0.40410000000000529</v>
      </c>
    </row>
    <row r="4045" spans="10:14" x14ac:dyDescent="0.3">
      <c r="J4045" s="300">
        <f t="shared" si="319"/>
        <v>40.420000000000528</v>
      </c>
      <c r="K4045" s="80">
        <f t="shared" si="315"/>
        <v>0.40420000000000528</v>
      </c>
      <c r="L4045">
        <f t="shared" si="316"/>
        <v>1.9485592900707309</v>
      </c>
      <c r="M4045">
        <f t="shared" si="317"/>
        <v>54.571280378742543</v>
      </c>
      <c r="N4045" s="80">
        <f t="shared" si="318"/>
        <v>0.40420000000000528</v>
      </c>
    </row>
    <row r="4046" spans="10:14" x14ac:dyDescent="0.3">
      <c r="J4046" s="300">
        <f t="shared" si="319"/>
        <v>40.430000000000526</v>
      </c>
      <c r="K4046" s="80">
        <f t="shared" si="315"/>
        <v>0.40430000000000527</v>
      </c>
      <c r="L4046">
        <f t="shared" si="316"/>
        <v>1.9488681337411315</v>
      </c>
      <c r="M4046">
        <f t="shared" si="317"/>
        <v>54.579288329809032</v>
      </c>
      <c r="N4046" s="80">
        <f t="shared" si="318"/>
        <v>0.40430000000000527</v>
      </c>
    </row>
    <row r="4047" spans="10:14" x14ac:dyDescent="0.3">
      <c r="J4047" s="300">
        <f t="shared" si="319"/>
        <v>40.440000000000524</v>
      </c>
      <c r="K4047" s="80">
        <f t="shared" si="315"/>
        <v>0.40440000000000526</v>
      </c>
      <c r="L4047">
        <f t="shared" si="316"/>
        <v>1.9491769412033366</v>
      </c>
      <c r="M4047">
        <f t="shared" si="317"/>
        <v>54.587297216173539</v>
      </c>
      <c r="N4047" s="80">
        <f t="shared" si="318"/>
        <v>0.40440000000000526</v>
      </c>
    </row>
    <row r="4048" spans="10:14" x14ac:dyDescent="0.3">
      <c r="J4048" s="300">
        <f t="shared" si="319"/>
        <v>40.450000000000522</v>
      </c>
      <c r="K4048" s="80">
        <f t="shared" si="315"/>
        <v>0.40450000000000519</v>
      </c>
      <c r="L4048">
        <f t="shared" si="316"/>
        <v>1.9494857123677343</v>
      </c>
      <c r="M4048">
        <f t="shared" si="317"/>
        <v>54.595307039760556</v>
      </c>
      <c r="N4048" s="80">
        <f t="shared" si="318"/>
        <v>0.40450000000000519</v>
      </c>
    </row>
    <row r="4049" spans="10:14" x14ac:dyDescent="0.3">
      <c r="J4049" s="300">
        <f t="shared" si="319"/>
        <v>40.46000000000052</v>
      </c>
      <c r="K4049" s="80">
        <f t="shared" si="315"/>
        <v>0.40460000000000518</v>
      </c>
      <c r="L4049">
        <f t="shared" si="316"/>
        <v>1.9497944471448014</v>
      </c>
      <c r="M4049">
        <f t="shared" si="317"/>
        <v>54.603317802495766</v>
      </c>
      <c r="N4049" s="80">
        <f t="shared" si="318"/>
        <v>0.40460000000000518</v>
      </c>
    </row>
    <row r="4050" spans="10:14" x14ac:dyDescent="0.3">
      <c r="J4050" s="300">
        <f t="shared" si="319"/>
        <v>40.470000000000518</v>
      </c>
      <c r="K4050" s="80">
        <f t="shared" si="315"/>
        <v>0.40470000000000517</v>
      </c>
      <c r="L4050">
        <f t="shared" si="316"/>
        <v>1.9501031454451661</v>
      </c>
      <c r="M4050">
        <f t="shared" si="317"/>
        <v>54.611329506306163</v>
      </c>
      <c r="N4050" s="80">
        <f t="shared" si="318"/>
        <v>0.40470000000000517</v>
      </c>
    </row>
    <row r="4051" spans="10:14" x14ac:dyDescent="0.3">
      <c r="J4051" s="300">
        <f t="shared" si="319"/>
        <v>40.480000000000516</v>
      </c>
      <c r="K4051" s="80">
        <f t="shared" si="315"/>
        <v>0.40480000000000516</v>
      </c>
      <c r="L4051">
        <f t="shared" si="316"/>
        <v>1.9504118071795733</v>
      </c>
      <c r="M4051">
        <f t="shared" si="317"/>
        <v>54.619342153119973</v>
      </c>
      <c r="N4051" s="80">
        <f t="shared" si="318"/>
        <v>0.40480000000000516</v>
      </c>
    </row>
    <row r="4052" spans="10:14" x14ac:dyDescent="0.3">
      <c r="J4052" s="300">
        <f t="shared" si="319"/>
        <v>40.490000000000514</v>
      </c>
      <c r="K4052" s="80">
        <f t="shared" si="315"/>
        <v>0.40490000000000514</v>
      </c>
      <c r="L4052">
        <f t="shared" si="316"/>
        <v>1.950720432258874</v>
      </c>
      <c r="M4052">
        <f t="shared" si="317"/>
        <v>54.627355744866691</v>
      </c>
      <c r="N4052" s="80">
        <f t="shared" si="318"/>
        <v>0.40490000000000514</v>
      </c>
    </row>
    <row r="4053" spans="10:14" x14ac:dyDescent="0.3">
      <c r="J4053" s="300">
        <f t="shared" si="319"/>
        <v>40.500000000000512</v>
      </c>
      <c r="K4053" s="80">
        <f t="shared" si="315"/>
        <v>0.40500000000000513</v>
      </c>
      <c r="L4053">
        <f t="shared" si="316"/>
        <v>1.9510290205940657</v>
      </c>
      <c r="M4053">
        <f t="shared" si="317"/>
        <v>54.635370283477044</v>
      </c>
      <c r="N4053" s="80">
        <f t="shared" si="318"/>
        <v>0.40500000000000513</v>
      </c>
    </row>
    <row r="4054" spans="10:14" x14ac:dyDescent="0.3">
      <c r="J4054" s="300">
        <f t="shared" si="319"/>
        <v>40.51000000000051</v>
      </c>
      <c r="K4054" s="80">
        <f t="shared" si="315"/>
        <v>0.40510000000000512</v>
      </c>
      <c r="L4054">
        <f t="shared" si="316"/>
        <v>1.9513375720962354</v>
      </c>
      <c r="M4054">
        <f t="shared" si="317"/>
        <v>54.643385770883057</v>
      </c>
      <c r="N4054" s="80">
        <f t="shared" si="318"/>
        <v>0.40510000000000512</v>
      </c>
    </row>
    <row r="4055" spans="10:14" x14ac:dyDescent="0.3">
      <c r="J4055" s="300">
        <f t="shared" si="319"/>
        <v>40.520000000000508</v>
      </c>
      <c r="K4055" s="80">
        <f t="shared" si="315"/>
        <v>0.40520000000000506</v>
      </c>
      <c r="L4055">
        <f t="shared" si="316"/>
        <v>1.9516460866766328</v>
      </c>
      <c r="M4055">
        <f t="shared" si="317"/>
        <v>54.651402209017981</v>
      </c>
      <c r="N4055" s="80">
        <f t="shared" si="318"/>
        <v>0.40520000000000506</v>
      </c>
    </row>
    <row r="4056" spans="10:14" x14ac:dyDescent="0.3">
      <c r="J4056" s="300">
        <f t="shared" si="319"/>
        <v>40.530000000000506</v>
      </c>
      <c r="K4056" s="80">
        <f t="shared" si="315"/>
        <v>0.40530000000000505</v>
      </c>
      <c r="L4056">
        <f t="shared" si="316"/>
        <v>1.951954564246607</v>
      </c>
      <c r="M4056">
        <f t="shared" si="317"/>
        <v>54.659419599816317</v>
      </c>
      <c r="N4056" s="80">
        <f t="shared" si="318"/>
        <v>0.40530000000000505</v>
      </c>
    </row>
    <row r="4057" spans="10:14" x14ac:dyDescent="0.3">
      <c r="J4057" s="300">
        <f t="shared" si="319"/>
        <v>40.540000000000504</v>
      </c>
      <c r="K4057" s="80">
        <f t="shared" si="315"/>
        <v>0.40540000000000503</v>
      </c>
      <c r="L4057">
        <f t="shared" si="316"/>
        <v>1.9522630047176244</v>
      </c>
      <c r="M4057">
        <f t="shared" si="317"/>
        <v>54.667437945213841</v>
      </c>
      <c r="N4057" s="80">
        <f t="shared" si="318"/>
        <v>0.40540000000000503</v>
      </c>
    </row>
    <row r="4058" spans="10:14" x14ac:dyDescent="0.3">
      <c r="J4058" s="300">
        <f t="shared" si="319"/>
        <v>40.550000000000502</v>
      </c>
      <c r="K4058" s="80">
        <f t="shared" si="315"/>
        <v>0.40550000000000502</v>
      </c>
      <c r="L4058">
        <f t="shared" si="316"/>
        <v>1.9525714080012908</v>
      </c>
      <c r="M4058">
        <f t="shared" si="317"/>
        <v>54.675457247147577</v>
      </c>
      <c r="N4058" s="80">
        <f t="shared" si="318"/>
        <v>0.40550000000000502</v>
      </c>
    </row>
    <row r="4059" spans="10:14" x14ac:dyDescent="0.3">
      <c r="J4059" s="300">
        <f t="shared" si="319"/>
        <v>40.5600000000005</v>
      </c>
      <c r="K4059" s="80">
        <f t="shared" si="315"/>
        <v>0.40560000000000501</v>
      </c>
      <c r="L4059">
        <f t="shared" si="316"/>
        <v>1.9528797740093338</v>
      </c>
      <c r="M4059">
        <f t="shared" si="317"/>
        <v>54.683477507555779</v>
      </c>
      <c r="N4059" s="80">
        <f t="shared" si="318"/>
        <v>0.40560000000000501</v>
      </c>
    </row>
    <row r="4060" spans="10:14" x14ac:dyDescent="0.3">
      <c r="J4060" s="300">
        <f t="shared" si="319"/>
        <v>40.570000000000498</v>
      </c>
      <c r="K4060" s="80">
        <f t="shared" si="315"/>
        <v>0.405700000000005</v>
      </c>
      <c r="L4060">
        <f t="shared" si="316"/>
        <v>1.9531881026535971</v>
      </c>
      <c r="M4060">
        <f t="shared" si="317"/>
        <v>54.691498728377994</v>
      </c>
      <c r="N4060" s="80">
        <f t="shared" si="318"/>
        <v>0.405700000000005</v>
      </c>
    </row>
    <row r="4061" spans="10:14" x14ac:dyDescent="0.3">
      <c r="J4061" s="300">
        <f t="shared" si="319"/>
        <v>40.580000000000496</v>
      </c>
      <c r="K4061" s="80">
        <f t="shared" si="315"/>
        <v>0.40580000000000493</v>
      </c>
      <c r="L4061">
        <f t="shared" si="316"/>
        <v>1.9534963938460517</v>
      </c>
      <c r="M4061">
        <f t="shared" si="317"/>
        <v>54.699520911554984</v>
      </c>
      <c r="N4061" s="80">
        <f t="shared" si="318"/>
        <v>0.40580000000000493</v>
      </c>
    </row>
    <row r="4062" spans="10:14" x14ac:dyDescent="0.3">
      <c r="J4062" s="300">
        <f t="shared" si="319"/>
        <v>40.590000000000494</v>
      </c>
      <c r="K4062" s="80">
        <f t="shared" si="315"/>
        <v>0.40590000000000492</v>
      </c>
      <c r="L4062">
        <f t="shared" si="316"/>
        <v>1.9538046474987927</v>
      </c>
      <c r="M4062">
        <f t="shared" si="317"/>
        <v>54.707544059028777</v>
      </c>
      <c r="N4062" s="80">
        <f t="shared" si="318"/>
        <v>0.40590000000000492</v>
      </c>
    </row>
    <row r="4063" spans="10:14" x14ac:dyDescent="0.3">
      <c r="J4063" s="300">
        <f t="shared" si="319"/>
        <v>40.600000000000492</v>
      </c>
      <c r="K4063" s="80">
        <f t="shared" si="315"/>
        <v>0.40600000000000491</v>
      </c>
      <c r="L4063">
        <f t="shared" si="316"/>
        <v>1.9541128635240468</v>
      </c>
      <c r="M4063">
        <f t="shared" si="317"/>
        <v>54.715568172742664</v>
      </c>
      <c r="N4063" s="80">
        <f t="shared" si="318"/>
        <v>0.40600000000000491</v>
      </c>
    </row>
    <row r="4064" spans="10:14" x14ac:dyDescent="0.3">
      <c r="J4064" s="300">
        <f t="shared" si="319"/>
        <v>40.61000000000049</v>
      </c>
      <c r="K4064" s="80">
        <f t="shared" si="315"/>
        <v>0.4061000000000049</v>
      </c>
      <c r="L4064">
        <f t="shared" si="316"/>
        <v>1.9544210418341454</v>
      </c>
      <c r="M4064">
        <f t="shared" si="317"/>
        <v>54.723593254641173</v>
      </c>
      <c r="N4064" s="80">
        <f t="shared" si="318"/>
        <v>0.4061000000000049</v>
      </c>
    </row>
    <row r="4065" spans="10:14" x14ac:dyDescent="0.3">
      <c r="J4065" s="300">
        <f t="shared" si="319"/>
        <v>40.620000000000488</v>
      </c>
      <c r="K4065" s="80">
        <f t="shared" si="315"/>
        <v>0.40620000000000489</v>
      </c>
      <c r="L4065">
        <f t="shared" si="316"/>
        <v>1.9547291823415773</v>
      </c>
      <c r="M4065">
        <f t="shared" si="317"/>
        <v>54.731619306670069</v>
      </c>
      <c r="N4065" s="80">
        <f t="shared" si="318"/>
        <v>0.40620000000000489</v>
      </c>
    </row>
    <row r="4066" spans="10:14" x14ac:dyDescent="0.3">
      <c r="J4066" s="300">
        <f t="shared" si="319"/>
        <v>40.630000000000486</v>
      </c>
      <c r="K4066" s="80">
        <f t="shared" si="315"/>
        <v>0.40630000000000488</v>
      </c>
      <c r="L4066">
        <f t="shared" si="316"/>
        <v>1.9550372849589173</v>
      </c>
      <c r="M4066">
        <f t="shared" si="317"/>
        <v>54.739646330776409</v>
      </c>
      <c r="N4066" s="80">
        <f t="shared" si="318"/>
        <v>0.40630000000000488</v>
      </c>
    </row>
    <row r="4067" spans="10:14" x14ac:dyDescent="0.3">
      <c r="J4067" s="300">
        <f t="shared" si="319"/>
        <v>40.640000000000484</v>
      </c>
      <c r="K4067" s="80">
        <f t="shared" si="315"/>
        <v>0.40640000000000481</v>
      </c>
      <c r="L4067">
        <f t="shared" si="316"/>
        <v>1.9553453495989017</v>
      </c>
      <c r="M4067">
        <f t="shared" si="317"/>
        <v>54.747674328908445</v>
      </c>
      <c r="N4067" s="80">
        <f t="shared" si="318"/>
        <v>0.40640000000000481</v>
      </c>
    </row>
    <row r="4068" spans="10:14" x14ac:dyDescent="0.3">
      <c r="J4068" s="300">
        <f t="shared" si="319"/>
        <v>40.650000000000482</v>
      </c>
      <c r="K4068" s="80">
        <f t="shared" si="315"/>
        <v>0.4065000000000048</v>
      </c>
      <c r="L4068">
        <f t="shared" si="316"/>
        <v>1.955653376174364</v>
      </c>
      <c r="M4068">
        <f t="shared" si="317"/>
        <v>54.755703303015721</v>
      </c>
      <c r="N4068" s="80">
        <f t="shared" si="318"/>
        <v>0.4065000000000048</v>
      </c>
    </row>
    <row r="4069" spans="10:14" x14ac:dyDescent="0.3">
      <c r="J4069" s="300">
        <f t="shared" si="319"/>
        <v>40.66000000000048</v>
      </c>
      <c r="K4069" s="80">
        <f t="shared" si="315"/>
        <v>0.40660000000000479</v>
      </c>
      <c r="L4069">
        <f t="shared" si="316"/>
        <v>1.9559613645982794</v>
      </c>
      <c r="M4069">
        <f t="shared" si="317"/>
        <v>54.763733255049004</v>
      </c>
      <c r="N4069" s="80">
        <f t="shared" si="318"/>
        <v>0.40660000000000479</v>
      </c>
    </row>
    <row r="4070" spans="10:14" x14ac:dyDescent="0.3">
      <c r="J4070" s="300">
        <f t="shared" si="319"/>
        <v>40.670000000000478</v>
      </c>
      <c r="K4070" s="80">
        <f t="shared" si="315"/>
        <v>0.40670000000000478</v>
      </c>
      <c r="L4070">
        <f t="shared" si="316"/>
        <v>1.9562693147837442</v>
      </c>
      <c r="M4070">
        <f t="shared" si="317"/>
        <v>54.771764186960326</v>
      </c>
      <c r="N4070" s="80">
        <f t="shared" si="318"/>
        <v>0.40670000000000478</v>
      </c>
    </row>
    <row r="4071" spans="10:14" x14ac:dyDescent="0.3">
      <c r="J4071" s="300">
        <f t="shared" si="319"/>
        <v>40.680000000000476</v>
      </c>
      <c r="K4071" s="80">
        <f t="shared" si="315"/>
        <v>0.40680000000000477</v>
      </c>
      <c r="L4071">
        <f t="shared" si="316"/>
        <v>1.9565772266439825</v>
      </c>
      <c r="M4071">
        <f t="shared" si="317"/>
        <v>54.779796100702939</v>
      </c>
      <c r="N4071" s="80">
        <f t="shared" si="318"/>
        <v>0.40680000000000477</v>
      </c>
    </row>
    <row r="4072" spans="10:14" x14ac:dyDescent="0.3">
      <c r="J4072" s="300">
        <f t="shared" si="319"/>
        <v>40.690000000000474</v>
      </c>
      <c r="K4072" s="80">
        <f t="shared" si="315"/>
        <v>0.40690000000000476</v>
      </c>
      <c r="L4072">
        <f t="shared" si="316"/>
        <v>1.9568851000923364</v>
      </c>
      <c r="M4072">
        <f t="shared" si="317"/>
        <v>54.787828998231376</v>
      </c>
      <c r="N4072" s="80">
        <f t="shared" si="318"/>
        <v>0.40690000000000476</v>
      </c>
    </row>
    <row r="4073" spans="10:14" x14ac:dyDescent="0.3">
      <c r="J4073" s="300">
        <f t="shared" si="319"/>
        <v>40.700000000000472</v>
      </c>
      <c r="K4073" s="80">
        <f t="shared" si="315"/>
        <v>0.40700000000000469</v>
      </c>
      <c r="L4073">
        <f t="shared" si="316"/>
        <v>1.9571929350422832</v>
      </c>
      <c r="M4073">
        <f t="shared" si="317"/>
        <v>54.795862881501378</v>
      </c>
      <c r="N4073" s="80">
        <f t="shared" si="318"/>
        <v>0.40700000000000469</v>
      </c>
    </row>
    <row r="4074" spans="10:14" x14ac:dyDescent="0.3">
      <c r="J4074" s="300">
        <f t="shared" si="319"/>
        <v>40.71000000000047</v>
      </c>
      <c r="K4074" s="80">
        <f t="shared" si="315"/>
        <v>0.40710000000000468</v>
      </c>
      <c r="L4074">
        <f t="shared" si="316"/>
        <v>1.957500731407436</v>
      </c>
      <c r="M4074">
        <f t="shared" si="317"/>
        <v>54.80389775246995</v>
      </c>
      <c r="N4074" s="80">
        <f t="shared" si="318"/>
        <v>0.40710000000000468</v>
      </c>
    </row>
    <row r="4075" spans="10:14" x14ac:dyDescent="0.3">
      <c r="J4075" s="300">
        <f t="shared" si="319"/>
        <v>40.720000000000468</v>
      </c>
      <c r="K4075" s="80">
        <f t="shared" si="315"/>
        <v>0.40720000000000467</v>
      </c>
      <c r="L4075">
        <f t="shared" si="316"/>
        <v>1.957808489101502</v>
      </c>
      <c r="M4075">
        <f t="shared" si="317"/>
        <v>54.811933613095363</v>
      </c>
      <c r="N4075" s="80">
        <f t="shared" si="318"/>
        <v>0.40720000000000467</v>
      </c>
    </row>
    <row r="4076" spans="10:14" x14ac:dyDescent="0.3">
      <c r="J4076" s="300">
        <f t="shared" si="319"/>
        <v>40.730000000000466</v>
      </c>
      <c r="K4076" s="80">
        <f t="shared" si="315"/>
        <v>0.40730000000000466</v>
      </c>
      <c r="L4076">
        <f t="shared" si="316"/>
        <v>1.9581162080383536</v>
      </c>
      <c r="M4076">
        <f t="shared" si="317"/>
        <v>54.819970465337086</v>
      </c>
      <c r="N4076" s="80">
        <f t="shared" si="318"/>
        <v>0.40730000000000466</v>
      </c>
    </row>
    <row r="4077" spans="10:14" x14ac:dyDescent="0.3">
      <c r="J4077" s="300">
        <f t="shared" si="319"/>
        <v>40.740000000000464</v>
      </c>
      <c r="K4077" s="80">
        <f t="shared" si="315"/>
        <v>0.40740000000000465</v>
      </c>
      <c r="L4077">
        <f t="shared" si="316"/>
        <v>1.9584238881319638</v>
      </c>
      <c r="M4077">
        <f t="shared" si="317"/>
        <v>54.828008311155884</v>
      </c>
      <c r="N4077" s="80">
        <f t="shared" si="318"/>
        <v>0.40740000000000465</v>
      </c>
    </row>
    <row r="4078" spans="10:14" x14ac:dyDescent="0.3">
      <c r="J4078" s="300">
        <f t="shared" si="319"/>
        <v>40.750000000000462</v>
      </c>
      <c r="K4078" s="80">
        <f t="shared" si="315"/>
        <v>0.40750000000000464</v>
      </c>
      <c r="L4078">
        <f t="shared" si="316"/>
        <v>1.9587315292964429</v>
      </c>
      <c r="M4078">
        <f t="shared" si="317"/>
        <v>54.8360471525137</v>
      </c>
      <c r="N4078" s="80">
        <f t="shared" si="318"/>
        <v>0.40750000000000464</v>
      </c>
    </row>
    <row r="4079" spans="10:14" x14ac:dyDescent="0.3">
      <c r="J4079" s="300">
        <f t="shared" si="319"/>
        <v>40.76000000000046</v>
      </c>
      <c r="K4079" s="80">
        <f t="shared" si="315"/>
        <v>0.40760000000000463</v>
      </c>
      <c r="L4079">
        <f t="shared" si="316"/>
        <v>1.9590391314460338</v>
      </c>
      <c r="M4079">
        <f t="shared" si="317"/>
        <v>54.844086991373786</v>
      </c>
      <c r="N4079" s="80">
        <f t="shared" si="318"/>
        <v>0.40760000000000463</v>
      </c>
    </row>
    <row r="4080" spans="10:14" x14ac:dyDescent="0.3">
      <c r="J4080" s="300">
        <f t="shared" si="319"/>
        <v>40.770000000000458</v>
      </c>
      <c r="K4080" s="80">
        <f t="shared" si="315"/>
        <v>0.40770000000000456</v>
      </c>
      <c r="L4080">
        <f t="shared" si="316"/>
        <v>1.9593466944950966</v>
      </c>
      <c r="M4080">
        <f t="shared" si="317"/>
        <v>54.852127829700578</v>
      </c>
      <c r="N4080" s="80">
        <f t="shared" si="318"/>
        <v>0.40770000000000456</v>
      </c>
    </row>
    <row r="4081" spans="10:14" x14ac:dyDescent="0.3">
      <c r="J4081" s="300">
        <f t="shared" si="319"/>
        <v>40.780000000000456</v>
      </c>
      <c r="K4081" s="80">
        <f t="shared" si="315"/>
        <v>0.40780000000000455</v>
      </c>
      <c r="L4081">
        <f t="shared" si="316"/>
        <v>1.9596542183581183</v>
      </c>
      <c r="M4081">
        <f t="shared" si="317"/>
        <v>54.860169669459815</v>
      </c>
      <c r="N4081" s="80">
        <f t="shared" si="318"/>
        <v>0.40780000000000455</v>
      </c>
    </row>
    <row r="4082" spans="10:14" x14ac:dyDescent="0.3">
      <c r="J4082" s="300">
        <f t="shared" si="319"/>
        <v>40.790000000000454</v>
      </c>
      <c r="K4082" s="80">
        <f t="shared" si="315"/>
        <v>0.40790000000000454</v>
      </c>
      <c r="L4082">
        <f t="shared" si="316"/>
        <v>1.9599617029497298</v>
      </c>
      <c r="M4082">
        <f t="shared" si="317"/>
        <v>54.868212512618413</v>
      </c>
      <c r="N4082" s="80">
        <f t="shared" si="318"/>
        <v>0.40790000000000454</v>
      </c>
    </row>
    <row r="4083" spans="10:14" x14ac:dyDescent="0.3">
      <c r="J4083" s="300">
        <f t="shared" si="319"/>
        <v>40.800000000000452</v>
      </c>
      <c r="K4083" s="80">
        <f t="shared" si="315"/>
        <v>0.40800000000000453</v>
      </c>
      <c r="L4083">
        <f t="shared" si="316"/>
        <v>1.9602691481846652</v>
      </c>
      <c r="M4083">
        <f t="shared" si="317"/>
        <v>54.876256361144584</v>
      </c>
      <c r="N4083" s="80">
        <f t="shared" si="318"/>
        <v>0.40800000000000453</v>
      </c>
    </row>
    <row r="4084" spans="10:14" x14ac:dyDescent="0.3">
      <c r="J4084" s="300">
        <f t="shared" si="319"/>
        <v>40.81000000000045</v>
      </c>
      <c r="K4084" s="80">
        <f t="shared" si="315"/>
        <v>0.40810000000000451</v>
      </c>
      <c r="L4084">
        <f t="shared" si="316"/>
        <v>1.9605765539778148</v>
      </c>
      <c r="M4084">
        <f t="shared" si="317"/>
        <v>54.884301217007717</v>
      </c>
      <c r="N4084" s="80">
        <f t="shared" si="318"/>
        <v>0.40810000000000451</v>
      </c>
    </row>
    <row r="4085" spans="10:14" x14ac:dyDescent="0.3">
      <c r="J4085" s="300">
        <f t="shared" si="319"/>
        <v>40.820000000000448</v>
      </c>
      <c r="K4085" s="80">
        <f t="shared" si="315"/>
        <v>0.4082000000000045</v>
      </c>
      <c r="L4085">
        <f t="shared" si="316"/>
        <v>1.9608839202441746</v>
      </c>
      <c r="M4085">
        <f t="shared" si="317"/>
        <v>54.892347082178503</v>
      </c>
      <c r="N4085" s="80">
        <f t="shared" si="318"/>
        <v>0.4082000000000045</v>
      </c>
    </row>
    <row r="4086" spans="10:14" x14ac:dyDescent="0.3">
      <c r="J4086" s="300">
        <f t="shared" si="319"/>
        <v>40.830000000000446</v>
      </c>
      <c r="K4086" s="80">
        <f t="shared" si="315"/>
        <v>0.40830000000000444</v>
      </c>
      <c r="L4086">
        <f t="shared" si="316"/>
        <v>1.9611912468988932</v>
      </c>
      <c r="M4086">
        <f t="shared" si="317"/>
        <v>54.90039395862884</v>
      </c>
      <c r="N4086" s="80">
        <f t="shared" si="318"/>
        <v>0.40830000000000444</v>
      </c>
    </row>
    <row r="4087" spans="10:14" x14ac:dyDescent="0.3">
      <c r="J4087" s="300">
        <f t="shared" si="319"/>
        <v>40.840000000000444</v>
      </c>
      <c r="K4087" s="80">
        <f t="shared" si="315"/>
        <v>0.40840000000000443</v>
      </c>
      <c r="L4087">
        <f t="shared" si="316"/>
        <v>1.9614985338572146</v>
      </c>
      <c r="M4087">
        <f t="shared" si="317"/>
        <v>54.908441848331861</v>
      </c>
      <c r="N4087" s="80">
        <f t="shared" si="318"/>
        <v>0.40840000000000443</v>
      </c>
    </row>
    <row r="4088" spans="10:14" x14ac:dyDescent="0.3">
      <c r="J4088" s="300">
        <f t="shared" si="319"/>
        <v>40.850000000000442</v>
      </c>
      <c r="K4088" s="80">
        <f t="shared" si="315"/>
        <v>0.40850000000000442</v>
      </c>
      <c r="L4088">
        <f t="shared" si="316"/>
        <v>1.9618057810345477</v>
      </c>
      <c r="M4088">
        <f t="shared" si="317"/>
        <v>54.916490753261954</v>
      </c>
      <c r="N4088" s="80">
        <f t="shared" si="318"/>
        <v>0.40850000000000442</v>
      </c>
    </row>
    <row r="4089" spans="10:14" x14ac:dyDescent="0.3">
      <c r="J4089" s="300">
        <f t="shared" si="319"/>
        <v>40.86000000000044</v>
      </c>
      <c r="K4089" s="80">
        <f t="shared" si="315"/>
        <v>0.4086000000000044</v>
      </c>
      <c r="L4089">
        <f t="shared" si="316"/>
        <v>1.9621129883464046</v>
      </c>
      <c r="M4089">
        <f t="shared" si="317"/>
        <v>54.924540675394709</v>
      </c>
      <c r="N4089" s="80">
        <f t="shared" si="318"/>
        <v>0.4086000000000044</v>
      </c>
    </row>
    <row r="4090" spans="10:14" x14ac:dyDescent="0.3">
      <c r="J4090" s="300">
        <f t="shared" si="319"/>
        <v>40.870000000000438</v>
      </c>
      <c r="K4090" s="80">
        <f t="shared" si="315"/>
        <v>0.40870000000000439</v>
      </c>
      <c r="L4090">
        <f t="shared" si="316"/>
        <v>1.9624201557084295</v>
      </c>
      <c r="M4090">
        <f t="shared" si="317"/>
        <v>54.932591616707015</v>
      </c>
      <c r="N4090" s="80">
        <f t="shared" si="318"/>
        <v>0.40870000000000439</v>
      </c>
    </row>
    <row r="4091" spans="10:14" x14ac:dyDescent="0.3">
      <c r="J4091" s="300">
        <f t="shared" si="319"/>
        <v>40.880000000000436</v>
      </c>
      <c r="K4091" s="80">
        <f t="shared" si="315"/>
        <v>0.40880000000000438</v>
      </c>
      <c r="L4091">
        <f t="shared" si="316"/>
        <v>1.9627272830364277</v>
      </c>
      <c r="M4091">
        <f t="shared" si="317"/>
        <v>54.940643579176921</v>
      </c>
      <c r="N4091" s="80">
        <f t="shared" si="318"/>
        <v>0.40880000000000438</v>
      </c>
    </row>
    <row r="4092" spans="10:14" x14ac:dyDescent="0.3">
      <c r="J4092" s="300">
        <f t="shared" si="319"/>
        <v>40.890000000000434</v>
      </c>
      <c r="K4092" s="80">
        <f t="shared" si="315"/>
        <v>0.40890000000000432</v>
      </c>
      <c r="L4092">
        <f t="shared" si="316"/>
        <v>1.963034370246286</v>
      </c>
      <c r="M4092">
        <f t="shared" si="317"/>
        <v>54.948696564783774</v>
      </c>
      <c r="N4092" s="80">
        <f t="shared" si="318"/>
        <v>0.40890000000000432</v>
      </c>
    </row>
    <row r="4093" spans="10:14" x14ac:dyDescent="0.3">
      <c r="J4093" s="300">
        <f t="shared" si="319"/>
        <v>40.900000000000432</v>
      </c>
      <c r="K4093" s="80">
        <f t="shared" si="315"/>
        <v>0.4090000000000043</v>
      </c>
      <c r="L4093">
        <f t="shared" si="316"/>
        <v>1.9633414172540529</v>
      </c>
      <c r="M4093">
        <f t="shared" si="317"/>
        <v>54.956750575508096</v>
      </c>
      <c r="N4093" s="80">
        <f t="shared" si="318"/>
        <v>0.4090000000000043</v>
      </c>
    </row>
    <row r="4094" spans="10:14" x14ac:dyDescent="0.3">
      <c r="J4094" s="300">
        <f t="shared" si="319"/>
        <v>40.91000000000043</v>
      </c>
      <c r="K4094" s="80">
        <f t="shared" si="315"/>
        <v>0.40910000000000429</v>
      </c>
      <c r="L4094">
        <f t="shared" si="316"/>
        <v>1.9636484239759038</v>
      </c>
      <c r="M4094">
        <f t="shared" si="317"/>
        <v>54.96480561333172</v>
      </c>
      <c r="N4094" s="80">
        <f t="shared" si="318"/>
        <v>0.40910000000000429</v>
      </c>
    </row>
    <row r="4095" spans="10:14" x14ac:dyDescent="0.3">
      <c r="J4095" s="300">
        <f t="shared" si="319"/>
        <v>40.920000000000428</v>
      </c>
      <c r="K4095" s="80">
        <f t="shared" si="315"/>
        <v>0.40920000000000428</v>
      </c>
      <c r="L4095">
        <f t="shared" si="316"/>
        <v>1.9639553903281333</v>
      </c>
      <c r="M4095">
        <f t="shared" si="317"/>
        <v>54.972861680237642</v>
      </c>
      <c r="N4095" s="80">
        <f t="shared" si="318"/>
        <v>0.40920000000000428</v>
      </c>
    </row>
    <row r="4096" spans="10:14" x14ac:dyDescent="0.3">
      <c r="J4096" s="300">
        <f t="shared" si="319"/>
        <v>40.930000000000426</v>
      </c>
      <c r="K4096" s="80">
        <f t="shared" si="315"/>
        <v>0.40930000000000427</v>
      </c>
      <c r="L4096">
        <f t="shared" si="316"/>
        <v>1.9642623162271877</v>
      </c>
      <c r="M4096">
        <f t="shared" si="317"/>
        <v>54.980918778210125</v>
      </c>
      <c r="N4096" s="80">
        <f t="shared" si="318"/>
        <v>0.40930000000000427</v>
      </c>
    </row>
    <row r="4097" spans="10:14" x14ac:dyDescent="0.3">
      <c r="J4097" s="300">
        <f t="shared" si="319"/>
        <v>40.940000000000424</v>
      </c>
      <c r="K4097" s="80">
        <f t="shared" si="315"/>
        <v>0.40940000000000426</v>
      </c>
      <c r="L4097">
        <f t="shared" si="316"/>
        <v>1.9645692015896166</v>
      </c>
      <c r="M4097">
        <f t="shared" si="317"/>
        <v>54.988976909234651</v>
      </c>
      <c r="N4097" s="80">
        <f t="shared" si="318"/>
        <v>0.40940000000000426</v>
      </c>
    </row>
    <row r="4098" spans="10:14" x14ac:dyDescent="0.3">
      <c r="J4098" s="300">
        <f t="shared" si="319"/>
        <v>40.950000000000422</v>
      </c>
      <c r="K4098" s="80">
        <f t="shared" si="315"/>
        <v>0.40950000000000419</v>
      </c>
      <c r="L4098">
        <f t="shared" si="316"/>
        <v>1.9648760463321131</v>
      </c>
      <c r="M4098">
        <f t="shared" si="317"/>
        <v>54.997036075297942</v>
      </c>
      <c r="N4098" s="80">
        <f t="shared" si="318"/>
        <v>0.40950000000000419</v>
      </c>
    </row>
    <row r="4099" spans="10:14" x14ac:dyDescent="0.3">
      <c r="J4099" s="300">
        <f t="shared" si="319"/>
        <v>40.96000000000042</v>
      </c>
      <c r="K4099" s="80">
        <f t="shared" si="315"/>
        <v>0.40960000000000418</v>
      </c>
      <c r="L4099">
        <f t="shared" si="316"/>
        <v>1.9651828503715127</v>
      </c>
      <c r="M4099">
        <f t="shared" si="317"/>
        <v>55.005096278387953</v>
      </c>
      <c r="N4099" s="80">
        <f t="shared" si="318"/>
        <v>0.40960000000000418</v>
      </c>
    </row>
    <row r="4100" spans="10:14" x14ac:dyDescent="0.3">
      <c r="J4100" s="300">
        <f t="shared" si="319"/>
        <v>40.970000000000418</v>
      </c>
      <c r="K4100" s="80">
        <f t="shared" ref="K4100:K4163" si="320">J4100/100</f>
        <v>0.40970000000000417</v>
      </c>
      <c r="L4100">
        <f t="shared" ref="L4100:L4163" si="321">-156.2892*K4100^6+539.4067*K4100^5-656.5633*K4100^4+371.7117*K4100^3-102.5706*K4100^2+15.3764*K4100+0.3314</f>
        <v>1.9654896136247637</v>
      </c>
      <c r="M4100">
        <f t="shared" ref="M4100:M4163" si="322">-544.6822*K4100^6+873.7015*K4100^5+93.9294*K4100^4-539.4835*K4100^3+249.8842*K4100^2+36.3299*K4100+25.129</f>
        <v>55.013157520493877</v>
      </c>
      <c r="N4100" s="80">
        <f t="shared" ref="N4100:N4163" si="323">K4100</f>
        <v>0.40970000000000417</v>
      </c>
    </row>
    <row r="4101" spans="10:14" x14ac:dyDescent="0.3">
      <c r="J4101" s="300">
        <f t="shared" si="319"/>
        <v>40.980000000000416</v>
      </c>
      <c r="K4101" s="80">
        <f t="shared" si="320"/>
        <v>0.40980000000000416</v>
      </c>
      <c r="L4101">
        <f t="shared" si="321"/>
        <v>1.9657963360089563</v>
      </c>
      <c r="M4101">
        <f t="shared" si="322"/>
        <v>55.021219803606101</v>
      </c>
      <c r="N4101" s="80">
        <f t="shared" si="323"/>
        <v>0.40980000000000416</v>
      </c>
    </row>
    <row r="4102" spans="10:14" x14ac:dyDescent="0.3">
      <c r="J4102" s="300">
        <f t="shared" ref="J4102:J4165" si="324">J4101+0.01</f>
        <v>40.990000000000414</v>
      </c>
      <c r="K4102" s="80">
        <f t="shared" si="320"/>
        <v>0.40990000000000415</v>
      </c>
      <c r="L4102">
        <f t="shared" si="321"/>
        <v>1.9661030174413132</v>
      </c>
      <c r="M4102">
        <f t="shared" si="322"/>
        <v>55.029283129716276</v>
      </c>
      <c r="N4102" s="80">
        <f t="shared" si="323"/>
        <v>0.40990000000000415</v>
      </c>
    </row>
    <row r="4103" spans="10:14" x14ac:dyDescent="0.3">
      <c r="J4103" s="300">
        <f t="shared" si="324"/>
        <v>41.000000000000412</v>
      </c>
      <c r="K4103" s="80">
        <f t="shared" si="320"/>
        <v>0.41000000000000414</v>
      </c>
      <c r="L4103">
        <f t="shared" si="321"/>
        <v>1.9664096578391841</v>
      </c>
      <c r="M4103">
        <f t="shared" si="322"/>
        <v>55.037347500817276</v>
      </c>
      <c r="N4103" s="80">
        <f t="shared" si="323"/>
        <v>0.41000000000000414</v>
      </c>
    </row>
    <row r="4104" spans="10:14" x14ac:dyDescent="0.3">
      <c r="J4104" s="300">
        <f t="shared" si="324"/>
        <v>41.01000000000041</v>
      </c>
      <c r="K4104" s="80">
        <f t="shared" si="320"/>
        <v>0.41010000000000413</v>
      </c>
      <c r="L4104">
        <f t="shared" si="321"/>
        <v>1.9667162571200598</v>
      </c>
      <c r="M4104">
        <f t="shared" si="322"/>
        <v>55.045412918903182</v>
      </c>
      <c r="N4104" s="80">
        <f t="shared" si="323"/>
        <v>0.41010000000000413</v>
      </c>
    </row>
    <row r="4105" spans="10:14" x14ac:dyDescent="0.3">
      <c r="J4105" s="300">
        <f t="shared" si="324"/>
        <v>41.020000000000408</v>
      </c>
      <c r="K4105" s="80">
        <f t="shared" si="320"/>
        <v>0.41020000000000406</v>
      </c>
      <c r="L4105">
        <f t="shared" si="321"/>
        <v>1.9670228152015432</v>
      </c>
      <c r="M4105">
        <f t="shared" si="322"/>
        <v>55.053479385969347</v>
      </c>
      <c r="N4105" s="80">
        <f t="shared" si="323"/>
        <v>0.41020000000000406</v>
      </c>
    </row>
    <row r="4106" spans="10:14" x14ac:dyDescent="0.3">
      <c r="J4106" s="300">
        <f t="shared" si="324"/>
        <v>41.030000000000406</v>
      </c>
      <c r="K4106" s="80">
        <f t="shared" si="320"/>
        <v>0.41030000000000405</v>
      </c>
      <c r="L4106">
        <f t="shared" si="321"/>
        <v>1.9673293320013969</v>
      </c>
      <c r="M4106">
        <f t="shared" si="322"/>
        <v>55.061546904012332</v>
      </c>
      <c r="N4106" s="80">
        <f t="shared" si="323"/>
        <v>0.41030000000000405</v>
      </c>
    </row>
    <row r="4107" spans="10:14" x14ac:dyDescent="0.3">
      <c r="J4107" s="300">
        <f t="shared" si="324"/>
        <v>41.040000000000404</v>
      </c>
      <c r="K4107" s="80">
        <f t="shared" si="320"/>
        <v>0.41040000000000404</v>
      </c>
      <c r="L4107">
        <f t="shared" si="321"/>
        <v>1.9676358074374964</v>
      </c>
      <c r="M4107">
        <f t="shared" si="322"/>
        <v>55.069615475029877</v>
      </c>
      <c r="N4107" s="80">
        <f t="shared" si="323"/>
        <v>0.41040000000000404</v>
      </c>
    </row>
    <row r="4108" spans="10:14" x14ac:dyDescent="0.3">
      <c r="J4108" s="300">
        <f t="shared" si="324"/>
        <v>41.050000000000402</v>
      </c>
      <c r="K4108" s="80">
        <f t="shared" si="320"/>
        <v>0.41050000000000403</v>
      </c>
      <c r="L4108">
        <f t="shared" si="321"/>
        <v>1.9679422414278576</v>
      </c>
      <c r="M4108">
        <f t="shared" si="322"/>
        <v>55.077685101021011</v>
      </c>
      <c r="N4108" s="80">
        <f t="shared" si="323"/>
        <v>0.41050000000000403</v>
      </c>
    </row>
    <row r="4109" spans="10:14" x14ac:dyDescent="0.3">
      <c r="J4109" s="300">
        <f t="shared" si="324"/>
        <v>41.0600000000004</v>
      </c>
      <c r="K4109" s="80">
        <f t="shared" si="320"/>
        <v>0.41060000000000402</v>
      </c>
      <c r="L4109">
        <f t="shared" si="321"/>
        <v>1.9682486338906267</v>
      </c>
      <c r="M4109">
        <f t="shared" si="322"/>
        <v>55.085755783985974</v>
      </c>
      <c r="N4109" s="80">
        <f t="shared" si="323"/>
        <v>0.41060000000000402</v>
      </c>
    </row>
    <row r="4110" spans="10:14" x14ac:dyDescent="0.3">
      <c r="J4110" s="300">
        <f t="shared" si="324"/>
        <v>41.070000000000398</v>
      </c>
      <c r="K4110" s="80">
        <f t="shared" si="320"/>
        <v>0.41070000000000401</v>
      </c>
      <c r="L4110">
        <f t="shared" si="321"/>
        <v>1.9685549847440922</v>
      </c>
      <c r="M4110">
        <f t="shared" si="322"/>
        <v>55.093827525926201</v>
      </c>
      <c r="N4110" s="80">
        <f t="shared" si="323"/>
        <v>0.41070000000000401</v>
      </c>
    </row>
    <row r="4111" spans="10:14" x14ac:dyDescent="0.3">
      <c r="J4111" s="300">
        <f t="shared" si="324"/>
        <v>41.080000000000396</v>
      </c>
      <c r="K4111" s="80">
        <f t="shared" si="320"/>
        <v>0.41080000000000394</v>
      </c>
      <c r="L4111">
        <f t="shared" si="321"/>
        <v>1.9688612939066492</v>
      </c>
      <c r="M4111">
        <f t="shared" si="322"/>
        <v>55.101900328844394</v>
      </c>
      <c r="N4111" s="80">
        <f t="shared" si="323"/>
        <v>0.41080000000000394</v>
      </c>
    </row>
    <row r="4112" spans="10:14" x14ac:dyDescent="0.3">
      <c r="J4112" s="300">
        <f t="shared" si="324"/>
        <v>41.090000000000394</v>
      </c>
      <c r="K4112" s="80">
        <f t="shared" si="320"/>
        <v>0.41090000000000393</v>
      </c>
      <c r="L4112">
        <f t="shared" si="321"/>
        <v>1.9691675612968704</v>
      </c>
      <c r="M4112">
        <f t="shared" si="322"/>
        <v>55.109974194744453</v>
      </c>
      <c r="N4112" s="80">
        <f t="shared" si="323"/>
        <v>0.41090000000000393</v>
      </c>
    </row>
    <row r="4113" spans="10:14" x14ac:dyDescent="0.3">
      <c r="J4113" s="300">
        <f t="shared" si="324"/>
        <v>41.100000000000392</v>
      </c>
      <c r="K4113" s="80">
        <f t="shared" si="320"/>
        <v>0.41100000000000392</v>
      </c>
      <c r="L4113">
        <f t="shared" si="321"/>
        <v>1.9694737868334253</v>
      </c>
      <c r="M4113">
        <f t="shared" si="322"/>
        <v>55.118049125631487</v>
      </c>
      <c r="N4113" s="80">
        <f t="shared" si="323"/>
        <v>0.41100000000000392</v>
      </c>
    </row>
    <row r="4114" spans="10:14" x14ac:dyDescent="0.3">
      <c r="J4114" s="300">
        <f t="shared" si="324"/>
        <v>41.11000000000039</v>
      </c>
      <c r="K4114" s="80">
        <f t="shared" si="320"/>
        <v>0.41110000000000391</v>
      </c>
      <c r="L4114">
        <f t="shared" si="321"/>
        <v>1.9697799704351238</v>
      </c>
      <c r="M4114">
        <f t="shared" si="322"/>
        <v>55.126125123511898</v>
      </c>
      <c r="N4114" s="80">
        <f t="shared" si="323"/>
        <v>0.41110000000000391</v>
      </c>
    </row>
    <row r="4115" spans="10:14" x14ac:dyDescent="0.3">
      <c r="J4115" s="300">
        <f t="shared" si="324"/>
        <v>41.120000000000388</v>
      </c>
      <c r="K4115" s="80">
        <f t="shared" si="320"/>
        <v>0.4112000000000039</v>
      </c>
      <c r="L4115">
        <f t="shared" si="321"/>
        <v>1.9700861120209274</v>
      </c>
      <c r="M4115">
        <f t="shared" si="322"/>
        <v>55.134202190393218</v>
      </c>
      <c r="N4115" s="80">
        <f t="shared" si="323"/>
        <v>0.4112000000000039</v>
      </c>
    </row>
    <row r="4116" spans="10:14" x14ac:dyDescent="0.3">
      <c r="J4116" s="300">
        <f t="shared" si="324"/>
        <v>41.130000000000386</v>
      </c>
      <c r="K4116" s="80">
        <f t="shared" si="320"/>
        <v>0.41130000000000388</v>
      </c>
      <c r="L4116">
        <f t="shared" si="321"/>
        <v>1.9703922115099126</v>
      </c>
      <c r="M4116">
        <f t="shared" si="322"/>
        <v>55.142280328284244</v>
      </c>
      <c r="N4116" s="80">
        <f t="shared" si="323"/>
        <v>0.41130000000000388</v>
      </c>
    </row>
    <row r="4117" spans="10:14" x14ac:dyDescent="0.3">
      <c r="J4117" s="300">
        <f t="shared" si="324"/>
        <v>41.140000000000384</v>
      </c>
      <c r="K4117" s="80">
        <f t="shared" si="320"/>
        <v>0.41140000000000382</v>
      </c>
      <c r="L4117">
        <f t="shared" si="321"/>
        <v>1.9706982688213048</v>
      </c>
      <c r="M4117">
        <f t="shared" si="322"/>
        <v>55.150359539194994</v>
      </c>
      <c r="N4117" s="80">
        <f t="shared" si="323"/>
        <v>0.41140000000000382</v>
      </c>
    </row>
    <row r="4118" spans="10:14" x14ac:dyDescent="0.3">
      <c r="J4118" s="300">
        <f t="shared" si="324"/>
        <v>41.150000000000382</v>
      </c>
      <c r="K4118" s="80">
        <f t="shared" si="320"/>
        <v>0.41150000000000381</v>
      </c>
      <c r="L4118">
        <f t="shared" si="321"/>
        <v>1.9710042838744504</v>
      </c>
      <c r="M4118">
        <f t="shared" si="322"/>
        <v>55.158439825136732</v>
      </c>
      <c r="N4118" s="80">
        <f t="shared" si="323"/>
        <v>0.41150000000000381</v>
      </c>
    </row>
    <row r="4119" spans="10:14" x14ac:dyDescent="0.3">
      <c r="J4119" s="300">
        <f t="shared" si="324"/>
        <v>41.16000000000038</v>
      </c>
      <c r="K4119" s="80">
        <f t="shared" si="320"/>
        <v>0.4116000000000038</v>
      </c>
      <c r="L4119">
        <f t="shared" si="321"/>
        <v>1.9713102565888447</v>
      </c>
      <c r="M4119">
        <f t="shared" si="322"/>
        <v>55.166521188121891</v>
      </c>
      <c r="N4119" s="80">
        <f t="shared" si="323"/>
        <v>0.4116000000000038</v>
      </c>
    </row>
    <row r="4120" spans="10:14" x14ac:dyDescent="0.3">
      <c r="J4120" s="300">
        <f t="shared" si="324"/>
        <v>41.170000000000378</v>
      </c>
      <c r="K4120" s="80">
        <f t="shared" si="320"/>
        <v>0.41170000000000379</v>
      </c>
      <c r="L4120">
        <f t="shared" si="321"/>
        <v>1.9716161868841122</v>
      </c>
      <c r="M4120">
        <f t="shared" si="322"/>
        <v>55.174603630164157</v>
      </c>
      <c r="N4120" s="80">
        <f t="shared" si="323"/>
        <v>0.41170000000000379</v>
      </c>
    </row>
    <row r="4121" spans="10:14" x14ac:dyDescent="0.3">
      <c r="J4121" s="300">
        <f t="shared" si="324"/>
        <v>41.180000000000376</v>
      </c>
      <c r="K4121" s="80">
        <f t="shared" si="320"/>
        <v>0.41180000000000377</v>
      </c>
      <c r="L4121">
        <f t="shared" si="321"/>
        <v>1.9719220746800024</v>
      </c>
      <c r="M4121">
        <f t="shared" si="322"/>
        <v>55.182687153278408</v>
      </c>
      <c r="N4121" s="80">
        <f t="shared" si="323"/>
        <v>0.41180000000000377</v>
      </c>
    </row>
    <row r="4122" spans="10:14" x14ac:dyDescent="0.3">
      <c r="J4122" s="300">
        <f t="shared" si="324"/>
        <v>41.190000000000374</v>
      </c>
      <c r="K4122" s="80">
        <f t="shared" si="320"/>
        <v>0.41190000000000376</v>
      </c>
      <c r="L4122">
        <f t="shared" si="321"/>
        <v>1.9722279198964237</v>
      </c>
      <c r="M4122">
        <f t="shared" si="322"/>
        <v>55.190771759480782</v>
      </c>
      <c r="N4122" s="80">
        <f t="shared" si="323"/>
        <v>0.41190000000000376</v>
      </c>
    </row>
    <row r="4123" spans="10:14" x14ac:dyDescent="0.3">
      <c r="J4123" s="300">
        <f t="shared" si="324"/>
        <v>41.200000000000372</v>
      </c>
      <c r="K4123" s="80">
        <f t="shared" si="320"/>
        <v>0.4120000000000037</v>
      </c>
      <c r="L4123">
        <f t="shared" si="321"/>
        <v>1.9725337224533939</v>
      </c>
      <c r="M4123">
        <f t="shared" si="322"/>
        <v>55.198857450788587</v>
      </c>
      <c r="N4123" s="80">
        <f t="shared" si="323"/>
        <v>0.4120000000000037</v>
      </c>
    </row>
    <row r="4124" spans="10:14" x14ac:dyDescent="0.3">
      <c r="J4124" s="300">
        <f t="shared" si="324"/>
        <v>41.21000000000037</v>
      </c>
      <c r="K4124" s="80">
        <f t="shared" si="320"/>
        <v>0.41210000000000369</v>
      </c>
      <c r="L4124">
        <f t="shared" si="321"/>
        <v>1.9728394822710889</v>
      </c>
      <c r="M4124">
        <f t="shared" si="322"/>
        <v>55.20694422922039</v>
      </c>
      <c r="N4124" s="80">
        <f t="shared" si="323"/>
        <v>0.41210000000000369</v>
      </c>
    </row>
    <row r="4125" spans="10:14" x14ac:dyDescent="0.3">
      <c r="J4125" s="300">
        <f t="shared" si="324"/>
        <v>41.220000000000368</v>
      </c>
      <c r="K4125" s="80">
        <f t="shared" si="320"/>
        <v>0.41220000000000367</v>
      </c>
      <c r="L4125">
        <f t="shared" si="321"/>
        <v>1.9731451992697981</v>
      </c>
      <c r="M4125">
        <f t="shared" si="322"/>
        <v>55.215032096795952</v>
      </c>
      <c r="N4125" s="80">
        <f t="shared" si="323"/>
        <v>0.41220000000000367</v>
      </c>
    </row>
    <row r="4126" spans="10:14" x14ac:dyDescent="0.3">
      <c r="J4126" s="300">
        <f t="shared" si="324"/>
        <v>41.230000000000366</v>
      </c>
      <c r="K4126" s="80">
        <f t="shared" si="320"/>
        <v>0.41230000000000366</v>
      </c>
      <c r="L4126">
        <f t="shared" si="321"/>
        <v>1.9734508733699685</v>
      </c>
      <c r="M4126">
        <f t="shared" si="322"/>
        <v>55.223121055536254</v>
      </c>
      <c r="N4126" s="80">
        <f t="shared" si="323"/>
        <v>0.41230000000000366</v>
      </c>
    </row>
    <row r="4127" spans="10:14" x14ac:dyDescent="0.3">
      <c r="J4127" s="300">
        <f t="shared" si="324"/>
        <v>41.240000000000364</v>
      </c>
      <c r="K4127" s="80">
        <f t="shared" si="320"/>
        <v>0.41240000000000365</v>
      </c>
      <c r="L4127">
        <f t="shared" si="321"/>
        <v>1.9737565044921719</v>
      </c>
      <c r="M4127">
        <f t="shared" si="322"/>
        <v>55.231211107463494</v>
      </c>
      <c r="N4127" s="80">
        <f t="shared" si="323"/>
        <v>0.41240000000000365</v>
      </c>
    </row>
    <row r="4128" spans="10:14" x14ac:dyDescent="0.3">
      <c r="J4128" s="300">
        <f t="shared" si="324"/>
        <v>41.250000000000362</v>
      </c>
      <c r="K4128" s="80">
        <f t="shared" si="320"/>
        <v>0.41250000000000364</v>
      </c>
      <c r="L4128">
        <f t="shared" si="321"/>
        <v>1.9740620925571251</v>
      </c>
      <c r="M4128">
        <f t="shared" si="322"/>
        <v>55.239302254601085</v>
      </c>
      <c r="N4128" s="80">
        <f t="shared" si="323"/>
        <v>0.41250000000000364</v>
      </c>
    </row>
    <row r="4129" spans="10:14" x14ac:dyDescent="0.3">
      <c r="J4129" s="300">
        <f t="shared" si="324"/>
        <v>41.26000000000036</v>
      </c>
      <c r="K4129" s="80">
        <f t="shared" si="320"/>
        <v>0.41260000000000363</v>
      </c>
      <c r="L4129">
        <f t="shared" si="321"/>
        <v>1.9743676374856736</v>
      </c>
      <c r="M4129">
        <f t="shared" si="322"/>
        <v>55.247394498973634</v>
      </c>
      <c r="N4129" s="80">
        <f t="shared" si="323"/>
        <v>0.41260000000000363</v>
      </c>
    </row>
    <row r="4130" spans="10:14" x14ac:dyDescent="0.3">
      <c r="J4130" s="300">
        <f t="shared" si="324"/>
        <v>41.270000000000358</v>
      </c>
      <c r="K4130" s="80">
        <f t="shared" si="320"/>
        <v>0.41270000000000356</v>
      </c>
      <c r="L4130">
        <f t="shared" si="321"/>
        <v>1.9746731391987979</v>
      </c>
      <c r="M4130">
        <f t="shared" si="322"/>
        <v>55.255487842606996</v>
      </c>
      <c r="N4130" s="80">
        <f t="shared" si="323"/>
        <v>0.41270000000000356</v>
      </c>
    </row>
    <row r="4131" spans="10:14" x14ac:dyDescent="0.3">
      <c r="J4131" s="300">
        <f t="shared" si="324"/>
        <v>41.280000000000356</v>
      </c>
      <c r="K4131" s="80">
        <f t="shared" si="320"/>
        <v>0.41280000000000355</v>
      </c>
      <c r="L4131">
        <f t="shared" si="321"/>
        <v>1.9749785976176208</v>
      </c>
      <c r="M4131">
        <f t="shared" si="322"/>
        <v>55.263582287528223</v>
      </c>
      <c r="N4131" s="80">
        <f t="shared" si="323"/>
        <v>0.41280000000000355</v>
      </c>
    </row>
    <row r="4132" spans="10:14" x14ac:dyDescent="0.3">
      <c r="J4132" s="300">
        <f t="shared" si="324"/>
        <v>41.290000000000354</v>
      </c>
      <c r="K4132" s="80">
        <f t="shared" si="320"/>
        <v>0.41290000000000354</v>
      </c>
      <c r="L4132">
        <f t="shared" si="321"/>
        <v>1.9752840126634159</v>
      </c>
      <c r="M4132">
        <f t="shared" si="322"/>
        <v>55.271677835765587</v>
      </c>
      <c r="N4132" s="80">
        <f t="shared" si="323"/>
        <v>0.41290000000000354</v>
      </c>
    </row>
    <row r="4133" spans="10:14" x14ac:dyDescent="0.3">
      <c r="J4133" s="300">
        <f t="shared" si="324"/>
        <v>41.300000000000352</v>
      </c>
      <c r="K4133" s="80">
        <f t="shared" si="320"/>
        <v>0.41300000000000353</v>
      </c>
      <c r="L4133">
        <f t="shared" si="321"/>
        <v>1.97558938425755</v>
      </c>
      <c r="M4133">
        <f t="shared" si="322"/>
        <v>55.279774489348554</v>
      </c>
      <c r="N4133" s="80">
        <f t="shared" si="323"/>
        <v>0.41300000000000353</v>
      </c>
    </row>
    <row r="4134" spans="10:14" x14ac:dyDescent="0.3">
      <c r="J4134" s="300">
        <f t="shared" si="324"/>
        <v>41.31000000000035</v>
      </c>
      <c r="K4134" s="80">
        <f t="shared" si="320"/>
        <v>0.41310000000000352</v>
      </c>
      <c r="L4134">
        <f t="shared" si="321"/>
        <v>1.97589471232159</v>
      </c>
      <c r="M4134">
        <f t="shared" si="322"/>
        <v>55.287872250307814</v>
      </c>
      <c r="N4134" s="80">
        <f t="shared" si="323"/>
        <v>0.41310000000000352</v>
      </c>
    </row>
    <row r="4135" spans="10:14" x14ac:dyDescent="0.3">
      <c r="J4135" s="300">
        <f t="shared" si="324"/>
        <v>41.320000000000348</v>
      </c>
      <c r="K4135" s="80">
        <f t="shared" si="320"/>
        <v>0.41320000000000351</v>
      </c>
      <c r="L4135">
        <f t="shared" si="321"/>
        <v>1.9761999967771833</v>
      </c>
      <c r="M4135">
        <f t="shared" si="322"/>
        <v>55.295971120675283</v>
      </c>
      <c r="N4135" s="80">
        <f t="shared" si="323"/>
        <v>0.41320000000000351</v>
      </c>
    </row>
    <row r="4136" spans="10:14" x14ac:dyDescent="0.3">
      <c r="J4136" s="300">
        <f t="shared" si="324"/>
        <v>41.330000000000346</v>
      </c>
      <c r="K4136" s="80">
        <f t="shared" si="320"/>
        <v>0.41330000000000344</v>
      </c>
      <c r="L4136">
        <f t="shared" si="321"/>
        <v>1.9765052375461578</v>
      </c>
      <c r="M4136">
        <f t="shared" si="322"/>
        <v>55.304071102484045</v>
      </c>
      <c r="N4136" s="80">
        <f t="shared" si="323"/>
        <v>0.41330000000000344</v>
      </c>
    </row>
    <row r="4137" spans="10:14" x14ac:dyDescent="0.3">
      <c r="J4137" s="300">
        <f t="shared" si="324"/>
        <v>41.340000000000344</v>
      </c>
      <c r="K4137" s="80">
        <f t="shared" si="320"/>
        <v>0.41340000000000343</v>
      </c>
      <c r="L4137">
        <f t="shared" si="321"/>
        <v>1.976810434550448</v>
      </c>
      <c r="M4137">
        <f t="shared" si="322"/>
        <v>55.312172197768433</v>
      </c>
      <c r="N4137" s="80">
        <f t="shared" si="323"/>
        <v>0.41340000000000343</v>
      </c>
    </row>
    <row r="4138" spans="10:14" x14ac:dyDescent="0.3">
      <c r="J4138" s="300">
        <f t="shared" si="324"/>
        <v>41.350000000000342</v>
      </c>
      <c r="K4138" s="80">
        <f t="shared" si="320"/>
        <v>0.41350000000000342</v>
      </c>
      <c r="L4138">
        <f t="shared" si="321"/>
        <v>1.9771155877121518</v>
      </c>
      <c r="M4138">
        <f t="shared" si="322"/>
        <v>55.320274408563989</v>
      </c>
      <c r="N4138" s="80">
        <f t="shared" si="323"/>
        <v>0.41350000000000342</v>
      </c>
    </row>
    <row r="4139" spans="10:14" x14ac:dyDescent="0.3">
      <c r="J4139" s="300">
        <f t="shared" si="324"/>
        <v>41.36000000000034</v>
      </c>
      <c r="K4139" s="80">
        <f t="shared" si="320"/>
        <v>0.41360000000000341</v>
      </c>
      <c r="L4139">
        <f t="shared" si="321"/>
        <v>1.9774206969534958</v>
      </c>
      <c r="M4139">
        <f t="shared" si="322"/>
        <v>55.328377736907413</v>
      </c>
      <c r="N4139" s="80">
        <f t="shared" si="323"/>
        <v>0.41360000000000341</v>
      </c>
    </row>
    <row r="4140" spans="10:14" x14ac:dyDescent="0.3">
      <c r="J4140" s="300">
        <f t="shared" si="324"/>
        <v>41.370000000000339</v>
      </c>
      <c r="K4140" s="80">
        <f t="shared" si="320"/>
        <v>0.4137000000000034</v>
      </c>
      <c r="L4140">
        <f t="shared" si="321"/>
        <v>1.9777257621968301</v>
      </c>
      <c r="M4140">
        <f t="shared" si="322"/>
        <v>55.336482184836697</v>
      </c>
      <c r="N4140" s="80">
        <f t="shared" si="323"/>
        <v>0.4137000000000034</v>
      </c>
    </row>
    <row r="4141" spans="10:14" x14ac:dyDescent="0.3">
      <c r="J4141" s="300">
        <f t="shared" si="324"/>
        <v>41.380000000000337</v>
      </c>
      <c r="K4141" s="80">
        <f t="shared" si="320"/>
        <v>0.41380000000000339</v>
      </c>
      <c r="L4141">
        <f t="shared" si="321"/>
        <v>1.9780307833646726</v>
      </c>
      <c r="M4141">
        <f t="shared" si="322"/>
        <v>55.344587754390957</v>
      </c>
      <c r="N4141" s="80">
        <f t="shared" si="323"/>
        <v>0.41380000000000339</v>
      </c>
    </row>
    <row r="4142" spans="10:14" x14ac:dyDescent="0.3">
      <c r="J4142" s="300">
        <f t="shared" si="324"/>
        <v>41.390000000000335</v>
      </c>
      <c r="K4142" s="80">
        <f t="shared" si="320"/>
        <v>0.41390000000000332</v>
      </c>
      <c r="L4142">
        <f t="shared" si="321"/>
        <v>1.9783357603796596</v>
      </c>
      <c r="M4142">
        <f t="shared" si="322"/>
        <v>55.352694447610567</v>
      </c>
      <c r="N4142" s="80">
        <f t="shared" si="323"/>
        <v>0.41390000000000332</v>
      </c>
    </row>
    <row r="4143" spans="10:14" x14ac:dyDescent="0.3">
      <c r="J4143" s="300">
        <f t="shared" si="324"/>
        <v>41.400000000000333</v>
      </c>
      <c r="K4143" s="80">
        <f t="shared" si="320"/>
        <v>0.41400000000000331</v>
      </c>
      <c r="L4143">
        <f t="shared" si="321"/>
        <v>1.9786406931645728</v>
      </c>
      <c r="M4143">
        <f t="shared" si="322"/>
        <v>55.3608022665371</v>
      </c>
      <c r="N4143" s="80">
        <f t="shared" si="323"/>
        <v>0.41400000000000331</v>
      </c>
    </row>
    <row r="4144" spans="10:14" x14ac:dyDescent="0.3">
      <c r="J4144" s="300">
        <f t="shared" si="324"/>
        <v>41.410000000000331</v>
      </c>
      <c r="K4144" s="80">
        <f t="shared" si="320"/>
        <v>0.4141000000000033</v>
      </c>
      <c r="L4144">
        <f t="shared" si="321"/>
        <v>1.9789455816423431</v>
      </c>
      <c r="M4144">
        <f t="shared" si="322"/>
        <v>55.368911213213316</v>
      </c>
      <c r="N4144" s="80">
        <f t="shared" si="323"/>
        <v>0.4141000000000033</v>
      </c>
    </row>
    <row r="4145" spans="10:14" x14ac:dyDescent="0.3">
      <c r="J4145" s="300">
        <f t="shared" si="324"/>
        <v>41.420000000000329</v>
      </c>
      <c r="K4145" s="80">
        <f t="shared" si="320"/>
        <v>0.41420000000000329</v>
      </c>
      <c r="L4145">
        <f t="shared" si="321"/>
        <v>1.97925042573601</v>
      </c>
      <c r="M4145">
        <f t="shared" si="322"/>
        <v>55.377021289683206</v>
      </c>
      <c r="N4145" s="80">
        <f t="shared" si="323"/>
        <v>0.41420000000000329</v>
      </c>
    </row>
    <row r="4146" spans="10:14" x14ac:dyDescent="0.3">
      <c r="J4146" s="300">
        <f t="shared" si="324"/>
        <v>41.430000000000327</v>
      </c>
      <c r="K4146" s="80">
        <f t="shared" si="320"/>
        <v>0.41430000000000328</v>
      </c>
      <c r="L4146">
        <f t="shared" si="321"/>
        <v>1.9795552253687929</v>
      </c>
      <c r="M4146">
        <f t="shared" si="322"/>
        <v>55.385132497991933</v>
      </c>
      <c r="N4146" s="80">
        <f t="shared" si="323"/>
        <v>0.41430000000000328</v>
      </c>
    </row>
    <row r="4147" spans="10:14" x14ac:dyDescent="0.3">
      <c r="J4147" s="300">
        <f t="shared" si="324"/>
        <v>41.440000000000325</v>
      </c>
      <c r="K4147" s="80">
        <f t="shared" si="320"/>
        <v>0.41440000000000327</v>
      </c>
      <c r="L4147">
        <f t="shared" si="321"/>
        <v>1.9798599804640316</v>
      </c>
      <c r="M4147">
        <f t="shared" si="322"/>
        <v>55.393244840185893</v>
      </c>
      <c r="N4147" s="80">
        <f t="shared" si="323"/>
        <v>0.41440000000000327</v>
      </c>
    </row>
    <row r="4148" spans="10:14" x14ac:dyDescent="0.3">
      <c r="J4148" s="300">
        <f t="shared" si="324"/>
        <v>41.450000000000323</v>
      </c>
      <c r="K4148" s="80">
        <f t="shared" si="320"/>
        <v>0.4145000000000032</v>
      </c>
      <c r="L4148">
        <f t="shared" si="321"/>
        <v>1.9801646909451969</v>
      </c>
      <c r="M4148">
        <f t="shared" si="322"/>
        <v>55.401358318312674</v>
      </c>
      <c r="N4148" s="80">
        <f t="shared" si="323"/>
        <v>0.4145000000000032</v>
      </c>
    </row>
    <row r="4149" spans="10:14" x14ac:dyDescent="0.3">
      <c r="J4149" s="300">
        <f t="shared" si="324"/>
        <v>41.460000000000321</v>
      </c>
      <c r="K4149" s="80">
        <f t="shared" si="320"/>
        <v>0.41460000000000319</v>
      </c>
      <c r="L4149">
        <f t="shared" si="321"/>
        <v>1.9804693567359135</v>
      </c>
      <c r="M4149">
        <f t="shared" si="322"/>
        <v>55.409472934421075</v>
      </c>
      <c r="N4149" s="80">
        <f t="shared" si="323"/>
        <v>0.41460000000000319</v>
      </c>
    </row>
    <row r="4150" spans="10:14" x14ac:dyDescent="0.3">
      <c r="J4150" s="300">
        <f t="shared" si="324"/>
        <v>41.470000000000319</v>
      </c>
      <c r="K4150" s="80">
        <f t="shared" si="320"/>
        <v>0.41470000000000318</v>
      </c>
      <c r="L4150">
        <f t="shared" si="321"/>
        <v>1.98077397775995</v>
      </c>
      <c r="M4150">
        <f t="shared" si="322"/>
        <v>55.417588690561075</v>
      </c>
      <c r="N4150" s="80">
        <f t="shared" si="323"/>
        <v>0.41470000000000318</v>
      </c>
    </row>
    <row r="4151" spans="10:14" x14ac:dyDescent="0.3">
      <c r="J4151" s="300">
        <f t="shared" si="324"/>
        <v>41.480000000000317</v>
      </c>
      <c r="K4151" s="80">
        <f t="shared" si="320"/>
        <v>0.41480000000000317</v>
      </c>
      <c r="L4151">
        <f t="shared" si="321"/>
        <v>1.9810785539412081</v>
      </c>
      <c r="M4151">
        <f t="shared" si="322"/>
        <v>55.425705588783885</v>
      </c>
      <c r="N4151" s="80">
        <f t="shared" si="323"/>
        <v>0.41480000000000317</v>
      </c>
    </row>
    <row r="4152" spans="10:14" x14ac:dyDescent="0.3">
      <c r="J4152" s="300">
        <f t="shared" si="324"/>
        <v>41.490000000000315</v>
      </c>
      <c r="K4152" s="80">
        <f t="shared" si="320"/>
        <v>0.41490000000000316</v>
      </c>
      <c r="L4152">
        <f t="shared" si="321"/>
        <v>1.9813830852037229</v>
      </c>
      <c r="M4152">
        <f t="shared" si="322"/>
        <v>55.433823631141891</v>
      </c>
      <c r="N4152" s="80">
        <f t="shared" si="323"/>
        <v>0.41490000000000316</v>
      </c>
    </row>
    <row r="4153" spans="10:14" x14ac:dyDescent="0.3">
      <c r="J4153" s="300">
        <f t="shared" si="324"/>
        <v>41.500000000000313</v>
      </c>
      <c r="K4153" s="80">
        <f t="shared" si="320"/>
        <v>0.41500000000000314</v>
      </c>
      <c r="L4153">
        <f t="shared" si="321"/>
        <v>1.9816875714716828</v>
      </c>
      <c r="M4153">
        <f t="shared" si="322"/>
        <v>55.441942819688691</v>
      </c>
      <c r="N4153" s="80">
        <f t="shared" si="323"/>
        <v>0.41500000000000314</v>
      </c>
    </row>
    <row r="4154" spans="10:14" x14ac:dyDescent="0.3">
      <c r="J4154" s="300">
        <f t="shared" si="324"/>
        <v>41.510000000000311</v>
      </c>
      <c r="K4154" s="80">
        <f t="shared" si="320"/>
        <v>0.41510000000000313</v>
      </c>
      <c r="L4154">
        <f t="shared" si="321"/>
        <v>1.9819920126694268</v>
      </c>
      <c r="M4154">
        <f t="shared" si="322"/>
        <v>55.450063156479104</v>
      </c>
      <c r="N4154" s="80">
        <f t="shared" si="323"/>
        <v>0.41510000000000313</v>
      </c>
    </row>
    <row r="4155" spans="10:14" x14ac:dyDescent="0.3">
      <c r="J4155" s="300">
        <f t="shared" si="324"/>
        <v>41.520000000000309</v>
      </c>
      <c r="K4155" s="80">
        <f t="shared" si="320"/>
        <v>0.41520000000000307</v>
      </c>
      <c r="L4155">
        <f t="shared" si="321"/>
        <v>1.9822964087213992</v>
      </c>
      <c r="M4155">
        <f t="shared" si="322"/>
        <v>55.458184643569084</v>
      </c>
      <c r="N4155" s="80">
        <f t="shared" si="323"/>
        <v>0.41520000000000307</v>
      </c>
    </row>
    <row r="4156" spans="10:14" x14ac:dyDescent="0.3">
      <c r="J4156" s="300">
        <f t="shared" si="324"/>
        <v>41.530000000000307</v>
      </c>
      <c r="K4156" s="80">
        <f t="shared" si="320"/>
        <v>0.41530000000000306</v>
      </c>
      <c r="L4156">
        <f t="shared" si="321"/>
        <v>1.9826007595522257</v>
      </c>
      <c r="M4156">
        <f t="shared" si="322"/>
        <v>55.466307283015865</v>
      </c>
      <c r="N4156" s="80">
        <f t="shared" si="323"/>
        <v>0.41530000000000306</v>
      </c>
    </row>
    <row r="4157" spans="10:14" x14ac:dyDescent="0.3">
      <c r="J4157" s="300">
        <f t="shared" si="324"/>
        <v>41.540000000000305</v>
      </c>
      <c r="K4157" s="80">
        <f t="shared" si="320"/>
        <v>0.41540000000000304</v>
      </c>
      <c r="L4157">
        <f t="shared" si="321"/>
        <v>1.9829050650866562</v>
      </c>
      <c r="M4157">
        <f t="shared" si="322"/>
        <v>55.474431076877828</v>
      </c>
      <c r="N4157" s="80">
        <f t="shared" si="323"/>
        <v>0.41540000000000304</v>
      </c>
    </row>
    <row r="4158" spans="10:14" x14ac:dyDescent="0.3">
      <c r="J4158" s="300">
        <f t="shared" si="324"/>
        <v>41.550000000000303</v>
      </c>
      <c r="K4158" s="80">
        <f t="shared" si="320"/>
        <v>0.41550000000000303</v>
      </c>
      <c r="L4158">
        <f t="shared" si="321"/>
        <v>1.9832093252495864</v>
      </c>
      <c r="M4158">
        <f t="shared" si="322"/>
        <v>55.482556027214557</v>
      </c>
      <c r="N4158" s="80">
        <f t="shared" si="323"/>
        <v>0.41550000000000303</v>
      </c>
    </row>
    <row r="4159" spans="10:14" x14ac:dyDescent="0.3">
      <c r="J4159" s="300">
        <f t="shared" si="324"/>
        <v>41.560000000000301</v>
      </c>
      <c r="K4159" s="80">
        <f t="shared" si="320"/>
        <v>0.41560000000000302</v>
      </c>
      <c r="L4159">
        <f t="shared" si="321"/>
        <v>1.9835135399660353</v>
      </c>
      <c r="M4159">
        <f t="shared" si="322"/>
        <v>55.490682136086846</v>
      </c>
      <c r="N4159" s="80">
        <f t="shared" si="323"/>
        <v>0.41560000000000302</v>
      </c>
    </row>
    <row r="4160" spans="10:14" x14ac:dyDescent="0.3">
      <c r="J4160" s="300">
        <f t="shared" si="324"/>
        <v>41.570000000000299</v>
      </c>
      <c r="K4160" s="80">
        <f t="shared" si="320"/>
        <v>0.41570000000000301</v>
      </c>
      <c r="L4160">
        <f t="shared" si="321"/>
        <v>1.9838177091611953</v>
      </c>
      <c r="M4160">
        <f t="shared" si="322"/>
        <v>55.498809405556685</v>
      </c>
      <c r="N4160" s="80">
        <f t="shared" si="323"/>
        <v>0.41570000000000301</v>
      </c>
    </row>
    <row r="4161" spans="10:14" x14ac:dyDescent="0.3">
      <c r="J4161" s="300">
        <f t="shared" si="324"/>
        <v>41.580000000000297</v>
      </c>
      <c r="K4161" s="80">
        <f t="shared" si="320"/>
        <v>0.41580000000000295</v>
      </c>
      <c r="L4161">
        <f t="shared" si="321"/>
        <v>1.9841218327603847</v>
      </c>
      <c r="M4161">
        <f t="shared" si="322"/>
        <v>55.506937837687254</v>
      </c>
      <c r="N4161" s="80">
        <f t="shared" si="323"/>
        <v>0.41580000000000295</v>
      </c>
    </row>
    <row r="4162" spans="10:14" x14ac:dyDescent="0.3">
      <c r="J4162" s="300">
        <f t="shared" si="324"/>
        <v>41.590000000000295</v>
      </c>
      <c r="K4162" s="80">
        <f t="shared" si="320"/>
        <v>0.41590000000000293</v>
      </c>
      <c r="L4162">
        <f t="shared" si="321"/>
        <v>1.9844259106890685</v>
      </c>
      <c r="M4162">
        <f t="shared" si="322"/>
        <v>55.515067434542914</v>
      </c>
      <c r="N4162" s="80">
        <f t="shared" si="323"/>
        <v>0.41590000000000293</v>
      </c>
    </row>
    <row r="4163" spans="10:14" x14ac:dyDescent="0.3">
      <c r="J4163" s="300">
        <f t="shared" si="324"/>
        <v>41.600000000000293</v>
      </c>
      <c r="K4163" s="80">
        <f t="shared" si="320"/>
        <v>0.41600000000000292</v>
      </c>
      <c r="L4163">
        <f t="shared" si="321"/>
        <v>1.9847299428728538</v>
      </c>
      <c r="M4163">
        <f t="shared" si="322"/>
        <v>55.523198198189256</v>
      </c>
      <c r="N4163" s="80">
        <f t="shared" si="323"/>
        <v>0.41600000000000292</v>
      </c>
    </row>
    <row r="4164" spans="10:14" x14ac:dyDescent="0.3">
      <c r="J4164" s="300">
        <f t="shared" si="324"/>
        <v>41.610000000000291</v>
      </c>
      <c r="K4164" s="80">
        <f t="shared" ref="K4164:K4227" si="325">J4164/100</f>
        <v>0.41610000000000291</v>
      </c>
      <c r="L4164">
        <f t="shared" ref="L4164:L4227" si="326">-156.2892*K4164^6+539.4067*K4164^5-656.5633*K4164^4+371.7117*K4164^3-102.5706*K4164^2+15.3764*K4164+0.3314</f>
        <v>1.985033929237479</v>
      </c>
      <c r="M4164">
        <f t="shared" ref="M4164:M4227" si="327">-544.6822*K4164^6+873.7015*K4164^5+93.9294*K4164^4-539.4835*K4164^3+249.8842*K4164^2+36.3299*K4164+25.129</f>
        <v>55.531330130693043</v>
      </c>
      <c r="N4164" s="80">
        <f t="shared" ref="N4164:N4227" si="328">K4164</f>
        <v>0.41610000000000291</v>
      </c>
    </row>
    <row r="4165" spans="10:14" x14ac:dyDescent="0.3">
      <c r="J4165" s="300">
        <f t="shared" si="324"/>
        <v>41.620000000000289</v>
      </c>
      <c r="K4165" s="80">
        <f t="shared" si="325"/>
        <v>0.4162000000000029</v>
      </c>
      <c r="L4165">
        <f t="shared" si="326"/>
        <v>1.9853378697088426</v>
      </c>
      <c r="M4165">
        <f t="shared" si="327"/>
        <v>55.539463234122223</v>
      </c>
      <c r="N4165" s="80">
        <f t="shared" si="328"/>
        <v>0.4162000000000029</v>
      </c>
    </row>
    <row r="4166" spans="10:14" x14ac:dyDescent="0.3">
      <c r="J4166" s="300">
        <f t="shared" ref="J4166:J4229" si="329">J4165+0.01</f>
        <v>41.630000000000287</v>
      </c>
      <c r="K4166" s="80">
        <f t="shared" si="325"/>
        <v>0.41630000000000289</v>
      </c>
      <c r="L4166">
        <f t="shared" si="326"/>
        <v>1.9856417642129842</v>
      </c>
      <c r="M4166">
        <f t="shared" si="327"/>
        <v>55.547597510545941</v>
      </c>
      <c r="N4166" s="80">
        <f t="shared" si="328"/>
        <v>0.41630000000000289</v>
      </c>
    </row>
    <row r="4167" spans="10:14" x14ac:dyDescent="0.3">
      <c r="J4167" s="300">
        <f t="shared" si="329"/>
        <v>41.640000000000285</v>
      </c>
      <c r="K4167" s="80">
        <f t="shared" si="325"/>
        <v>0.41640000000000282</v>
      </c>
      <c r="L4167">
        <f t="shared" si="326"/>
        <v>1.9859456126760731</v>
      </c>
      <c r="M4167">
        <f t="shared" si="327"/>
        <v>55.555732962034575</v>
      </c>
      <c r="N4167" s="80">
        <f t="shared" si="328"/>
        <v>0.41640000000000282</v>
      </c>
    </row>
    <row r="4168" spans="10:14" x14ac:dyDescent="0.3">
      <c r="J4168" s="300">
        <f t="shared" si="329"/>
        <v>41.650000000000283</v>
      </c>
      <c r="K4168" s="80">
        <f t="shared" si="325"/>
        <v>0.41650000000000281</v>
      </c>
      <c r="L4168">
        <f t="shared" si="326"/>
        <v>1.9862494150244481</v>
      </c>
      <c r="M4168">
        <f t="shared" si="327"/>
        <v>55.563869590659621</v>
      </c>
      <c r="N4168" s="80">
        <f t="shared" si="328"/>
        <v>0.41650000000000281</v>
      </c>
    </row>
    <row r="4169" spans="10:14" x14ac:dyDescent="0.3">
      <c r="J4169" s="300">
        <f t="shared" si="329"/>
        <v>41.660000000000281</v>
      </c>
      <c r="K4169" s="80">
        <f t="shared" si="325"/>
        <v>0.4166000000000028</v>
      </c>
      <c r="L4169">
        <f t="shared" si="326"/>
        <v>1.9865531711845672</v>
      </c>
      <c r="M4169">
        <f t="shared" si="327"/>
        <v>55.572007398493831</v>
      </c>
      <c r="N4169" s="80">
        <f t="shared" si="328"/>
        <v>0.4166000000000028</v>
      </c>
    </row>
    <row r="4170" spans="10:14" x14ac:dyDescent="0.3">
      <c r="J4170" s="300">
        <f t="shared" si="329"/>
        <v>41.670000000000279</v>
      </c>
      <c r="K4170" s="80">
        <f t="shared" si="325"/>
        <v>0.41670000000000279</v>
      </c>
      <c r="L4170">
        <f t="shared" si="326"/>
        <v>1.9868568810830358</v>
      </c>
      <c r="M4170">
        <f t="shared" si="327"/>
        <v>55.580146387611109</v>
      </c>
      <c r="N4170" s="80">
        <f t="shared" si="328"/>
        <v>0.41670000000000279</v>
      </c>
    </row>
    <row r="4171" spans="10:14" x14ac:dyDescent="0.3">
      <c r="J4171" s="300">
        <f t="shared" si="329"/>
        <v>41.680000000000277</v>
      </c>
      <c r="K4171" s="80">
        <f t="shared" si="325"/>
        <v>0.41680000000000278</v>
      </c>
      <c r="L4171">
        <f t="shared" si="326"/>
        <v>1.9871605446466183</v>
      </c>
      <c r="M4171">
        <f t="shared" si="327"/>
        <v>55.58828656008658</v>
      </c>
      <c r="N4171" s="80">
        <f t="shared" si="328"/>
        <v>0.41680000000000278</v>
      </c>
    </row>
    <row r="4172" spans="10:14" x14ac:dyDescent="0.3">
      <c r="J4172" s="300">
        <f t="shared" si="329"/>
        <v>41.690000000000275</v>
      </c>
      <c r="K4172" s="80">
        <f t="shared" si="325"/>
        <v>0.41690000000000277</v>
      </c>
      <c r="L4172">
        <f t="shared" si="326"/>
        <v>1.9874641618022149</v>
      </c>
      <c r="M4172">
        <f t="shared" si="327"/>
        <v>55.596427917996522</v>
      </c>
      <c r="N4172" s="80">
        <f t="shared" si="328"/>
        <v>0.41690000000000277</v>
      </c>
    </row>
    <row r="4173" spans="10:14" x14ac:dyDescent="0.3">
      <c r="J4173" s="300">
        <f t="shared" si="329"/>
        <v>41.700000000000273</v>
      </c>
      <c r="K4173" s="80">
        <f t="shared" si="325"/>
        <v>0.4170000000000027</v>
      </c>
      <c r="L4173">
        <f t="shared" si="326"/>
        <v>1.9877677324768679</v>
      </c>
      <c r="M4173">
        <f t="shared" si="327"/>
        <v>55.60457046341844</v>
      </c>
      <c r="N4173" s="80">
        <f t="shared" si="328"/>
        <v>0.4170000000000027</v>
      </c>
    </row>
    <row r="4174" spans="10:14" x14ac:dyDescent="0.3">
      <c r="J4174" s="300">
        <f t="shared" si="329"/>
        <v>41.710000000000271</v>
      </c>
      <c r="K4174" s="80">
        <f t="shared" si="325"/>
        <v>0.41710000000000269</v>
      </c>
      <c r="L4174">
        <f t="shared" si="326"/>
        <v>1.9880712565977707</v>
      </c>
      <c r="M4174">
        <f t="shared" si="327"/>
        <v>55.612714198430979</v>
      </c>
      <c r="N4174" s="80">
        <f t="shared" si="328"/>
        <v>0.41710000000000269</v>
      </c>
    </row>
    <row r="4175" spans="10:14" x14ac:dyDescent="0.3">
      <c r="J4175" s="300">
        <f t="shared" si="329"/>
        <v>41.720000000000269</v>
      </c>
      <c r="K4175" s="80">
        <f t="shared" si="325"/>
        <v>0.41720000000000268</v>
      </c>
      <c r="L4175">
        <f t="shared" si="326"/>
        <v>1.988374734092258</v>
      </c>
      <c r="M4175">
        <f t="shared" si="327"/>
        <v>55.620859125114038</v>
      </c>
      <c r="N4175" s="80">
        <f t="shared" si="328"/>
        <v>0.41720000000000268</v>
      </c>
    </row>
    <row r="4176" spans="10:14" x14ac:dyDescent="0.3">
      <c r="J4176" s="300">
        <f t="shared" si="329"/>
        <v>41.730000000000267</v>
      </c>
      <c r="K4176" s="80">
        <f t="shared" si="325"/>
        <v>0.41730000000000267</v>
      </c>
      <c r="L4176">
        <f t="shared" si="326"/>
        <v>1.988678164887808</v>
      </c>
      <c r="M4176">
        <f t="shared" si="327"/>
        <v>55.62900524554864</v>
      </c>
      <c r="N4176" s="80">
        <f t="shared" si="328"/>
        <v>0.41730000000000267</v>
      </c>
    </row>
    <row r="4177" spans="10:14" x14ac:dyDescent="0.3">
      <c r="J4177" s="300">
        <f t="shared" si="329"/>
        <v>41.740000000000265</v>
      </c>
      <c r="K4177" s="80">
        <f t="shared" si="325"/>
        <v>0.41740000000000266</v>
      </c>
      <c r="L4177">
        <f t="shared" si="326"/>
        <v>1.9889815489120442</v>
      </c>
      <c r="M4177">
        <f t="shared" si="327"/>
        <v>55.637152561817032</v>
      </c>
      <c r="N4177" s="80">
        <f t="shared" si="328"/>
        <v>0.41740000000000266</v>
      </c>
    </row>
    <row r="4178" spans="10:14" x14ac:dyDescent="0.3">
      <c r="J4178" s="300">
        <f t="shared" si="329"/>
        <v>41.750000000000263</v>
      </c>
      <c r="K4178" s="80">
        <f t="shared" si="325"/>
        <v>0.41750000000000265</v>
      </c>
      <c r="L4178">
        <f t="shared" si="326"/>
        <v>1.9892848860927423</v>
      </c>
      <c r="M4178">
        <f t="shared" si="327"/>
        <v>55.645301076002639</v>
      </c>
      <c r="N4178" s="80">
        <f t="shared" si="328"/>
        <v>0.41750000000000265</v>
      </c>
    </row>
    <row r="4179" spans="10:14" x14ac:dyDescent="0.3">
      <c r="J4179" s="300">
        <f t="shared" si="329"/>
        <v>41.760000000000261</v>
      </c>
      <c r="K4179" s="80">
        <f t="shared" si="325"/>
        <v>0.41760000000000264</v>
      </c>
      <c r="L4179">
        <f t="shared" si="326"/>
        <v>1.9895881763578092</v>
      </c>
      <c r="M4179">
        <f t="shared" si="327"/>
        <v>55.653450790190064</v>
      </c>
      <c r="N4179" s="80">
        <f t="shared" si="328"/>
        <v>0.41760000000000264</v>
      </c>
    </row>
    <row r="4180" spans="10:14" x14ac:dyDescent="0.3">
      <c r="J4180" s="300">
        <f t="shared" si="329"/>
        <v>41.770000000000259</v>
      </c>
      <c r="K4180" s="80">
        <f t="shared" si="325"/>
        <v>0.41770000000000257</v>
      </c>
      <c r="L4180">
        <f t="shared" si="326"/>
        <v>1.9898914196353288</v>
      </c>
      <c r="M4180">
        <f t="shared" si="327"/>
        <v>55.661601706465078</v>
      </c>
      <c r="N4180" s="80">
        <f t="shared" si="328"/>
        <v>0.41770000000000257</v>
      </c>
    </row>
    <row r="4181" spans="10:14" x14ac:dyDescent="0.3">
      <c r="J4181" s="300">
        <f t="shared" si="329"/>
        <v>41.780000000000257</v>
      </c>
      <c r="K4181" s="80">
        <f t="shared" si="325"/>
        <v>0.41780000000000256</v>
      </c>
      <c r="L4181">
        <f t="shared" si="326"/>
        <v>1.9901946158534947</v>
      </c>
      <c r="M4181">
        <f t="shared" si="327"/>
        <v>55.669753826914686</v>
      </c>
      <c r="N4181" s="80">
        <f t="shared" si="328"/>
        <v>0.41780000000000256</v>
      </c>
    </row>
    <row r="4182" spans="10:14" x14ac:dyDescent="0.3">
      <c r="J4182" s="300">
        <f t="shared" si="329"/>
        <v>41.790000000000255</v>
      </c>
      <c r="K4182" s="80">
        <f t="shared" si="325"/>
        <v>0.41790000000000255</v>
      </c>
      <c r="L4182">
        <f t="shared" si="326"/>
        <v>1.9904977649406619</v>
      </c>
      <c r="M4182">
        <f t="shared" si="327"/>
        <v>55.677907153627046</v>
      </c>
      <c r="N4182" s="80">
        <f t="shared" si="328"/>
        <v>0.41790000000000255</v>
      </c>
    </row>
    <row r="4183" spans="10:14" x14ac:dyDescent="0.3">
      <c r="J4183" s="300">
        <f t="shared" si="329"/>
        <v>41.800000000000253</v>
      </c>
      <c r="K4183" s="80">
        <f t="shared" si="325"/>
        <v>0.41800000000000254</v>
      </c>
      <c r="L4183">
        <f t="shared" si="326"/>
        <v>1.9908008668253383</v>
      </c>
      <c r="M4183">
        <f t="shared" si="327"/>
        <v>55.686061688691503</v>
      </c>
      <c r="N4183" s="80">
        <f t="shared" si="328"/>
        <v>0.41800000000000254</v>
      </c>
    </row>
    <row r="4184" spans="10:14" x14ac:dyDescent="0.3">
      <c r="J4184" s="300">
        <f t="shared" si="329"/>
        <v>41.810000000000251</v>
      </c>
      <c r="K4184" s="80">
        <f t="shared" si="325"/>
        <v>0.41810000000000253</v>
      </c>
      <c r="L4184">
        <f t="shared" si="326"/>
        <v>1.9911039214361641</v>
      </c>
      <c r="M4184">
        <f t="shared" si="327"/>
        <v>55.694217434198563</v>
      </c>
      <c r="N4184" s="80">
        <f t="shared" si="328"/>
        <v>0.41810000000000253</v>
      </c>
    </row>
    <row r="4185" spans="10:14" x14ac:dyDescent="0.3">
      <c r="J4185" s="300">
        <f t="shared" si="329"/>
        <v>41.820000000000249</v>
      </c>
      <c r="K4185" s="80">
        <f t="shared" si="325"/>
        <v>0.41820000000000251</v>
      </c>
      <c r="L4185">
        <f t="shared" si="326"/>
        <v>1.9914069287019509</v>
      </c>
      <c r="M4185">
        <f t="shared" si="327"/>
        <v>55.702374392239932</v>
      </c>
      <c r="N4185" s="80">
        <f t="shared" si="328"/>
        <v>0.41820000000000251</v>
      </c>
    </row>
    <row r="4186" spans="10:14" x14ac:dyDescent="0.3">
      <c r="J4186" s="300">
        <f t="shared" si="329"/>
        <v>41.830000000000247</v>
      </c>
      <c r="K4186" s="80">
        <f t="shared" si="325"/>
        <v>0.41830000000000245</v>
      </c>
      <c r="L4186">
        <f t="shared" si="326"/>
        <v>1.991709888551624</v>
      </c>
      <c r="M4186">
        <f t="shared" si="327"/>
        <v>55.710532564908519</v>
      </c>
      <c r="N4186" s="80">
        <f t="shared" si="328"/>
        <v>0.41830000000000245</v>
      </c>
    </row>
    <row r="4187" spans="10:14" x14ac:dyDescent="0.3">
      <c r="J4187" s="300">
        <f t="shared" si="329"/>
        <v>41.840000000000245</v>
      </c>
      <c r="K4187" s="80">
        <f t="shared" si="325"/>
        <v>0.41840000000000244</v>
      </c>
      <c r="L4187">
        <f t="shared" si="326"/>
        <v>1.9920128009142881</v>
      </c>
      <c r="M4187">
        <f t="shared" si="327"/>
        <v>55.718691954298379</v>
      </c>
      <c r="N4187" s="80">
        <f t="shared" si="328"/>
        <v>0.41840000000000244</v>
      </c>
    </row>
    <row r="4188" spans="10:14" x14ac:dyDescent="0.3">
      <c r="J4188" s="300">
        <f t="shared" si="329"/>
        <v>41.850000000000243</v>
      </c>
      <c r="K4188" s="80">
        <f t="shared" si="325"/>
        <v>0.41850000000000243</v>
      </c>
      <c r="L4188">
        <f t="shared" si="326"/>
        <v>1.9923156657191696</v>
      </c>
      <c r="M4188">
        <f t="shared" si="327"/>
        <v>55.726852562504774</v>
      </c>
      <c r="N4188" s="80">
        <f t="shared" si="328"/>
        <v>0.41850000000000243</v>
      </c>
    </row>
    <row r="4189" spans="10:14" x14ac:dyDescent="0.3">
      <c r="J4189" s="300">
        <f t="shared" si="329"/>
        <v>41.860000000000241</v>
      </c>
      <c r="K4189" s="80">
        <f t="shared" si="325"/>
        <v>0.41860000000000241</v>
      </c>
      <c r="L4189">
        <f t="shared" si="326"/>
        <v>1.9926184828956548</v>
      </c>
      <c r="M4189">
        <f t="shared" si="327"/>
        <v>55.735014391624119</v>
      </c>
      <c r="N4189" s="80">
        <f t="shared" si="328"/>
        <v>0.41860000000000241</v>
      </c>
    </row>
    <row r="4190" spans="10:14" x14ac:dyDescent="0.3">
      <c r="J4190" s="300">
        <f t="shared" si="329"/>
        <v>41.870000000000239</v>
      </c>
      <c r="K4190" s="80">
        <f t="shared" si="325"/>
        <v>0.4187000000000024</v>
      </c>
      <c r="L4190">
        <f t="shared" si="326"/>
        <v>1.9929212523732747</v>
      </c>
      <c r="M4190">
        <f t="shared" si="327"/>
        <v>55.743177443754035</v>
      </c>
      <c r="N4190" s="80">
        <f t="shared" si="328"/>
        <v>0.4187000000000024</v>
      </c>
    </row>
    <row r="4191" spans="10:14" x14ac:dyDescent="0.3">
      <c r="J4191" s="300">
        <f t="shared" si="329"/>
        <v>41.880000000000237</v>
      </c>
      <c r="K4191" s="80">
        <f t="shared" si="325"/>
        <v>0.41880000000000239</v>
      </c>
      <c r="L4191">
        <f t="shared" si="326"/>
        <v>1.9932239740817166</v>
      </c>
      <c r="M4191">
        <f t="shared" si="327"/>
        <v>55.751341720993295</v>
      </c>
      <c r="N4191" s="80">
        <f t="shared" si="328"/>
        <v>0.41880000000000239</v>
      </c>
    </row>
    <row r="4192" spans="10:14" x14ac:dyDescent="0.3">
      <c r="J4192" s="300">
        <f t="shared" si="329"/>
        <v>41.890000000000235</v>
      </c>
      <c r="K4192" s="80">
        <f t="shared" si="325"/>
        <v>0.41890000000000233</v>
      </c>
      <c r="L4192">
        <f t="shared" si="326"/>
        <v>1.9935266479508083</v>
      </c>
      <c r="M4192">
        <f t="shared" si="327"/>
        <v>55.759507225441851</v>
      </c>
      <c r="N4192" s="80">
        <f t="shared" si="328"/>
        <v>0.41890000000000233</v>
      </c>
    </row>
    <row r="4193" spans="10:14" x14ac:dyDescent="0.3">
      <c r="J4193" s="300">
        <f t="shared" si="329"/>
        <v>41.900000000000233</v>
      </c>
      <c r="K4193" s="80">
        <f t="shared" si="325"/>
        <v>0.41900000000000232</v>
      </c>
      <c r="L4193">
        <f t="shared" si="326"/>
        <v>1.9938292739105177</v>
      </c>
      <c r="M4193">
        <f t="shared" si="327"/>
        <v>55.767673959200877</v>
      </c>
      <c r="N4193" s="80">
        <f t="shared" si="328"/>
        <v>0.41900000000000232</v>
      </c>
    </row>
    <row r="4194" spans="10:14" x14ac:dyDescent="0.3">
      <c r="J4194" s="300">
        <f t="shared" si="329"/>
        <v>41.910000000000231</v>
      </c>
      <c r="K4194" s="80">
        <f t="shared" si="325"/>
        <v>0.4191000000000023</v>
      </c>
      <c r="L4194">
        <f t="shared" si="326"/>
        <v>1.9941318518909754</v>
      </c>
      <c r="M4194">
        <f t="shared" si="327"/>
        <v>55.775841924372656</v>
      </c>
      <c r="N4194" s="80">
        <f t="shared" si="328"/>
        <v>0.4191000000000023</v>
      </c>
    </row>
    <row r="4195" spans="10:14" x14ac:dyDescent="0.3">
      <c r="J4195" s="300">
        <f t="shared" si="329"/>
        <v>41.920000000000229</v>
      </c>
      <c r="K4195" s="80">
        <f t="shared" si="325"/>
        <v>0.41920000000000229</v>
      </c>
      <c r="L4195">
        <f t="shared" si="326"/>
        <v>1.9944343818224506</v>
      </c>
      <c r="M4195">
        <f t="shared" si="327"/>
        <v>55.784011123060715</v>
      </c>
      <c r="N4195" s="80">
        <f t="shared" si="328"/>
        <v>0.41920000000000229</v>
      </c>
    </row>
    <row r="4196" spans="10:14" x14ac:dyDescent="0.3">
      <c r="J4196" s="300">
        <f t="shared" si="329"/>
        <v>41.930000000000227</v>
      </c>
      <c r="K4196" s="80">
        <f t="shared" si="325"/>
        <v>0.41930000000000228</v>
      </c>
      <c r="L4196">
        <f t="shared" si="326"/>
        <v>1.9947368636353837</v>
      </c>
      <c r="M4196">
        <f t="shared" si="327"/>
        <v>55.792181557369688</v>
      </c>
      <c r="N4196" s="80">
        <f t="shared" si="328"/>
        <v>0.41930000000000228</v>
      </c>
    </row>
    <row r="4197" spans="10:14" x14ac:dyDescent="0.3">
      <c r="J4197" s="300">
        <f t="shared" si="329"/>
        <v>41.940000000000225</v>
      </c>
      <c r="K4197" s="80">
        <f t="shared" si="325"/>
        <v>0.41940000000000227</v>
      </c>
      <c r="L4197">
        <f t="shared" si="326"/>
        <v>1.9950392972603157</v>
      </c>
      <c r="M4197">
        <f t="shared" si="327"/>
        <v>55.800353229405438</v>
      </c>
      <c r="N4197" s="80">
        <f t="shared" si="328"/>
        <v>0.41940000000000227</v>
      </c>
    </row>
    <row r="4198" spans="10:14" x14ac:dyDescent="0.3">
      <c r="J4198" s="300">
        <f t="shared" si="329"/>
        <v>41.950000000000223</v>
      </c>
      <c r="K4198" s="80">
        <f t="shared" si="325"/>
        <v>0.4195000000000022</v>
      </c>
      <c r="L4198">
        <f t="shared" si="326"/>
        <v>1.9953416826279899</v>
      </c>
      <c r="M4198">
        <f t="shared" si="327"/>
        <v>55.808526141274967</v>
      </c>
      <c r="N4198" s="80">
        <f t="shared" si="328"/>
        <v>0.4195000000000022</v>
      </c>
    </row>
    <row r="4199" spans="10:14" x14ac:dyDescent="0.3">
      <c r="J4199" s="300">
        <f t="shared" si="329"/>
        <v>41.960000000000221</v>
      </c>
      <c r="K4199" s="80">
        <f t="shared" si="325"/>
        <v>0.41960000000000219</v>
      </c>
      <c r="L4199">
        <f t="shared" si="326"/>
        <v>1.9956440196692689</v>
      </c>
      <c r="M4199">
        <f t="shared" si="327"/>
        <v>55.816700295086491</v>
      </c>
      <c r="N4199" s="80">
        <f t="shared" si="328"/>
        <v>0.41960000000000219</v>
      </c>
    </row>
    <row r="4200" spans="10:14" x14ac:dyDescent="0.3">
      <c r="J4200" s="300">
        <f t="shared" si="329"/>
        <v>41.970000000000219</v>
      </c>
      <c r="K4200" s="80">
        <f t="shared" si="325"/>
        <v>0.41970000000000218</v>
      </c>
      <c r="L4200">
        <f t="shared" si="326"/>
        <v>1.9959463083151747</v>
      </c>
      <c r="M4200">
        <f t="shared" si="327"/>
        <v>55.824875692949348</v>
      </c>
      <c r="N4200" s="80">
        <f t="shared" si="328"/>
        <v>0.41970000000000218</v>
      </c>
    </row>
    <row r="4201" spans="10:14" x14ac:dyDescent="0.3">
      <c r="J4201" s="300">
        <f t="shared" si="329"/>
        <v>41.980000000000217</v>
      </c>
      <c r="K4201" s="80">
        <f t="shared" si="325"/>
        <v>0.41980000000000217</v>
      </c>
      <c r="L4201">
        <f t="shared" si="326"/>
        <v>1.9962485484968782</v>
      </c>
      <c r="M4201">
        <f t="shared" si="327"/>
        <v>55.833052336974092</v>
      </c>
      <c r="N4201" s="80">
        <f t="shared" si="328"/>
        <v>0.41980000000000217</v>
      </c>
    </row>
    <row r="4202" spans="10:14" x14ac:dyDescent="0.3">
      <c r="J4202" s="300">
        <f t="shared" si="329"/>
        <v>41.990000000000215</v>
      </c>
      <c r="K4202" s="80">
        <f t="shared" si="325"/>
        <v>0.41990000000000216</v>
      </c>
      <c r="L4202">
        <f t="shared" si="326"/>
        <v>1.9965507401456875</v>
      </c>
      <c r="M4202">
        <f t="shared" si="327"/>
        <v>55.841230229272426</v>
      </c>
      <c r="N4202" s="80">
        <f t="shared" si="328"/>
        <v>0.41990000000000216</v>
      </c>
    </row>
    <row r="4203" spans="10:14" x14ac:dyDescent="0.3">
      <c r="J4203" s="300">
        <f t="shared" si="329"/>
        <v>42.000000000000213</v>
      </c>
      <c r="K4203" s="80">
        <f t="shared" si="325"/>
        <v>0.42000000000000215</v>
      </c>
      <c r="L4203">
        <f t="shared" si="326"/>
        <v>1.9968528831930823</v>
      </c>
      <c r="M4203">
        <f t="shared" si="327"/>
        <v>55.849409371957215</v>
      </c>
      <c r="N4203" s="80">
        <f t="shared" si="328"/>
        <v>0.42000000000000215</v>
      </c>
    </row>
    <row r="4204" spans="10:14" x14ac:dyDescent="0.3">
      <c r="J4204" s="300">
        <f t="shared" si="329"/>
        <v>42.010000000000211</v>
      </c>
      <c r="K4204" s="80">
        <f t="shared" si="325"/>
        <v>0.42010000000000214</v>
      </c>
      <c r="L4204">
        <f t="shared" si="326"/>
        <v>1.9971549775706774</v>
      </c>
      <c r="M4204">
        <f t="shared" si="327"/>
        <v>55.857589767142528</v>
      </c>
      <c r="N4204" s="80">
        <f t="shared" si="328"/>
        <v>0.42010000000000214</v>
      </c>
    </row>
    <row r="4205" spans="10:14" x14ac:dyDescent="0.3">
      <c r="J4205" s="300">
        <f t="shared" si="329"/>
        <v>42.020000000000209</v>
      </c>
      <c r="K4205" s="80">
        <f t="shared" si="325"/>
        <v>0.42020000000000207</v>
      </c>
      <c r="L4205">
        <f t="shared" si="326"/>
        <v>1.997457023210242</v>
      </c>
      <c r="M4205">
        <f t="shared" si="327"/>
        <v>55.865771416943559</v>
      </c>
      <c r="N4205" s="80">
        <f t="shared" si="328"/>
        <v>0.42020000000000207</v>
      </c>
    </row>
    <row r="4206" spans="10:14" x14ac:dyDescent="0.3">
      <c r="J4206" s="300">
        <f t="shared" si="329"/>
        <v>42.030000000000207</v>
      </c>
      <c r="K4206" s="80">
        <f t="shared" si="325"/>
        <v>0.42030000000000206</v>
      </c>
      <c r="L4206">
        <f t="shared" si="326"/>
        <v>1.9977590200436963</v>
      </c>
      <c r="M4206">
        <f t="shared" si="327"/>
        <v>55.873954323476724</v>
      </c>
      <c r="N4206" s="80">
        <f t="shared" si="328"/>
        <v>0.42030000000000206</v>
      </c>
    </row>
    <row r="4207" spans="10:14" x14ac:dyDescent="0.3">
      <c r="J4207" s="300">
        <f t="shared" si="329"/>
        <v>42.040000000000205</v>
      </c>
      <c r="K4207" s="80">
        <f t="shared" si="325"/>
        <v>0.42040000000000205</v>
      </c>
      <c r="L4207">
        <f t="shared" si="326"/>
        <v>1.9980609680031072</v>
      </c>
      <c r="M4207">
        <f t="shared" si="327"/>
        <v>55.882138488859567</v>
      </c>
      <c r="N4207" s="80">
        <f t="shared" si="328"/>
        <v>0.42040000000000205</v>
      </c>
    </row>
    <row r="4208" spans="10:14" x14ac:dyDescent="0.3">
      <c r="J4208" s="300">
        <f t="shared" si="329"/>
        <v>42.050000000000203</v>
      </c>
      <c r="K4208" s="80">
        <f t="shared" si="325"/>
        <v>0.42050000000000204</v>
      </c>
      <c r="L4208">
        <f t="shared" si="326"/>
        <v>1.9983628670207083</v>
      </c>
      <c r="M4208">
        <f t="shared" si="327"/>
        <v>55.8903239152108</v>
      </c>
      <c r="N4208" s="80">
        <f t="shared" si="328"/>
        <v>0.42050000000000204</v>
      </c>
    </row>
    <row r="4209" spans="10:14" x14ac:dyDescent="0.3">
      <c r="J4209" s="300">
        <f t="shared" si="329"/>
        <v>42.060000000000201</v>
      </c>
      <c r="K4209" s="80">
        <f t="shared" si="325"/>
        <v>0.42060000000000203</v>
      </c>
      <c r="L4209">
        <f t="shared" si="326"/>
        <v>1.998664717028857</v>
      </c>
      <c r="M4209">
        <f t="shared" si="327"/>
        <v>55.898510604650347</v>
      </c>
      <c r="N4209" s="80">
        <f t="shared" si="328"/>
        <v>0.42060000000000203</v>
      </c>
    </row>
    <row r="4210" spans="10:14" x14ac:dyDescent="0.3">
      <c r="J4210" s="300">
        <f t="shared" si="329"/>
        <v>42.070000000000199</v>
      </c>
      <c r="K4210" s="80">
        <f t="shared" si="325"/>
        <v>0.42070000000000202</v>
      </c>
      <c r="L4210">
        <f t="shared" si="326"/>
        <v>1.9989665179600853</v>
      </c>
      <c r="M4210">
        <f t="shared" si="327"/>
        <v>55.906698559299244</v>
      </c>
      <c r="N4210" s="80">
        <f t="shared" si="328"/>
        <v>0.42070000000000202</v>
      </c>
    </row>
    <row r="4211" spans="10:14" x14ac:dyDescent="0.3">
      <c r="J4211" s="300">
        <f t="shared" si="329"/>
        <v>42.080000000000197</v>
      </c>
      <c r="K4211" s="80">
        <f t="shared" si="325"/>
        <v>0.42080000000000195</v>
      </c>
      <c r="L4211">
        <f t="shared" si="326"/>
        <v>1.9992682697470694</v>
      </c>
      <c r="M4211">
        <f t="shared" si="327"/>
        <v>55.914887781279731</v>
      </c>
      <c r="N4211" s="80">
        <f t="shared" si="328"/>
        <v>0.42080000000000195</v>
      </c>
    </row>
    <row r="4212" spans="10:14" x14ac:dyDescent="0.3">
      <c r="J4212" s="300">
        <f t="shared" si="329"/>
        <v>42.090000000000195</v>
      </c>
      <c r="K4212" s="80">
        <f t="shared" si="325"/>
        <v>0.42090000000000194</v>
      </c>
      <c r="L4212">
        <f t="shared" si="326"/>
        <v>1.9995699723226328</v>
      </c>
      <c r="M4212">
        <f t="shared" si="327"/>
        <v>55.923078272715173</v>
      </c>
      <c r="N4212" s="80">
        <f t="shared" si="328"/>
        <v>0.42090000000000194</v>
      </c>
    </row>
    <row r="4213" spans="10:14" x14ac:dyDescent="0.3">
      <c r="J4213" s="300">
        <f t="shared" si="329"/>
        <v>42.100000000000193</v>
      </c>
      <c r="K4213" s="80">
        <f t="shared" si="325"/>
        <v>0.42100000000000193</v>
      </c>
      <c r="L4213">
        <f t="shared" si="326"/>
        <v>1.9998716256197517</v>
      </c>
      <c r="M4213">
        <f t="shared" si="327"/>
        <v>55.931270035730165</v>
      </c>
      <c r="N4213" s="80">
        <f t="shared" si="328"/>
        <v>0.42100000000000193</v>
      </c>
    </row>
    <row r="4214" spans="10:14" x14ac:dyDescent="0.3">
      <c r="J4214" s="300">
        <f t="shared" si="329"/>
        <v>42.110000000000191</v>
      </c>
      <c r="K4214" s="80">
        <f t="shared" si="325"/>
        <v>0.42110000000000192</v>
      </c>
      <c r="L4214">
        <f t="shared" si="326"/>
        <v>2.0001732295715651</v>
      </c>
      <c r="M4214">
        <f t="shared" si="327"/>
        <v>55.939463072450401</v>
      </c>
      <c r="N4214" s="80">
        <f t="shared" si="328"/>
        <v>0.42110000000000192</v>
      </c>
    </row>
    <row r="4215" spans="10:14" x14ac:dyDescent="0.3">
      <c r="J4215" s="300">
        <f t="shared" si="329"/>
        <v>42.120000000000189</v>
      </c>
      <c r="K4215" s="80">
        <f t="shared" si="325"/>
        <v>0.42120000000000191</v>
      </c>
      <c r="L4215">
        <f t="shared" si="326"/>
        <v>2.0004747841113475</v>
      </c>
      <c r="M4215">
        <f t="shared" si="327"/>
        <v>55.947657385002785</v>
      </c>
      <c r="N4215" s="80">
        <f t="shared" si="328"/>
        <v>0.42120000000000191</v>
      </c>
    </row>
    <row r="4216" spans="10:14" x14ac:dyDescent="0.3">
      <c r="J4216" s="300">
        <f t="shared" si="329"/>
        <v>42.130000000000187</v>
      </c>
      <c r="K4216" s="80">
        <f t="shared" si="325"/>
        <v>0.4213000000000019</v>
      </c>
      <c r="L4216">
        <f t="shared" si="326"/>
        <v>2.0007762891725327</v>
      </c>
      <c r="M4216">
        <f t="shared" si="327"/>
        <v>55.955852975515342</v>
      </c>
      <c r="N4216" s="80">
        <f t="shared" si="328"/>
        <v>0.4213000000000019</v>
      </c>
    </row>
    <row r="4217" spans="10:14" x14ac:dyDescent="0.3">
      <c r="J4217" s="300">
        <f t="shared" si="329"/>
        <v>42.140000000000185</v>
      </c>
      <c r="K4217" s="80">
        <f t="shared" si="325"/>
        <v>0.42140000000000183</v>
      </c>
      <c r="L4217">
        <f t="shared" si="326"/>
        <v>2.0010777446887205</v>
      </c>
      <c r="M4217">
        <f t="shared" si="327"/>
        <v>55.964049846117305</v>
      </c>
      <c r="N4217" s="80">
        <f t="shared" si="328"/>
        <v>0.42140000000000183</v>
      </c>
    </row>
    <row r="4218" spans="10:14" x14ac:dyDescent="0.3">
      <c r="J4218" s="300">
        <f t="shared" si="329"/>
        <v>42.150000000000183</v>
      </c>
      <c r="K4218" s="80">
        <f t="shared" si="325"/>
        <v>0.42150000000000182</v>
      </c>
      <c r="L4218">
        <f t="shared" si="326"/>
        <v>2.0013791505936349</v>
      </c>
      <c r="M4218">
        <f t="shared" si="327"/>
        <v>55.972247998939039</v>
      </c>
      <c r="N4218" s="80">
        <f t="shared" si="328"/>
        <v>0.42150000000000182</v>
      </c>
    </row>
    <row r="4219" spans="10:14" x14ac:dyDescent="0.3">
      <c r="J4219" s="300">
        <f t="shared" si="329"/>
        <v>42.160000000000181</v>
      </c>
      <c r="K4219" s="80">
        <f t="shared" si="325"/>
        <v>0.42160000000000181</v>
      </c>
      <c r="L4219">
        <f t="shared" si="326"/>
        <v>2.001680506821176</v>
      </c>
      <c r="M4219">
        <f t="shared" si="327"/>
        <v>55.980447436112073</v>
      </c>
      <c r="N4219" s="80">
        <f t="shared" si="328"/>
        <v>0.42160000000000181</v>
      </c>
    </row>
    <row r="4220" spans="10:14" x14ac:dyDescent="0.3">
      <c r="J4220" s="300">
        <f t="shared" si="329"/>
        <v>42.170000000000179</v>
      </c>
      <c r="K4220" s="80">
        <f t="shared" si="325"/>
        <v>0.4217000000000018</v>
      </c>
      <c r="L4220">
        <f t="shared" si="326"/>
        <v>2.0019818133053904</v>
      </c>
      <c r="M4220">
        <f t="shared" si="327"/>
        <v>55.988648159769127</v>
      </c>
      <c r="N4220" s="80">
        <f t="shared" si="328"/>
        <v>0.4217000000000018</v>
      </c>
    </row>
    <row r="4221" spans="10:14" x14ac:dyDescent="0.3">
      <c r="J4221" s="300">
        <f t="shared" si="329"/>
        <v>42.180000000000177</v>
      </c>
      <c r="K4221" s="80">
        <f t="shared" si="325"/>
        <v>0.42180000000000178</v>
      </c>
      <c r="L4221">
        <f t="shared" si="326"/>
        <v>2.0022830699804781</v>
      </c>
      <c r="M4221">
        <f t="shared" si="327"/>
        <v>55.99685017204402</v>
      </c>
      <c r="N4221" s="80">
        <f t="shared" si="328"/>
        <v>0.42180000000000178</v>
      </c>
    </row>
    <row r="4222" spans="10:14" x14ac:dyDescent="0.3">
      <c r="J4222" s="300">
        <f t="shared" si="329"/>
        <v>42.190000000000175</v>
      </c>
      <c r="K4222" s="80">
        <f t="shared" si="325"/>
        <v>0.42190000000000177</v>
      </c>
      <c r="L4222">
        <f t="shared" si="326"/>
        <v>2.002584276780786</v>
      </c>
      <c r="M4222">
        <f t="shared" si="327"/>
        <v>56.005053475071804</v>
      </c>
      <c r="N4222" s="80">
        <f t="shared" si="328"/>
        <v>0.42190000000000177</v>
      </c>
    </row>
    <row r="4223" spans="10:14" x14ac:dyDescent="0.3">
      <c r="J4223" s="300">
        <f t="shared" si="329"/>
        <v>42.200000000000173</v>
      </c>
      <c r="K4223" s="80">
        <f t="shared" si="325"/>
        <v>0.42200000000000171</v>
      </c>
      <c r="L4223">
        <f t="shared" si="326"/>
        <v>2.0028854336408188</v>
      </c>
      <c r="M4223">
        <f t="shared" si="327"/>
        <v>56.013258070988627</v>
      </c>
      <c r="N4223" s="80">
        <f t="shared" si="328"/>
        <v>0.42200000000000171</v>
      </c>
    </row>
    <row r="4224" spans="10:14" x14ac:dyDescent="0.3">
      <c r="J4224" s="300">
        <f t="shared" si="329"/>
        <v>42.210000000000171</v>
      </c>
      <c r="K4224" s="80">
        <f t="shared" si="325"/>
        <v>0.4221000000000017</v>
      </c>
      <c r="L4224">
        <f t="shared" si="326"/>
        <v>2.0031865404952414</v>
      </c>
      <c r="M4224">
        <f t="shared" si="327"/>
        <v>56.021463961931843</v>
      </c>
      <c r="N4224" s="80">
        <f t="shared" si="328"/>
        <v>0.4221000000000017</v>
      </c>
    </row>
    <row r="4225" spans="10:14" x14ac:dyDescent="0.3">
      <c r="J4225" s="300">
        <f t="shared" si="329"/>
        <v>42.220000000000169</v>
      </c>
      <c r="K4225" s="80">
        <f t="shared" si="325"/>
        <v>0.42220000000000169</v>
      </c>
      <c r="L4225">
        <f t="shared" si="326"/>
        <v>2.0034875972788693</v>
      </c>
      <c r="M4225">
        <f t="shared" si="327"/>
        <v>56.029671150039945</v>
      </c>
      <c r="N4225" s="80">
        <f t="shared" si="328"/>
        <v>0.42220000000000169</v>
      </c>
    </row>
    <row r="4226" spans="10:14" x14ac:dyDescent="0.3">
      <c r="J4226" s="300">
        <f t="shared" si="329"/>
        <v>42.230000000000167</v>
      </c>
      <c r="K4226" s="80">
        <f t="shared" si="325"/>
        <v>0.42230000000000167</v>
      </c>
      <c r="L4226">
        <f t="shared" si="326"/>
        <v>2.0037886039266586</v>
      </c>
      <c r="M4226">
        <f t="shared" si="327"/>
        <v>56.037879637452562</v>
      </c>
      <c r="N4226" s="80">
        <f t="shared" si="328"/>
        <v>0.42230000000000167</v>
      </c>
    </row>
    <row r="4227" spans="10:14" x14ac:dyDescent="0.3">
      <c r="J4227" s="300">
        <f t="shared" si="329"/>
        <v>42.240000000000165</v>
      </c>
      <c r="K4227" s="80">
        <f t="shared" si="325"/>
        <v>0.42240000000000166</v>
      </c>
      <c r="L4227">
        <f t="shared" si="326"/>
        <v>2.0040895603737412</v>
      </c>
      <c r="M4227">
        <f t="shared" si="327"/>
        <v>56.046089426310509</v>
      </c>
      <c r="N4227" s="80">
        <f t="shared" si="328"/>
        <v>0.42240000000000166</v>
      </c>
    </row>
    <row r="4228" spans="10:14" x14ac:dyDescent="0.3">
      <c r="J4228" s="300">
        <f t="shared" si="329"/>
        <v>42.250000000000163</v>
      </c>
      <c r="K4228" s="80">
        <f t="shared" ref="K4228:K4291" si="330">J4228/100</f>
        <v>0.42250000000000165</v>
      </c>
      <c r="L4228">
        <f t="shared" ref="L4228:L4291" si="331">-156.2892*K4228^6+539.4067*K4228^5-656.5633*K4228^4+371.7117*K4228^3-102.5706*K4228^2+15.3764*K4228+0.3314</f>
        <v>2.0043904665553884</v>
      </c>
      <c r="M4228">
        <f t="shared" ref="M4228:M4291" si="332">-544.6822*K4228^6+873.7015*K4228^5+93.9294*K4228^4-539.4835*K4228^3+249.8842*K4228^2+36.3299*K4228+25.129</f>
        <v>56.054300518755753</v>
      </c>
      <c r="N4228" s="80">
        <f t="shared" ref="N4228:N4291" si="333">K4228</f>
        <v>0.42250000000000165</v>
      </c>
    </row>
    <row r="4229" spans="10:14" x14ac:dyDescent="0.3">
      <c r="J4229" s="300">
        <f t="shared" si="329"/>
        <v>42.260000000000161</v>
      </c>
      <c r="K4229" s="80">
        <f t="shared" si="330"/>
        <v>0.42260000000000164</v>
      </c>
      <c r="L4229">
        <f t="shared" si="331"/>
        <v>2.0046913224070271</v>
      </c>
      <c r="M4229">
        <f t="shared" si="332"/>
        <v>56.062512916931396</v>
      </c>
      <c r="N4229" s="80">
        <f t="shared" si="333"/>
        <v>0.42260000000000164</v>
      </c>
    </row>
    <row r="4230" spans="10:14" x14ac:dyDescent="0.3">
      <c r="J4230" s="300">
        <f t="shared" ref="J4230:J4293" si="334">J4229+0.01</f>
        <v>42.270000000000159</v>
      </c>
      <c r="K4230" s="80">
        <f t="shared" si="330"/>
        <v>0.42270000000000157</v>
      </c>
      <c r="L4230">
        <f t="shared" si="331"/>
        <v>2.00499212786425</v>
      </c>
      <c r="M4230">
        <f t="shared" si="332"/>
        <v>56.070726622981724</v>
      </c>
      <c r="N4230" s="80">
        <f t="shared" si="333"/>
        <v>0.42270000000000157</v>
      </c>
    </row>
    <row r="4231" spans="10:14" x14ac:dyDescent="0.3">
      <c r="J4231" s="300">
        <f t="shared" si="334"/>
        <v>42.280000000000157</v>
      </c>
      <c r="K4231" s="80">
        <f t="shared" si="330"/>
        <v>0.42280000000000156</v>
      </c>
      <c r="L4231">
        <f t="shared" si="331"/>
        <v>2.005292882862785</v>
      </c>
      <c r="M4231">
        <f t="shared" si="332"/>
        <v>56.078941639052161</v>
      </c>
      <c r="N4231" s="80">
        <f t="shared" si="333"/>
        <v>0.42280000000000156</v>
      </c>
    </row>
    <row r="4232" spans="10:14" x14ac:dyDescent="0.3">
      <c r="J4232" s="300">
        <f t="shared" si="334"/>
        <v>42.290000000000155</v>
      </c>
      <c r="K4232" s="80">
        <f t="shared" si="330"/>
        <v>0.42290000000000155</v>
      </c>
      <c r="L4232">
        <f t="shared" si="331"/>
        <v>2.0055935873385429</v>
      </c>
      <c r="M4232">
        <f t="shared" si="332"/>
        <v>56.087157967289272</v>
      </c>
      <c r="N4232" s="80">
        <f t="shared" si="333"/>
        <v>0.42290000000000155</v>
      </c>
    </row>
    <row r="4233" spans="10:14" x14ac:dyDescent="0.3">
      <c r="J4233" s="300">
        <f t="shared" si="334"/>
        <v>42.300000000000153</v>
      </c>
      <c r="K4233" s="80">
        <f t="shared" si="330"/>
        <v>0.42300000000000154</v>
      </c>
      <c r="L4233">
        <f t="shared" si="331"/>
        <v>2.0058942412275527</v>
      </c>
      <c r="M4233">
        <f t="shared" si="332"/>
        <v>56.095375609840815</v>
      </c>
      <c r="N4233" s="80">
        <f t="shared" si="333"/>
        <v>0.42300000000000154</v>
      </c>
    </row>
    <row r="4234" spans="10:14" x14ac:dyDescent="0.3">
      <c r="J4234" s="300">
        <f t="shared" si="334"/>
        <v>42.310000000000151</v>
      </c>
      <c r="K4234" s="80">
        <f t="shared" si="330"/>
        <v>0.42310000000000153</v>
      </c>
      <c r="L4234">
        <f t="shared" si="331"/>
        <v>2.0061948444660413</v>
      </c>
      <c r="M4234">
        <f t="shared" si="332"/>
        <v>56.103594568855655</v>
      </c>
      <c r="N4234" s="80">
        <f t="shared" si="333"/>
        <v>0.42310000000000153</v>
      </c>
    </row>
    <row r="4235" spans="10:14" x14ac:dyDescent="0.3">
      <c r="J4235" s="300">
        <f t="shared" si="334"/>
        <v>42.320000000000149</v>
      </c>
      <c r="K4235" s="80">
        <f t="shared" si="330"/>
        <v>0.42320000000000152</v>
      </c>
      <c r="L4235">
        <f t="shared" si="331"/>
        <v>2.0064953969903558</v>
      </c>
      <c r="M4235">
        <f t="shared" si="332"/>
        <v>56.111814846483838</v>
      </c>
      <c r="N4235" s="80">
        <f t="shared" si="333"/>
        <v>0.42320000000000152</v>
      </c>
    </row>
    <row r="4236" spans="10:14" x14ac:dyDescent="0.3">
      <c r="J4236" s="300">
        <f t="shared" si="334"/>
        <v>42.330000000000148</v>
      </c>
      <c r="K4236" s="80">
        <f t="shared" si="330"/>
        <v>0.42330000000000145</v>
      </c>
      <c r="L4236">
        <f t="shared" si="331"/>
        <v>2.0067958987370154</v>
      </c>
      <c r="M4236">
        <f t="shared" si="332"/>
        <v>56.120036444876547</v>
      </c>
      <c r="N4236" s="80">
        <f t="shared" si="333"/>
        <v>0.42330000000000145</v>
      </c>
    </row>
    <row r="4237" spans="10:14" x14ac:dyDescent="0.3">
      <c r="J4237" s="300">
        <f t="shared" si="334"/>
        <v>42.340000000000146</v>
      </c>
      <c r="K4237" s="80">
        <f t="shared" si="330"/>
        <v>0.42340000000000144</v>
      </c>
      <c r="L4237">
        <f t="shared" si="331"/>
        <v>2.007096349642699</v>
      </c>
      <c r="M4237">
        <f t="shared" si="332"/>
        <v>56.128259366186128</v>
      </c>
      <c r="N4237" s="80">
        <f t="shared" si="333"/>
        <v>0.42340000000000144</v>
      </c>
    </row>
    <row r="4238" spans="10:14" x14ac:dyDescent="0.3">
      <c r="J4238" s="300">
        <f t="shared" si="334"/>
        <v>42.350000000000144</v>
      </c>
      <c r="K4238" s="80">
        <f t="shared" si="330"/>
        <v>0.42350000000000143</v>
      </c>
      <c r="L4238">
        <f t="shared" si="331"/>
        <v>2.0073967496442209</v>
      </c>
      <c r="M4238">
        <f t="shared" si="332"/>
        <v>56.136483612566067</v>
      </c>
      <c r="N4238" s="80">
        <f t="shared" si="333"/>
        <v>0.42350000000000143</v>
      </c>
    </row>
    <row r="4239" spans="10:14" x14ac:dyDescent="0.3">
      <c r="J4239" s="300">
        <f t="shared" si="334"/>
        <v>42.360000000000142</v>
      </c>
      <c r="K4239" s="80">
        <f t="shared" si="330"/>
        <v>0.42360000000000142</v>
      </c>
      <c r="L4239">
        <f t="shared" si="331"/>
        <v>2.0076970986785869</v>
      </c>
      <c r="M4239">
        <f t="shared" si="332"/>
        <v>56.144709186170999</v>
      </c>
      <c r="N4239" s="80">
        <f t="shared" si="333"/>
        <v>0.42360000000000142</v>
      </c>
    </row>
    <row r="4240" spans="10:14" x14ac:dyDescent="0.3">
      <c r="J4240" s="300">
        <f t="shared" si="334"/>
        <v>42.37000000000014</v>
      </c>
      <c r="K4240" s="80">
        <f t="shared" si="330"/>
        <v>0.42370000000000141</v>
      </c>
      <c r="L4240">
        <f t="shared" si="331"/>
        <v>2.007997396682915</v>
      </c>
      <c r="M4240">
        <f t="shared" si="332"/>
        <v>56.152936089156711</v>
      </c>
      <c r="N4240" s="80">
        <f t="shared" si="333"/>
        <v>0.42370000000000141</v>
      </c>
    </row>
    <row r="4241" spans="10:14" x14ac:dyDescent="0.3">
      <c r="J4241" s="300">
        <f t="shared" si="334"/>
        <v>42.380000000000138</v>
      </c>
      <c r="K4241" s="80">
        <f t="shared" si="330"/>
        <v>0.4238000000000014</v>
      </c>
      <c r="L4241">
        <f t="shared" si="331"/>
        <v>2.0082976435945192</v>
      </c>
      <c r="M4241">
        <f t="shared" si="332"/>
        <v>56.16116432368014</v>
      </c>
      <c r="N4241" s="80">
        <f t="shared" si="333"/>
        <v>0.4238000000000014</v>
      </c>
    </row>
    <row r="4242" spans="10:14" x14ac:dyDescent="0.3">
      <c r="J4242" s="300">
        <f t="shared" si="334"/>
        <v>42.390000000000136</v>
      </c>
      <c r="K4242" s="80">
        <f t="shared" si="330"/>
        <v>0.42390000000000133</v>
      </c>
      <c r="L4242">
        <f t="shared" si="331"/>
        <v>2.008597839350847</v>
      </c>
      <c r="M4242">
        <f t="shared" si="332"/>
        <v>56.169393891899361</v>
      </c>
      <c r="N4242" s="80">
        <f t="shared" si="333"/>
        <v>0.42390000000000133</v>
      </c>
    </row>
    <row r="4243" spans="10:14" x14ac:dyDescent="0.3">
      <c r="J4243" s="300">
        <f t="shared" si="334"/>
        <v>42.400000000000134</v>
      </c>
      <c r="K4243" s="80">
        <f t="shared" si="330"/>
        <v>0.42400000000000132</v>
      </c>
      <c r="L4243">
        <f t="shared" si="331"/>
        <v>2.0088979838895118</v>
      </c>
      <c r="M4243">
        <f t="shared" si="332"/>
        <v>56.177624795973628</v>
      </c>
      <c r="N4243" s="80">
        <f t="shared" si="333"/>
        <v>0.42400000000000132</v>
      </c>
    </row>
    <row r="4244" spans="10:14" x14ac:dyDescent="0.3">
      <c r="J4244" s="300">
        <f t="shared" si="334"/>
        <v>42.410000000000132</v>
      </c>
      <c r="K4244" s="80">
        <f t="shared" si="330"/>
        <v>0.42410000000000131</v>
      </c>
      <c r="L4244">
        <f t="shared" si="331"/>
        <v>2.0091980771482816</v>
      </c>
      <c r="M4244">
        <f t="shared" si="332"/>
        <v>56.185857038063276</v>
      </c>
      <c r="N4244" s="80">
        <f t="shared" si="333"/>
        <v>0.42410000000000131</v>
      </c>
    </row>
    <row r="4245" spans="10:14" x14ac:dyDescent="0.3">
      <c r="J4245" s="300">
        <f t="shared" si="334"/>
        <v>42.42000000000013</v>
      </c>
      <c r="K4245" s="80">
        <f t="shared" si="330"/>
        <v>0.4242000000000013</v>
      </c>
      <c r="L4245">
        <f t="shared" si="331"/>
        <v>2.0094981190650807</v>
      </c>
      <c r="M4245">
        <f t="shared" si="332"/>
        <v>56.19409062032986</v>
      </c>
      <c r="N4245" s="80">
        <f t="shared" si="333"/>
        <v>0.4242000000000013</v>
      </c>
    </row>
    <row r="4246" spans="10:14" x14ac:dyDescent="0.3">
      <c r="J4246" s="300">
        <f t="shared" si="334"/>
        <v>42.430000000000128</v>
      </c>
      <c r="K4246" s="80">
        <f t="shared" si="330"/>
        <v>0.42430000000000129</v>
      </c>
      <c r="L4246">
        <f t="shared" si="331"/>
        <v>2.0097981095779969</v>
      </c>
      <c r="M4246">
        <f t="shared" si="332"/>
        <v>56.202325544936031</v>
      </c>
      <c r="N4246" s="80">
        <f t="shared" si="333"/>
        <v>0.42430000000000129</v>
      </c>
    </row>
    <row r="4247" spans="10:14" x14ac:dyDescent="0.3">
      <c r="J4247" s="300">
        <f t="shared" si="334"/>
        <v>42.440000000000126</v>
      </c>
      <c r="K4247" s="80">
        <f t="shared" si="330"/>
        <v>0.42440000000000128</v>
      </c>
      <c r="L4247">
        <f t="shared" si="331"/>
        <v>2.0100980486252609</v>
      </c>
      <c r="M4247">
        <f t="shared" si="332"/>
        <v>56.210561814045612</v>
      </c>
      <c r="N4247" s="80">
        <f t="shared" si="333"/>
        <v>0.42440000000000128</v>
      </c>
    </row>
    <row r="4248" spans="10:14" x14ac:dyDescent="0.3">
      <c r="J4248" s="300">
        <f t="shared" si="334"/>
        <v>42.450000000000124</v>
      </c>
      <c r="K4248" s="80">
        <f t="shared" si="330"/>
        <v>0.42450000000000121</v>
      </c>
      <c r="L4248">
        <f t="shared" si="331"/>
        <v>2.0103979361452864</v>
      </c>
      <c r="M4248">
        <f t="shared" si="332"/>
        <v>56.218799429823548</v>
      </c>
      <c r="N4248" s="80">
        <f t="shared" si="333"/>
        <v>0.42450000000000121</v>
      </c>
    </row>
    <row r="4249" spans="10:14" x14ac:dyDescent="0.3">
      <c r="J4249" s="300">
        <f t="shared" si="334"/>
        <v>42.460000000000122</v>
      </c>
      <c r="K4249" s="80">
        <f t="shared" si="330"/>
        <v>0.4246000000000012</v>
      </c>
      <c r="L4249">
        <f t="shared" si="331"/>
        <v>2.010697772076615</v>
      </c>
      <c r="M4249">
        <f t="shared" si="332"/>
        <v>56.227038394435922</v>
      </c>
      <c r="N4249" s="80">
        <f t="shared" si="333"/>
        <v>0.4246000000000012</v>
      </c>
    </row>
    <row r="4250" spans="10:14" x14ac:dyDescent="0.3">
      <c r="J4250" s="300">
        <f t="shared" si="334"/>
        <v>42.47000000000012</v>
      </c>
      <c r="K4250" s="80">
        <f t="shared" si="330"/>
        <v>0.42470000000000119</v>
      </c>
      <c r="L4250">
        <f t="shared" si="331"/>
        <v>2.0109975563579714</v>
      </c>
      <c r="M4250">
        <f t="shared" si="332"/>
        <v>56.235278710050011</v>
      </c>
      <c r="N4250" s="80">
        <f t="shared" si="333"/>
        <v>0.42470000000000119</v>
      </c>
    </row>
    <row r="4251" spans="10:14" x14ac:dyDescent="0.3">
      <c r="J4251" s="300">
        <f t="shared" si="334"/>
        <v>42.480000000000118</v>
      </c>
      <c r="K4251" s="80">
        <f t="shared" si="330"/>
        <v>0.42480000000000118</v>
      </c>
      <c r="L4251">
        <f t="shared" si="331"/>
        <v>2.0112972889282239</v>
      </c>
      <c r="M4251">
        <f t="shared" si="332"/>
        <v>56.243520378834162</v>
      </c>
      <c r="N4251" s="80">
        <f t="shared" si="333"/>
        <v>0.42480000000000118</v>
      </c>
    </row>
    <row r="4252" spans="10:14" x14ac:dyDescent="0.3">
      <c r="J4252" s="300">
        <f t="shared" si="334"/>
        <v>42.490000000000116</v>
      </c>
      <c r="K4252" s="80">
        <f t="shared" si="330"/>
        <v>0.42490000000000117</v>
      </c>
      <c r="L4252">
        <f t="shared" si="331"/>
        <v>2.0115969697264071</v>
      </c>
      <c r="M4252">
        <f t="shared" si="332"/>
        <v>56.25176340295792</v>
      </c>
      <c r="N4252" s="80">
        <f t="shared" si="333"/>
        <v>0.42490000000000117</v>
      </c>
    </row>
    <row r="4253" spans="10:14" x14ac:dyDescent="0.3">
      <c r="J4253" s="300">
        <f t="shared" si="334"/>
        <v>42.500000000000114</v>
      </c>
      <c r="K4253" s="80">
        <f t="shared" si="330"/>
        <v>0.42500000000000115</v>
      </c>
      <c r="L4253">
        <f t="shared" si="331"/>
        <v>2.0118965986917066</v>
      </c>
      <c r="M4253">
        <f t="shared" si="332"/>
        <v>56.260007784591934</v>
      </c>
      <c r="N4253" s="80">
        <f t="shared" si="333"/>
        <v>0.42500000000000115</v>
      </c>
    </row>
    <row r="4254" spans="10:14" x14ac:dyDescent="0.3">
      <c r="J4254" s="300">
        <f t="shared" si="334"/>
        <v>42.510000000000112</v>
      </c>
      <c r="K4254" s="80">
        <f t="shared" si="330"/>
        <v>0.42510000000000114</v>
      </c>
      <c r="L4254">
        <f t="shared" si="331"/>
        <v>2.012196175763465</v>
      </c>
      <c r="M4254">
        <f t="shared" si="332"/>
        <v>56.268253525908037</v>
      </c>
      <c r="N4254" s="80">
        <f t="shared" si="333"/>
        <v>0.42510000000000114</v>
      </c>
    </row>
    <row r="4255" spans="10:14" x14ac:dyDescent="0.3">
      <c r="J4255" s="300">
        <f t="shared" si="334"/>
        <v>42.52000000000011</v>
      </c>
      <c r="K4255" s="80">
        <f t="shared" si="330"/>
        <v>0.42520000000000108</v>
      </c>
      <c r="L4255">
        <f t="shared" si="331"/>
        <v>2.0124957008812046</v>
      </c>
      <c r="M4255">
        <f t="shared" si="332"/>
        <v>56.276500629079138</v>
      </c>
      <c r="N4255" s="80">
        <f t="shared" si="333"/>
        <v>0.42520000000000108</v>
      </c>
    </row>
    <row r="4256" spans="10:14" x14ac:dyDescent="0.3">
      <c r="J4256" s="300">
        <f t="shared" si="334"/>
        <v>42.530000000000108</v>
      </c>
      <c r="K4256" s="80">
        <f t="shared" si="330"/>
        <v>0.42530000000000107</v>
      </c>
      <c r="L4256">
        <f t="shared" si="331"/>
        <v>2.0127951739845851</v>
      </c>
      <c r="M4256">
        <f t="shared" si="332"/>
        <v>56.284749096279342</v>
      </c>
      <c r="N4256" s="80">
        <f t="shared" si="333"/>
        <v>0.42530000000000107</v>
      </c>
    </row>
    <row r="4257" spans="10:14" x14ac:dyDescent="0.3">
      <c r="J4257" s="300">
        <f t="shared" si="334"/>
        <v>42.540000000000106</v>
      </c>
      <c r="K4257" s="80">
        <f t="shared" si="330"/>
        <v>0.42540000000000106</v>
      </c>
      <c r="L4257">
        <f t="shared" si="331"/>
        <v>2.0130945950134316</v>
      </c>
      <c r="M4257">
        <f t="shared" si="332"/>
        <v>56.292998929683861</v>
      </c>
      <c r="N4257" s="80">
        <f t="shared" si="333"/>
        <v>0.42540000000000106</v>
      </c>
    </row>
    <row r="4258" spans="10:14" x14ac:dyDescent="0.3">
      <c r="J4258" s="300">
        <f t="shared" si="334"/>
        <v>42.550000000000104</v>
      </c>
      <c r="K4258" s="80">
        <f t="shared" si="330"/>
        <v>0.42550000000000104</v>
      </c>
      <c r="L4258">
        <f t="shared" si="331"/>
        <v>2.013393963907729</v>
      </c>
      <c r="M4258">
        <f t="shared" si="332"/>
        <v>56.301250131469061</v>
      </c>
      <c r="N4258" s="80">
        <f t="shared" si="333"/>
        <v>0.42550000000000104</v>
      </c>
    </row>
    <row r="4259" spans="10:14" x14ac:dyDescent="0.3">
      <c r="J4259" s="300">
        <f t="shared" si="334"/>
        <v>42.560000000000102</v>
      </c>
      <c r="K4259" s="80">
        <f t="shared" si="330"/>
        <v>0.42560000000000103</v>
      </c>
      <c r="L4259">
        <f t="shared" si="331"/>
        <v>2.013693280607622</v>
      </c>
      <c r="M4259">
        <f t="shared" si="332"/>
        <v>56.309502703812427</v>
      </c>
      <c r="N4259" s="80">
        <f t="shared" si="333"/>
        <v>0.42560000000000103</v>
      </c>
    </row>
    <row r="4260" spans="10:14" x14ac:dyDescent="0.3">
      <c r="J4260" s="300">
        <f t="shared" si="334"/>
        <v>42.5700000000001</v>
      </c>
      <c r="K4260" s="80">
        <f t="shared" si="330"/>
        <v>0.42570000000000102</v>
      </c>
      <c r="L4260">
        <f t="shared" si="331"/>
        <v>2.0139925450534233</v>
      </c>
      <c r="M4260">
        <f t="shared" si="332"/>
        <v>56.317756648892598</v>
      </c>
      <c r="N4260" s="80">
        <f t="shared" si="333"/>
        <v>0.42570000000000102</v>
      </c>
    </row>
    <row r="4261" spans="10:14" x14ac:dyDescent="0.3">
      <c r="J4261" s="300">
        <f t="shared" si="334"/>
        <v>42.580000000000098</v>
      </c>
      <c r="K4261" s="80">
        <f t="shared" si="330"/>
        <v>0.42580000000000096</v>
      </c>
      <c r="L4261">
        <f t="shared" si="331"/>
        <v>2.0142917571855858</v>
      </c>
      <c r="M4261">
        <f t="shared" si="332"/>
        <v>56.326011968889347</v>
      </c>
      <c r="N4261" s="80">
        <f t="shared" si="333"/>
        <v>0.42580000000000096</v>
      </c>
    </row>
    <row r="4262" spans="10:14" x14ac:dyDescent="0.3">
      <c r="J4262" s="300">
        <f t="shared" si="334"/>
        <v>42.590000000000096</v>
      </c>
      <c r="K4262" s="80">
        <f t="shared" si="330"/>
        <v>0.42590000000000094</v>
      </c>
      <c r="L4262">
        <f t="shared" si="331"/>
        <v>2.0145909169447491</v>
      </c>
      <c r="M4262">
        <f t="shared" si="332"/>
        <v>56.334268665983572</v>
      </c>
      <c r="N4262" s="80">
        <f t="shared" si="333"/>
        <v>0.42590000000000094</v>
      </c>
    </row>
    <row r="4263" spans="10:14" x14ac:dyDescent="0.3">
      <c r="J4263" s="300">
        <f t="shared" si="334"/>
        <v>42.600000000000094</v>
      </c>
      <c r="K4263" s="80">
        <f t="shared" si="330"/>
        <v>0.42600000000000093</v>
      </c>
      <c r="L4263">
        <f t="shared" si="331"/>
        <v>2.0148900242716787</v>
      </c>
      <c r="M4263">
        <f t="shared" si="332"/>
        <v>56.342526742357322</v>
      </c>
      <c r="N4263" s="80">
        <f t="shared" si="333"/>
        <v>0.42600000000000093</v>
      </c>
    </row>
    <row r="4264" spans="10:14" x14ac:dyDescent="0.3">
      <c r="J4264" s="300">
        <f t="shared" si="334"/>
        <v>42.610000000000092</v>
      </c>
      <c r="K4264" s="80">
        <f t="shared" si="330"/>
        <v>0.42610000000000092</v>
      </c>
      <c r="L4264">
        <f t="shared" si="331"/>
        <v>2.0151890791073446</v>
      </c>
      <c r="M4264">
        <f t="shared" si="332"/>
        <v>56.350786200193738</v>
      </c>
      <c r="N4264" s="80">
        <f t="shared" si="333"/>
        <v>0.42610000000000092</v>
      </c>
    </row>
    <row r="4265" spans="10:14" x14ac:dyDescent="0.3">
      <c r="J4265" s="300">
        <f t="shared" si="334"/>
        <v>42.62000000000009</v>
      </c>
      <c r="K4265" s="80">
        <f t="shared" si="330"/>
        <v>0.42620000000000091</v>
      </c>
      <c r="L4265">
        <f t="shared" si="331"/>
        <v>2.0154880813928293</v>
      </c>
      <c r="M4265">
        <f t="shared" si="332"/>
        <v>56.359047041677172</v>
      </c>
      <c r="N4265" s="80">
        <f t="shared" si="333"/>
        <v>0.42620000000000091</v>
      </c>
    </row>
    <row r="4266" spans="10:14" x14ac:dyDescent="0.3">
      <c r="J4266" s="300">
        <f t="shared" si="334"/>
        <v>42.630000000000088</v>
      </c>
      <c r="K4266" s="80">
        <f t="shared" si="330"/>
        <v>0.4263000000000009</v>
      </c>
      <c r="L4266">
        <f t="shared" si="331"/>
        <v>2.0157870310694146</v>
      </c>
      <c r="M4266">
        <f t="shared" si="332"/>
        <v>56.367309268993026</v>
      </c>
      <c r="N4266" s="80">
        <f t="shared" si="333"/>
        <v>0.4263000000000009</v>
      </c>
    </row>
    <row r="4267" spans="10:14" x14ac:dyDescent="0.3">
      <c r="J4267" s="300">
        <f t="shared" si="334"/>
        <v>42.640000000000086</v>
      </c>
      <c r="K4267" s="80">
        <f t="shared" si="330"/>
        <v>0.42640000000000083</v>
      </c>
      <c r="L4267">
        <f t="shared" si="331"/>
        <v>2.0160859280785224</v>
      </c>
      <c r="M4267">
        <f t="shared" si="332"/>
        <v>56.37557288432788</v>
      </c>
      <c r="N4267" s="80">
        <f t="shared" si="333"/>
        <v>0.42640000000000083</v>
      </c>
    </row>
    <row r="4268" spans="10:14" x14ac:dyDescent="0.3">
      <c r="J4268" s="300">
        <f t="shared" si="334"/>
        <v>42.650000000000084</v>
      </c>
      <c r="K4268" s="80">
        <f t="shared" si="330"/>
        <v>0.42650000000000082</v>
      </c>
      <c r="L4268">
        <f t="shared" si="331"/>
        <v>2.0163847723617487</v>
      </c>
      <c r="M4268">
        <f t="shared" si="332"/>
        <v>56.383837889869426</v>
      </c>
      <c r="N4268" s="80">
        <f t="shared" si="333"/>
        <v>0.42650000000000082</v>
      </c>
    </row>
    <row r="4269" spans="10:14" x14ac:dyDescent="0.3">
      <c r="J4269" s="300">
        <f t="shared" si="334"/>
        <v>42.660000000000082</v>
      </c>
      <c r="K4269" s="80">
        <f t="shared" si="330"/>
        <v>0.42660000000000081</v>
      </c>
      <c r="L4269">
        <f t="shared" si="331"/>
        <v>2.0166835638608345</v>
      </c>
      <c r="M4269">
        <f t="shared" si="332"/>
        <v>56.392104287806518</v>
      </c>
      <c r="N4269" s="80">
        <f t="shared" si="333"/>
        <v>0.42660000000000081</v>
      </c>
    </row>
    <row r="4270" spans="10:14" x14ac:dyDescent="0.3">
      <c r="J4270" s="300">
        <f t="shared" si="334"/>
        <v>42.67000000000008</v>
      </c>
      <c r="K4270" s="80">
        <f t="shared" si="330"/>
        <v>0.4267000000000008</v>
      </c>
      <c r="L4270">
        <f t="shared" si="331"/>
        <v>2.0169823025177034</v>
      </c>
      <c r="M4270">
        <f t="shared" si="332"/>
        <v>56.400372080329092</v>
      </c>
      <c r="N4270" s="80">
        <f t="shared" si="333"/>
        <v>0.4267000000000008</v>
      </c>
    </row>
    <row r="4271" spans="10:14" x14ac:dyDescent="0.3">
      <c r="J4271" s="300">
        <f t="shared" si="334"/>
        <v>42.680000000000078</v>
      </c>
      <c r="K4271" s="80">
        <f t="shared" si="330"/>
        <v>0.42680000000000079</v>
      </c>
      <c r="L4271">
        <f t="shared" si="331"/>
        <v>2.0172809882744169</v>
      </c>
      <c r="M4271">
        <f t="shared" si="332"/>
        <v>56.408641269628262</v>
      </c>
      <c r="N4271" s="80">
        <f t="shared" si="333"/>
        <v>0.42680000000000079</v>
      </c>
    </row>
    <row r="4272" spans="10:14" x14ac:dyDescent="0.3">
      <c r="J4272" s="300">
        <f t="shared" si="334"/>
        <v>42.690000000000076</v>
      </c>
      <c r="K4272" s="80">
        <f t="shared" si="330"/>
        <v>0.42690000000000078</v>
      </c>
      <c r="L4272">
        <f t="shared" si="331"/>
        <v>2.0175796210732195</v>
      </c>
      <c r="M4272">
        <f t="shared" si="332"/>
        <v>56.416911857896253</v>
      </c>
      <c r="N4272" s="80">
        <f t="shared" si="333"/>
        <v>0.42690000000000078</v>
      </c>
    </row>
    <row r="4273" spans="10:14" x14ac:dyDescent="0.3">
      <c r="J4273" s="300">
        <f t="shared" si="334"/>
        <v>42.700000000000074</v>
      </c>
      <c r="K4273" s="80">
        <f t="shared" si="330"/>
        <v>0.42700000000000071</v>
      </c>
      <c r="L4273">
        <f t="shared" si="331"/>
        <v>2.0178782008565048</v>
      </c>
      <c r="M4273">
        <f t="shared" si="332"/>
        <v>56.42518384732638</v>
      </c>
      <c r="N4273" s="80">
        <f t="shared" si="333"/>
        <v>0.42700000000000071</v>
      </c>
    </row>
    <row r="4274" spans="10:14" x14ac:dyDescent="0.3">
      <c r="J4274" s="300">
        <f t="shared" si="334"/>
        <v>42.710000000000072</v>
      </c>
      <c r="K4274" s="80">
        <f t="shared" si="330"/>
        <v>0.4271000000000007</v>
      </c>
      <c r="L4274">
        <f t="shared" si="331"/>
        <v>2.0181767275668245</v>
      </c>
      <c r="M4274">
        <f t="shared" si="332"/>
        <v>56.433457240113157</v>
      </c>
      <c r="N4274" s="80">
        <f t="shared" si="333"/>
        <v>0.4271000000000007</v>
      </c>
    </row>
    <row r="4275" spans="10:14" x14ac:dyDescent="0.3">
      <c r="J4275" s="300">
        <f t="shared" si="334"/>
        <v>42.72000000000007</v>
      </c>
      <c r="K4275" s="80">
        <f t="shared" si="330"/>
        <v>0.42720000000000069</v>
      </c>
      <c r="L4275">
        <f t="shared" si="331"/>
        <v>2.0184752011469276</v>
      </c>
      <c r="M4275">
        <f t="shared" si="332"/>
        <v>56.441732038452173</v>
      </c>
      <c r="N4275" s="80">
        <f t="shared" si="333"/>
        <v>0.42720000000000069</v>
      </c>
    </row>
    <row r="4276" spans="10:14" x14ac:dyDescent="0.3">
      <c r="J4276" s="300">
        <f t="shared" si="334"/>
        <v>42.730000000000068</v>
      </c>
      <c r="K4276" s="80">
        <f t="shared" si="330"/>
        <v>0.42730000000000068</v>
      </c>
      <c r="L4276">
        <f t="shared" si="331"/>
        <v>2.0187736215396677</v>
      </c>
      <c r="M4276">
        <f t="shared" si="332"/>
        <v>56.450008244540157</v>
      </c>
      <c r="N4276" s="80">
        <f t="shared" si="333"/>
        <v>0.42730000000000068</v>
      </c>
    </row>
    <row r="4277" spans="10:14" x14ac:dyDescent="0.3">
      <c r="J4277" s="300">
        <f t="shared" si="334"/>
        <v>42.740000000000066</v>
      </c>
      <c r="K4277" s="80">
        <f t="shared" si="330"/>
        <v>0.42740000000000067</v>
      </c>
      <c r="L4277">
        <f t="shared" si="331"/>
        <v>2.0190719886881143</v>
      </c>
      <c r="M4277">
        <f t="shared" si="332"/>
        <v>56.458285860574961</v>
      </c>
      <c r="N4277" s="80">
        <f t="shared" si="333"/>
        <v>0.42740000000000067</v>
      </c>
    </row>
    <row r="4278" spans="10:14" x14ac:dyDescent="0.3">
      <c r="J4278" s="300">
        <f t="shared" si="334"/>
        <v>42.750000000000064</v>
      </c>
      <c r="K4278" s="80">
        <f t="shared" si="330"/>
        <v>0.42750000000000066</v>
      </c>
      <c r="L4278">
        <f t="shared" si="331"/>
        <v>2.0193703025354606</v>
      </c>
      <c r="M4278">
        <f t="shared" si="332"/>
        <v>56.46656488875557</v>
      </c>
      <c r="N4278" s="80">
        <f t="shared" si="333"/>
        <v>0.42750000000000066</v>
      </c>
    </row>
    <row r="4279" spans="10:14" x14ac:dyDescent="0.3">
      <c r="J4279" s="300">
        <f t="shared" si="334"/>
        <v>42.760000000000062</v>
      </c>
      <c r="K4279" s="80">
        <f t="shared" si="330"/>
        <v>0.42760000000000065</v>
      </c>
      <c r="L4279">
        <f t="shared" si="331"/>
        <v>2.0196685630250912</v>
      </c>
      <c r="M4279">
        <f t="shared" si="332"/>
        <v>56.474845331282097</v>
      </c>
      <c r="N4279" s="80">
        <f t="shared" si="333"/>
        <v>0.42760000000000065</v>
      </c>
    </row>
    <row r="4280" spans="10:14" x14ac:dyDescent="0.3">
      <c r="J4280" s="300">
        <f t="shared" si="334"/>
        <v>42.77000000000006</v>
      </c>
      <c r="K4280" s="80">
        <f t="shared" si="330"/>
        <v>0.42770000000000058</v>
      </c>
      <c r="L4280">
        <f t="shared" si="331"/>
        <v>2.019966770100535</v>
      </c>
      <c r="M4280">
        <f t="shared" si="332"/>
        <v>56.483127190355773</v>
      </c>
      <c r="N4280" s="80">
        <f t="shared" si="333"/>
        <v>0.42770000000000058</v>
      </c>
    </row>
    <row r="4281" spans="10:14" x14ac:dyDescent="0.3">
      <c r="J4281" s="300">
        <f t="shared" si="334"/>
        <v>42.780000000000058</v>
      </c>
      <c r="K4281" s="80">
        <f t="shared" si="330"/>
        <v>0.42780000000000057</v>
      </c>
      <c r="L4281">
        <f t="shared" si="331"/>
        <v>2.020264923705493</v>
      </c>
      <c r="M4281">
        <f t="shared" si="332"/>
        <v>56.491410468178927</v>
      </c>
      <c r="N4281" s="80">
        <f t="shared" si="333"/>
        <v>0.42780000000000057</v>
      </c>
    </row>
    <row r="4282" spans="10:14" x14ac:dyDescent="0.3">
      <c r="J4282" s="300">
        <f t="shared" si="334"/>
        <v>42.790000000000056</v>
      </c>
      <c r="K4282" s="80">
        <f t="shared" si="330"/>
        <v>0.42790000000000056</v>
      </c>
      <c r="L4282">
        <f t="shared" si="331"/>
        <v>2.0205630237838235</v>
      </c>
      <c r="M4282">
        <f t="shared" si="332"/>
        <v>56.499695166955078</v>
      </c>
      <c r="N4282" s="80">
        <f t="shared" si="333"/>
        <v>0.42790000000000056</v>
      </c>
    </row>
    <row r="4283" spans="10:14" x14ac:dyDescent="0.3">
      <c r="J4283" s="300">
        <f t="shared" si="334"/>
        <v>42.800000000000054</v>
      </c>
      <c r="K4283" s="80">
        <f t="shared" si="330"/>
        <v>0.42800000000000055</v>
      </c>
      <c r="L4283">
        <f t="shared" si="331"/>
        <v>2.0208610702795693</v>
      </c>
      <c r="M4283">
        <f t="shared" si="332"/>
        <v>56.507981288888786</v>
      </c>
      <c r="N4283" s="80">
        <f t="shared" si="333"/>
        <v>0.42800000000000055</v>
      </c>
    </row>
    <row r="4284" spans="10:14" x14ac:dyDescent="0.3">
      <c r="J4284" s="300">
        <f t="shared" si="334"/>
        <v>42.810000000000052</v>
      </c>
      <c r="K4284" s="80">
        <f t="shared" si="330"/>
        <v>0.42810000000000054</v>
      </c>
      <c r="L4284">
        <f t="shared" si="331"/>
        <v>2.021159063136897</v>
      </c>
      <c r="M4284">
        <f t="shared" si="332"/>
        <v>56.516268836185787</v>
      </c>
      <c r="N4284" s="80">
        <f t="shared" si="333"/>
        <v>0.42810000000000054</v>
      </c>
    </row>
    <row r="4285" spans="10:14" x14ac:dyDescent="0.3">
      <c r="J4285" s="300">
        <f t="shared" si="334"/>
        <v>42.82000000000005</v>
      </c>
      <c r="K4285" s="80">
        <f t="shared" si="330"/>
        <v>0.42820000000000052</v>
      </c>
      <c r="L4285">
        <f t="shared" si="331"/>
        <v>2.0214570023001843</v>
      </c>
      <c r="M4285">
        <f t="shared" si="332"/>
        <v>56.524557811052915</v>
      </c>
      <c r="N4285" s="80">
        <f t="shared" si="333"/>
        <v>0.42820000000000052</v>
      </c>
    </row>
    <row r="4286" spans="10:14" x14ac:dyDescent="0.3">
      <c r="J4286" s="300">
        <f t="shared" si="334"/>
        <v>42.830000000000048</v>
      </c>
      <c r="K4286" s="80">
        <f t="shared" si="330"/>
        <v>0.42830000000000046</v>
      </c>
      <c r="L4286">
        <f t="shared" si="331"/>
        <v>2.0217548877139335</v>
      </c>
      <c r="M4286">
        <f t="shared" si="332"/>
        <v>56.532848215698124</v>
      </c>
      <c r="N4286" s="80">
        <f t="shared" si="333"/>
        <v>0.42830000000000046</v>
      </c>
    </row>
    <row r="4287" spans="10:14" x14ac:dyDescent="0.3">
      <c r="J4287" s="300">
        <f t="shared" si="334"/>
        <v>42.840000000000046</v>
      </c>
      <c r="K4287" s="80">
        <f t="shared" si="330"/>
        <v>0.42840000000000045</v>
      </c>
      <c r="L4287">
        <f t="shared" si="331"/>
        <v>2.0220527193228279</v>
      </c>
      <c r="M4287">
        <f t="shared" si="332"/>
        <v>56.541140052330519</v>
      </c>
      <c r="N4287" s="80">
        <f t="shared" si="333"/>
        <v>0.42840000000000045</v>
      </c>
    </row>
    <row r="4288" spans="10:14" x14ac:dyDescent="0.3">
      <c r="J4288" s="300">
        <f t="shared" si="334"/>
        <v>42.850000000000044</v>
      </c>
      <c r="K4288" s="80">
        <f t="shared" si="330"/>
        <v>0.42850000000000044</v>
      </c>
      <c r="L4288">
        <f t="shared" si="331"/>
        <v>2.0223504970717339</v>
      </c>
      <c r="M4288">
        <f t="shared" si="332"/>
        <v>56.549433323160272</v>
      </c>
      <c r="N4288" s="80">
        <f t="shared" si="333"/>
        <v>0.42850000000000044</v>
      </c>
    </row>
    <row r="4289" spans="10:14" x14ac:dyDescent="0.3">
      <c r="J4289" s="300">
        <f t="shared" si="334"/>
        <v>42.860000000000042</v>
      </c>
      <c r="K4289" s="80">
        <f t="shared" si="330"/>
        <v>0.42860000000000043</v>
      </c>
      <c r="L4289">
        <f t="shared" si="331"/>
        <v>2.0226482209056331</v>
      </c>
      <c r="M4289">
        <f t="shared" si="332"/>
        <v>56.557728030398721</v>
      </c>
      <c r="N4289" s="80">
        <f t="shared" si="333"/>
        <v>0.42860000000000043</v>
      </c>
    </row>
    <row r="4290" spans="10:14" x14ac:dyDescent="0.3">
      <c r="J4290" s="300">
        <f t="shared" si="334"/>
        <v>42.87000000000004</v>
      </c>
      <c r="K4290" s="80">
        <f t="shared" si="330"/>
        <v>0.42870000000000041</v>
      </c>
      <c r="L4290">
        <f t="shared" si="331"/>
        <v>2.0229458907697251</v>
      </c>
      <c r="M4290">
        <f t="shared" si="332"/>
        <v>56.566024176258267</v>
      </c>
      <c r="N4290" s="80">
        <f t="shared" si="333"/>
        <v>0.42870000000000041</v>
      </c>
    </row>
    <row r="4291" spans="10:14" x14ac:dyDescent="0.3">
      <c r="J4291" s="300">
        <f t="shared" si="334"/>
        <v>42.880000000000038</v>
      </c>
      <c r="K4291" s="80">
        <f t="shared" si="330"/>
        <v>0.4288000000000004</v>
      </c>
      <c r="L4291">
        <f t="shared" si="331"/>
        <v>2.0232435066093415</v>
      </c>
      <c r="M4291">
        <f t="shared" si="332"/>
        <v>56.574321762952508</v>
      </c>
      <c r="N4291" s="80">
        <f t="shared" si="333"/>
        <v>0.4288000000000004</v>
      </c>
    </row>
    <row r="4292" spans="10:14" x14ac:dyDescent="0.3">
      <c r="J4292" s="300">
        <f t="shared" si="334"/>
        <v>42.890000000000036</v>
      </c>
      <c r="K4292" s="80">
        <f t="shared" ref="K4292:K4355" si="335">J4292/100</f>
        <v>0.42890000000000034</v>
      </c>
      <c r="L4292">
        <f t="shared" ref="L4292:L4355" si="336">-156.2892*K4292^6+539.4067*K4292^5-656.5633*K4292^4+371.7117*K4292^3-102.5706*K4292^2+15.3764*K4292+0.3314</f>
        <v>2.0235410683699944</v>
      </c>
      <c r="M4292">
        <f t="shared" ref="M4292:M4355" si="337">-544.6822*K4292^6+873.7015*K4292^5+93.9294*K4292^4-539.4835*K4292^3+249.8842*K4292^2+36.3299*K4292+25.129</f>
        <v>56.582620792696076</v>
      </c>
      <c r="N4292" s="80">
        <f t="shared" ref="N4292:N4355" si="338">K4292</f>
        <v>0.42890000000000034</v>
      </c>
    </row>
    <row r="4293" spans="10:14" x14ac:dyDescent="0.3">
      <c r="J4293" s="300">
        <f t="shared" si="334"/>
        <v>42.900000000000034</v>
      </c>
      <c r="K4293" s="80">
        <f t="shared" si="335"/>
        <v>0.42900000000000033</v>
      </c>
      <c r="L4293">
        <f t="shared" si="336"/>
        <v>2.0238385759973485</v>
      </c>
      <c r="M4293">
        <f t="shared" si="337"/>
        <v>56.590921267704772</v>
      </c>
      <c r="N4293" s="80">
        <f t="shared" si="338"/>
        <v>0.42900000000000033</v>
      </c>
    </row>
    <row r="4294" spans="10:14" x14ac:dyDescent="0.3">
      <c r="J4294" s="300">
        <f t="shared" ref="J4294:J4357" si="339">J4293+0.01</f>
        <v>42.910000000000032</v>
      </c>
      <c r="K4294" s="80">
        <f t="shared" si="335"/>
        <v>0.42910000000000031</v>
      </c>
      <c r="L4294">
        <f t="shared" si="336"/>
        <v>2.0241360294372464</v>
      </c>
      <c r="M4294">
        <f t="shared" si="337"/>
        <v>56.599223190195502</v>
      </c>
      <c r="N4294" s="80">
        <f t="shared" si="338"/>
        <v>0.42910000000000031</v>
      </c>
    </row>
    <row r="4295" spans="10:14" x14ac:dyDescent="0.3">
      <c r="J4295" s="300">
        <f t="shared" si="339"/>
        <v>42.92000000000003</v>
      </c>
      <c r="K4295" s="80">
        <f t="shared" si="335"/>
        <v>0.4292000000000003</v>
      </c>
      <c r="L4295">
        <f t="shared" si="336"/>
        <v>2.0244334286356893</v>
      </c>
      <c r="M4295">
        <f t="shared" si="337"/>
        <v>56.607526562386255</v>
      </c>
      <c r="N4295" s="80">
        <f t="shared" si="338"/>
        <v>0.4292000000000003</v>
      </c>
    </row>
    <row r="4296" spans="10:14" x14ac:dyDescent="0.3">
      <c r="J4296" s="300">
        <f t="shared" si="339"/>
        <v>42.930000000000028</v>
      </c>
      <c r="K4296" s="80">
        <f t="shared" si="335"/>
        <v>0.42930000000000029</v>
      </c>
      <c r="L4296">
        <f t="shared" si="336"/>
        <v>2.0247307735388538</v>
      </c>
      <c r="M4296">
        <f t="shared" si="337"/>
        <v>56.615831386496168</v>
      </c>
      <c r="N4296" s="80">
        <f t="shared" si="338"/>
        <v>0.42930000000000029</v>
      </c>
    </row>
    <row r="4297" spans="10:14" x14ac:dyDescent="0.3">
      <c r="J4297" s="300">
        <f t="shared" si="339"/>
        <v>42.940000000000026</v>
      </c>
      <c r="K4297" s="80">
        <f t="shared" si="335"/>
        <v>0.42940000000000028</v>
      </c>
      <c r="L4297">
        <f t="shared" si="336"/>
        <v>2.0250280640930574</v>
      </c>
      <c r="M4297">
        <f t="shared" si="337"/>
        <v>56.62413766474549</v>
      </c>
      <c r="N4297" s="80">
        <f t="shared" si="338"/>
        <v>0.42940000000000028</v>
      </c>
    </row>
    <row r="4298" spans="10:14" x14ac:dyDescent="0.3">
      <c r="J4298" s="300">
        <f t="shared" si="339"/>
        <v>42.950000000000024</v>
      </c>
      <c r="K4298" s="80">
        <f t="shared" si="335"/>
        <v>0.42950000000000021</v>
      </c>
      <c r="L4298">
        <f t="shared" si="336"/>
        <v>2.0253253002448157</v>
      </c>
      <c r="M4298">
        <f t="shared" si="337"/>
        <v>56.632445399355561</v>
      </c>
      <c r="N4298" s="80">
        <f t="shared" si="338"/>
        <v>0.42950000000000021</v>
      </c>
    </row>
    <row r="4299" spans="10:14" x14ac:dyDescent="0.3">
      <c r="J4299" s="300">
        <f t="shared" si="339"/>
        <v>42.960000000000022</v>
      </c>
      <c r="K4299" s="80">
        <f t="shared" si="335"/>
        <v>0.4296000000000002</v>
      </c>
      <c r="L4299">
        <f t="shared" si="336"/>
        <v>2.0256224819407955</v>
      </c>
      <c r="M4299">
        <f t="shared" si="337"/>
        <v>56.640754592548859</v>
      </c>
      <c r="N4299" s="80">
        <f t="shared" si="338"/>
        <v>0.4296000000000002</v>
      </c>
    </row>
    <row r="4300" spans="10:14" x14ac:dyDescent="0.3">
      <c r="J4300" s="300">
        <f t="shared" si="339"/>
        <v>42.97000000000002</v>
      </c>
      <c r="K4300" s="80">
        <f t="shared" si="335"/>
        <v>0.42970000000000019</v>
      </c>
      <c r="L4300">
        <f t="shared" si="336"/>
        <v>2.0259196091278144</v>
      </c>
      <c r="M4300">
        <f t="shared" si="337"/>
        <v>56.649065246548943</v>
      </c>
      <c r="N4300" s="80">
        <f t="shared" si="338"/>
        <v>0.42970000000000019</v>
      </c>
    </row>
    <row r="4301" spans="10:14" x14ac:dyDescent="0.3">
      <c r="J4301" s="300">
        <f t="shared" si="339"/>
        <v>42.980000000000018</v>
      </c>
      <c r="K4301" s="80">
        <f t="shared" si="335"/>
        <v>0.42980000000000018</v>
      </c>
      <c r="L4301">
        <f t="shared" si="336"/>
        <v>2.0262166817528944</v>
      </c>
      <c r="M4301">
        <f t="shared" si="337"/>
        <v>56.657377363580522</v>
      </c>
      <c r="N4301" s="80">
        <f t="shared" si="338"/>
        <v>0.42980000000000018</v>
      </c>
    </row>
    <row r="4302" spans="10:14" x14ac:dyDescent="0.3">
      <c r="J4302" s="300">
        <f t="shared" si="339"/>
        <v>42.990000000000016</v>
      </c>
      <c r="K4302" s="80">
        <f t="shared" si="335"/>
        <v>0.42990000000000017</v>
      </c>
      <c r="L4302">
        <f t="shared" si="336"/>
        <v>2.0265136997631967</v>
      </c>
      <c r="M4302">
        <f t="shared" si="337"/>
        <v>56.665690945869386</v>
      </c>
      <c r="N4302" s="80">
        <f t="shared" si="338"/>
        <v>0.42990000000000017</v>
      </c>
    </row>
    <row r="4303" spans="10:14" x14ac:dyDescent="0.3">
      <c r="J4303" s="300">
        <f t="shared" si="339"/>
        <v>43.000000000000014</v>
      </c>
      <c r="K4303" s="80">
        <f t="shared" si="335"/>
        <v>0.43000000000000016</v>
      </c>
      <c r="L4303">
        <f t="shared" si="336"/>
        <v>2.0268106631060365</v>
      </c>
      <c r="M4303">
        <f t="shared" si="337"/>
        <v>56.674005995642432</v>
      </c>
      <c r="N4303" s="80">
        <f t="shared" si="338"/>
        <v>0.43000000000000016</v>
      </c>
    </row>
    <row r="4304" spans="10:14" x14ac:dyDescent="0.3">
      <c r="J4304" s="300">
        <f t="shared" si="339"/>
        <v>43.010000000000012</v>
      </c>
      <c r="K4304" s="80">
        <f t="shared" si="335"/>
        <v>0.43010000000000015</v>
      </c>
      <c r="L4304">
        <f t="shared" si="336"/>
        <v>2.02710757172895</v>
      </c>
      <c r="M4304">
        <f t="shared" si="337"/>
        <v>56.682322515127666</v>
      </c>
      <c r="N4304" s="80">
        <f t="shared" si="338"/>
        <v>0.43010000000000015</v>
      </c>
    </row>
    <row r="4305" spans="10:14" x14ac:dyDescent="0.3">
      <c r="J4305" s="300">
        <f t="shared" si="339"/>
        <v>43.02000000000001</v>
      </c>
      <c r="K4305" s="80">
        <f t="shared" si="335"/>
        <v>0.43020000000000008</v>
      </c>
      <c r="L4305">
        <f t="shared" si="336"/>
        <v>2.0274044255795594</v>
      </c>
      <c r="M4305">
        <f t="shared" si="337"/>
        <v>56.690640506554246</v>
      </c>
      <c r="N4305" s="80">
        <f t="shared" si="338"/>
        <v>0.43020000000000008</v>
      </c>
    </row>
    <row r="4306" spans="10:14" x14ac:dyDescent="0.3">
      <c r="J4306" s="300">
        <f t="shared" si="339"/>
        <v>43.030000000000008</v>
      </c>
      <c r="K4306" s="80">
        <f t="shared" si="335"/>
        <v>0.43030000000000007</v>
      </c>
      <c r="L4306">
        <f t="shared" si="336"/>
        <v>2.0277012246057429</v>
      </c>
      <c r="M4306">
        <f t="shared" si="337"/>
        <v>56.698959972152366</v>
      </c>
      <c r="N4306" s="80">
        <f t="shared" si="338"/>
        <v>0.43030000000000007</v>
      </c>
    </row>
    <row r="4307" spans="10:14" x14ac:dyDescent="0.3">
      <c r="J4307" s="300">
        <f t="shared" si="339"/>
        <v>43.040000000000006</v>
      </c>
      <c r="K4307" s="80">
        <f t="shared" si="335"/>
        <v>0.43040000000000006</v>
      </c>
      <c r="L4307">
        <f t="shared" si="336"/>
        <v>2.027997968755487</v>
      </c>
      <c r="M4307">
        <f t="shared" si="337"/>
        <v>56.707280914153387</v>
      </c>
      <c r="N4307" s="80">
        <f t="shared" si="338"/>
        <v>0.43040000000000006</v>
      </c>
    </row>
    <row r="4308" spans="10:14" x14ac:dyDescent="0.3">
      <c r="J4308" s="300">
        <f t="shared" si="339"/>
        <v>43.050000000000004</v>
      </c>
      <c r="K4308" s="80">
        <f t="shared" si="335"/>
        <v>0.43050000000000005</v>
      </c>
      <c r="L4308">
        <f t="shared" si="336"/>
        <v>2.0282946579769567</v>
      </c>
      <c r="M4308">
        <f t="shared" si="337"/>
        <v>56.715603334789748</v>
      </c>
      <c r="N4308" s="80">
        <f t="shared" si="338"/>
        <v>0.43050000000000005</v>
      </c>
    </row>
    <row r="4309" spans="10:14" x14ac:dyDescent="0.3">
      <c r="J4309" s="300">
        <f t="shared" si="339"/>
        <v>43.06</v>
      </c>
      <c r="K4309" s="80">
        <f t="shared" si="335"/>
        <v>0.43060000000000004</v>
      </c>
      <c r="L4309">
        <f t="shared" si="336"/>
        <v>2.0285912922185045</v>
      </c>
      <c r="M4309">
        <f t="shared" si="337"/>
        <v>56.723927236294983</v>
      </c>
      <c r="N4309" s="80">
        <f t="shared" si="338"/>
        <v>0.43060000000000004</v>
      </c>
    </row>
    <row r="4310" spans="10:14" x14ac:dyDescent="0.3">
      <c r="J4310" s="300">
        <f t="shared" si="339"/>
        <v>43.07</v>
      </c>
      <c r="K4310" s="80">
        <f t="shared" si="335"/>
        <v>0.43070000000000003</v>
      </c>
      <c r="L4310">
        <f t="shared" si="336"/>
        <v>2.0288878714286169</v>
      </c>
      <c r="M4310">
        <f t="shared" si="337"/>
        <v>56.732252620903765</v>
      </c>
      <c r="N4310" s="80">
        <f t="shared" si="338"/>
        <v>0.43070000000000003</v>
      </c>
    </row>
    <row r="4311" spans="10:14" x14ac:dyDescent="0.3">
      <c r="J4311" s="300">
        <f t="shared" si="339"/>
        <v>43.08</v>
      </c>
      <c r="K4311" s="80">
        <f t="shared" si="335"/>
        <v>0.43079999999999996</v>
      </c>
      <c r="L4311">
        <f t="shared" si="336"/>
        <v>2.0291843955559927</v>
      </c>
      <c r="M4311">
        <f t="shared" si="337"/>
        <v>56.740579490851829</v>
      </c>
      <c r="N4311" s="80">
        <f t="shared" si="338"/>
        <v>0.43079999999999996</v>
      </c>
    </row>
    <row r="4312" spans="10:14" x14ac:dyDescent="0.3">
      <c r="J4312" s="300">
        <f t="shared" si="339"/>
        <v>43.089999999999996</v>
      </c>
      <c r="K4312" s="80">
        <f t="shared" si="335"/>
        <v>0.43089999999999995</v>
      </c>
      <c r="L4312">
        <f t="shared" si="336"/>
        <v>2.0294808645494604</v>
      </c>
      <c r="M4312">
        <f t="shared" si="337"/>
        <v>56.748907848376064</v>
      </c>
      <c r="N4312" s="80">
        <f t="shared" si="338"/>
        <v>0.43089999999999995</v>
      </c>
    </row>
    <row r="4313" spans="10:14" x14ac:dyDescent="0.3">
      <c r="J4313" s="300">
        <f t="shared" si="339"/>
        <v>43.099999999999994</v>
      </c>
      <c r="K4313" s="80">
        <f t="shared" si="335"/>
        <v>0.43099999999999994</v>
      </c>
      <c r="L4313">
        <f t="shared" si="336"/>
        <v>2.0297772783580386</v>
      </c>
      <c r="M4313">
        <f t="shared" si="337"/>
        <v>56.757237695714423</v>
      </c>
      <c r="N4313" s="80">
        <f t="shared" si="338"/>
        <v>0.43099999999999994</v>
      </c>
    </row>
    <row r="4314" spans="10:14" x14ac:dyDescent="0.3">
      <c r="J4314" s="300">
        <f t="shared" si="339"/>
        <v>43.109999999999992</v>
      </c>
      <c r="K4314" s="80">
        <f t="shared" si="335"/>
        <v>0.43109999999999993</v>
      </c>
      <c r="L4314">
        <f t="shared" si="336"/>
        <v>2.0300736369309056</v>
      </c>
      <c r="M4314">
        <f t="shared" si="337"/>
        <v>56.765569035105969</v>
      </c>
      <c r="N4314" s="80">
        <f t="shared" si="338"/>
        <v>0.43109999999999993</v>
      </c>
    </row>
    <row r="4315" spans="10:14" x14ac:dyDescent="0.3">
      <c r="J4315" s="300">
        <f t="shared" si="339"/>
        <v>43.11999999999999</v>
      </c>
      <c r="K4315" s="80">
        <f t="shared" si="335"/>
        <v>0.43119999999999992</v>
      </c>
      <c r="L4315">
        <f t="shared" si="336"/>
        <v>2.0303699402174167</v>
      </c>
      <c r="M4315">
        <f t="shared" si="337"/>
        <v>56.773901868790887</v>
      </c>
      <c r="N4315" s="80">
        <f t="shared" si="338"/>
        <v>0.43119999999999992</v>
      </c>
    </row>
    <row r="4316" spans="10:14" x14ac:dyDescent="0.3">
      <c r="J4316" s="300">
        <f t="shared" si="339"/>
        <v>43.129999999999988</v>
      </c>
      <c r="K4316" s="80">
        <f t="shared" si="335"/>
        <v>0.43129999999999991</v>
      </c>
      <c r="L4316">
        <f t="shared" si="336"/>
        <v>2.0306661881670789</v>
      </c>
      <c r="M4316">
        <f t="shared" si="337"/>
        <v>56.782236199010427</v>
      </c>
      <c r="N4316" s="80">
        <f t="shared" si="338"/>
        <v>0.43129999999999991</v>
      </c>
    </row>
    <row r="4317" spans="10:14" x14ac:dyDescent="0.3">
      <c r="J4317" s="300">
        <f t="shared" si="339"/>
        <v>43.139999999999986</v>
      </c>
      <c r="K4317" s="80">
        <f t="shared" si="335"/>
        <v>0.43139999999999984</v>
      </c>
      <c r="L4317">
        <f t="shared" si="336"/>
        <v>2.0309623807295982</v>
      </c>
      <c r="M4317">
        <f t="shared" si="337"/>
        <v>56.790572028006963</v>
      </c>
      <c r="N4317" s="80">
        <f t="shared" si="338"/>
        <v>0.43139999999999984</v>
      </c>
    </row>
    <row r="4318" spans="10:14" x14ac:dyDescent="0.3">
      <c r="J4318" s="300">
        <f t="shared" si="339"/>
        <v>43.149999999999984</v>
      </c>
      <c r="K4318" s="80">
        <f t="shared" si="335"/>
        <v>0.43149999999999983</v>
      </c>
      <c r="L4318">
        <f t="shared" si="336"/>
        <v>2.0312585178548148</v>
      </c>
      <c r="M4318">
        <f t="shared" si="337"/>
        <v>56.798909358023963</v>
      </c>
      <c r="N4318" s="80">
        <f t="shared" si="338"/>
        <v>0.43149999999999983</v>
      </c>
    </row>
    <row r="4319" spans="10:14" x14ac:dyDescent="0.3">
      <c r="J4319" s="300">
        <f t="shared" si="339"/>
        <v>43.159999999999982</v>
      </c>
      <c r="K4319" s="80">
        <f t="shared" si="335"/>
        <v>0.43159999999999982</v>
      </c>
      <c r="L4319">
        <f t="shared" si="336"/>
        <v>2.0315545994927606</v>
      </c>
      <c r="M4319">
        <f t="shared" si="337"/>
        <v>56.80724819130603</v>
      </c>
      <c r="N4319" s="80">
        <f t="shared" si="338"/>
        <v>0.43159999999999982</v>
      </c>
    </row>
    <row r="4320" spans="10:14" x14ac:dyDescent="0.3">
      <c r="J4320" s="300">
        <f t="shared" si="339"/>
        <v>43.16999999999998</v>
      </c>
      <c r="K4320" s="80">
        <f t="shared" si="335"/>
        <v>0.43169999999999981</v>
      </c>
      <c r="L4320">
        <f t="shared" si="336"/>
        <v>2.0318506255936435</v>
      </c>
      <c r="M4320">
        <f t="shared" si="337"/>
        <v>56.815588530098779</v>
      </c>
      <c r="N4320" s="80">
        <f t="shared" si="338"/>
        <v>0.43169999999999981</v>
      </c>
    </row>
    <row r="4321" spans="10:14" x14ac:dyDescent="0.3">
      <c r="J4321" s="300">
        <f t="shared" si="339"/>
        <v>43.179999999999978</v>
      </c>
      <c r="K4321" s="80">
        <f t="shared" si="335"/>
        <v>0.4317999999999998</v>
      </c>
      <c r="L4321">
        <f t="shared" si="336"/>
        <v>2.0321465961078133</v>
      </c>
      <c r="M4321">
        <f t="shared" si="337"/>
        <v>56.823930376649017</v>
      </c>
      <c r="N4321" s="80">
        <f t="shared" si="338"/>
        <v>0.4317999999999998</v>
      </c>
    </row>
    <row r="4322" spans="10:14" x14ac:dyDescent="0.3">
      <c r="J4322" s="300">
        <f t="shared" si="339"/>
        <v>43.189999999999976</v>
      </c>
      <c r="K4322" s="80">
        <f t="shared" si="335"/>
        <v>0.43189999999999978</v>
      </c>
      <c r="L4322">
        <f t="shared" si="336"/>
        <v>2.0324425109858164</v>
      </c>
      <c r="M4322">
        <f t="shared" si="337"/>
        <v>56.832273733204602</v>
      </c>
      <c r="N4322" s="80">
        <f t="shared" si="338"/>
        <v>0.43189999999999978</v>
      </c>
    </row>
    <row r="4323" spans="10:14" x14ac:dyDescent="0.3">
      <c r="J4323" s="300">
        <f t="shared" si="339"/>
        <v>43.199999999999974</v>
      </c>
      <c r="K4323" s="80">
        <f t="shared" si="335"/>
        <v>0.43199999999999972</v>
      </c>
      <c r="L4323">
        <f t="shared" si="336"/>
        <v>2.0327383701783606</v>
      </c>
      <c r="M4323">
        <f t="shared" si="337"/>
        <v>56.840618602014445</v>
      </c>
      <c r="N4323" s="80">
        <f t="shared" si="338"/>
        <v>0.43199999999999972</v>
      </c>
    </row>
    <row r="4324" spans="10:14" x14ac:dyDescent="0.3">
      <c r="J4324" s="300">
        <f t="shared" si="339"/>
        <v>43.209999999999972</v>
      </c>
      <c r="K4324" s="80">
        <f t="shared" si="335"/>
        <v>0.43209999999999971</v>
      </c>
      <c r="L4324">
        <f t="shared" si="336"/>
        <v>2.0330341736363198</v>
      </c>
      <c r="M4324">
        <f t="shared" si="337"/>
        <v>56.848964985328664</v>
      </c>
      <c r="N4324" s="80">
        <f t="shared" si="338"/>
        <v>0.43209999999999971</v>
      </c>
    </row>
    <row r="4325" spans="10:14" x14ac:dyDescent="0.3">
      <c r="J4325" s="300">
        <f t="shared" si="339"/>
        <v>43.21999999999997</v>
      </c>
      <c r="K4325" s="80">
        <f t="shared" si="335"/>
        <v>0.4321999999999997</v>
      </c>
      <c r="L4325">
        <f t="shared" si="336"/>
        <v>2.0333299213107439</v>
      </c>
      <c r="M4325">
        <f t="shared" si="337"/>
        <v>56.857312885398386</v>
      </c>
      <c r="N4325" s="80">
        <f t="shared" si="338"/>
        <v>0.4321999999999997</v>
      </c>
    </row>
    <row r="4326" spans="10:14" x14ac:dyDescent="0.3">
      <c r="J4326" s="300">
        <f t="shared" si="339"/>
        <v>43.229999999999968</v>
      </c>
      <c r="K4326" s="80">
        <f t="shared" si="335"/>
        <v>0.43229999999999968</v>
      </c>
      <c r="L4326">
        <f t="shared" si="336"/>
        <v>2.0336256131528425</v>
      </c>
      <c r="M4326">
        <f t="shared" si="337"/>
        <v>56.865662304475848</v>
      </c>
      <c r="N4326" s="80">
        <f t="shared" si="338"/>
        <v>0.43229999999999968</v>
      </c>
    </row>
    <row r="4327" spans="10:14" x14ac:dyDescent="0.3">
      <c r="J4327" s="300">
        <f t="shared" si="339"/>
        <v>43.239999999999966</v>
      </c>
      <c r="K4327" s="80">
        <f t="shared" si="335"/>
        <v>0.43239999999999967</v>
      </c>
      <c r="L4327">
        <f t="shared" si="336"/>
        <v>2.0339212491140235</v>
      </c>
      <c r="M4327">
        <f t="shared" si="337"/>
        <v>56.874013244814392</v>
      </c>
      <c r="N4327" s="80">
        <f t="shared" si="338"/>
        <v>0.43239999999999967</v>
      </c>
    </row>
    <row r="4328" spans="10:14" x14ac:dyDescent="0.3">
      <c r="J4328" s="300">
        <f t="shared" si="339"/>
        <v>43.249999999999964</v>
      </c>
      <c r="K4328" s="80">
        <f t="shared" si="335"/>
        <v>0.43249999999999966</v>
      </c>
      <c r="L4328">
        <f t="shared" si="336"/>
        <v>2.0342168291458322</v>
      </c>
      <c r="M4328">
        <f t="shared" si="337"/>
        <v>56.882365708668473</v>
      </c>
      <c r="N4328" s="80">
        <f t="shared" si="338"/>
        <v>0.43249999999999966</v>
      </c>
    </row>
    <row r="4329" spans="10:14" x14ac:dyDescent="0.3">
      <c r="J4329" s="300">
        <f t="shared" si="339"/>
        <v>43.259999999999962</v>
      </c>
      <c r="K4329" s="80">
        <f t="shared" si="335"/>
        <v>0.43259999999999965</v>
      </c>
      <c r="L4329">
        <f t="shared" si="336"/>
        <v>2.0345123532000033</v>
      </c>
      <c r="M4329">
        <f t="shared" si="337"/>
        <v>56.890719698293594</v>
      </c>
      <c r="N4329" s="80">
        <f t="shared" si="338"/>
        <v>0.43259999999999965</v>
      </c>
    </row>
    <row r="4330" spans="10:14" x14ac:dyDescent="0.3">
      <c r="J4330" s="300">
        <f t="shared" si="339"/>
        <v>43.26999999999996</v>
      </c>
      <c r="K4330" s="80">
        <f t="shared" si="335"/>
        <v>0.43269999999999958</v>
      </c>
      <c r="L4330">
        <f t="shared" si="336"/>
        <v>2.0348078212284277</v>
      </c>
      <c r="M4330">
        <f t="shared" si="337"/>
        <v>56.899075215946354</v>
      </c>
      <c r="N4330" s="80">
        <f t="shared" si="338"/>
        <v>0.43269999999999958</v>
      </c>
    </row>
    <row r="4331" spans="10:14" x14ac:dyDescent="0.3">
      <c r="J4331" s="300">
        <f t="shared" si="339"/>
        <v>43.279999999999959</v>
      </c>
      <c r="K4331" s="80">
        <f t="shared" si="335"/>
        <v>0.43279999999999957</v>
      </c>
      <c r="L4331">
        <f t="shared" si="336"/>
        <v>2.0351032331832015</v>
      </c>
      <c r="M4331">
        <f t="shared" si="337"/>
        <v>56.907432263884502</v>
      </c>
      <c r="N4331" s="80">
        <f t="shared" si="338"/>
        <v>0.43279999999999957</v>
      </c>
    </row>
    <row r="4332" spans="10:14" x14ac:dyDescent="0.3">
      <c r="J4332" s="300">
        <f t="shared" si="339"/>
        <v>43.289999999999957</v>
      </c>
      <c r="K4332" s="80">
        <f t="shared" si="335"/>
        <v>0.43289999999999956</v>
      </c>
      <c r="L4332">
        <f t="shared" si="336"/>
        <v>2.0353985890165611</v>
      </c>
      <c r="M4332">
        <f t="shared" si="337"/>
        <v>56.915790844366839</v>
      </c>
      <c r="N4332" s="80">
        <f t="shared" si="338"/>
        <v>0.43289999999999956</v>
      </c>
    </row>
    <row r="4333" spans="10:14" x14ac:dyDescent="0.3">
      <c r="J4333" s="300">
        <f t="shared" si="339"/>
        <v>43.299999999999955</v>
      </c>
      <c r="K4333" s="80">
        <f t="shared" si="335"/>
        <v>0.43299999999999955</v>
      </c>
      <c r="L4333">
        <f t="shared" si="336"/>
        <v>2.0356938886809242</v>
      </c>
      <c r="M4333">
        <f t="shared" si="337"/>
        <v>56.924150959653204</v>
      </c>
      <c r="N4333" s="80">
        <f t="shared" si="338"/>
        <v>0.43299999999999955</v>
      </c>
    </row>
    <row r="4334" spans="10:14" x14ac:dyDescent="0.3">
      <c r="J4334" s="300">
        <f t="shared" si="339"/>
        <v>43.309999999999953</v>
      </c>
      <c r="K4334" s="80">
        <f t="shared" si="335"/>
        <v>0.43309999999999954</v>
      </c>
      <c r="L4334">
        <f t="shared" si="336"/>
        <v>2.0359891321288788</v>
      </c>
      <c r="M4334">
        <f t="shared" si="337"/>
        <v>56.932512612004629</v>
      </c>
      <c r="N4334" s="80">
        <f t="shared" si="338"/>
        <v>0.43309999999999954</v>
      </c>
    </row>
    <row r="4335" spans="10:14" x14ac:dyDescent="0.3">
      <c r="J4335" s="300">
        <f t="shared" si="339"/>
        <v>43.319999999999951</v>
      </c>
      <c r="K4335" s="80">
        <f t="shared" si="335"/>
        <v>0.43319999999999953</v>
      </c>
      <c r="L4335">
        <f t="shared" si="336"/>
        <v>2.0362843193131845</v>
      </c>
      <c r="M4335">
        <f t="shared" si="337"/>
        <v>56.940875803683156</v>
      </c>
      <c r="N4335" s="80">
        <f t="shared" si="338"/>
        <v>0.43319999999999953</v>
      </c>
    </row>
    <row r="4336" spans="10:14" x14ac:dyDescent="0.3">
      <c r="J4336" s="300">
        <f t="shared" si="339"/>
        <v>43.329999999999949</v>
      </c>
      <c r="K4336" s="80">
        <f t="shared" si="335"/>
        <v>0.43329999999999946</v>
      </c>
      <c r="L4336">
        <f t="shared" si="336"/>
        <v>2.0365794501867804</v>
      </c>
      <c r="M4336">
        <f t="shared" si="337"/>
        <v>56.949240536951933</v>
      </c>
      <c r="N4336" s="80">
        <f t="shared" si="338"/>
        <v>0.43329999999999946</v>
      </c>
    </row>
    <row r="4337" spans="10:14" x14ac:dyDescent="0.3">
      <c r="J4337" s="300">
        <f t="shared" si="339"/>
        <v>43.339999999999947</v>
      </c>
      <c r="K4337" s="80">
        <f t="shared" si="335"/>
        <v>0.43339999999999945</v>
      </c>
      <c r="L4337">
        <f t="shared" si="336"/>
        <v>2.0368745247027715</v>
      </c>
      <c r="M4337">
        <f t="shared" si="337"/>
        <v>56.95760681407522</v>
      </c>
      <c r="N4337" s="80">
        <f t="shared" si="338"/>
        <v>0.43339999999999945</v>
      </c>
    </row>
    <row r="4338" spans="10:14" x14ac:dyDescent="0.3">
      <c r="J4338" s="300">
        <f t="shared" si="339"/>
        <v>43.349999999999945</v>
      </c>
      <c r="K4338" s="80">
        <f t="shared" si="335"/>
        <v>0.43349999999999944</v>
      </c>
      <c r="L4338">
        <f t="shared" si="336"/>
        <v>2.0371695428144352</v>
      </c>
      <c r="M4338">
        <f t="shared" si="337"/>
        <v>56.96597463731834</v>
      </c>
      <c r="N4338" s="80">
        <f t="shared" si="338"/>
        <v>0.43349999999999944</v>
      </c>
    </row>
    <row r="4339" spans="10:14" x14ac:dyDescent="0.3">
      <c r="J4339" s="300">
        <f t="shared" si="339"/>
        <v>43.359999999999943</v>
      </c>
      <c r="K4339" s="80">
        <f t="shared" si="335"/>
        <v>0.43359999999999943</v>
      </c>
      <c r="L4339">
        <f t="shared" si="336"/>
        <v>2.0374645044752158</v>
      </c>
      <c r="M4339">
        <f t="shared" si="337"/>
        <v>56.974344008947725</v>
      </c>
      <c r="N4339" s="80">
        <f t="shared" si="338"/>
        <v>0.43359999999999943</v>
      </c>
    </row>
    <row r="4340" spans="10:14" x14ac:dyDescent="0.3">
      <c r="J4340" s="300">
        <f t="shared" si="339"/>
        <v>43.369999999999941</v>
      </c>
      <c r="K4340" s="80">
        <f t="shared" si="335"/>
        <v>0.43369999999999942</v>
      </c>
      <c r="L4340">
        <f t="shared" si="336"/>
        <v>2.0377594096387539</v>
      </c>
      <c r="M4340">
        <f t="shared" si="337"/>
        <v>56.982714931230859</v>
      </c>
      <c r="N4340" s="80">
        <f t="shared" si="338"/>
        <v>0.43369999999999942</v>
      </c>
    </row>
    <row r="4341" spans="10:14" x14ac:dyDescent="0.3">
      <c r="J4341" s="300">
        <f t="shared" si="339"/>
        <v>43.379999999999939</v>
      </c>
      <c r="K4341" s="80">
        <f t="shared" si="335"/>
        <v>0.43379999999999941</v>
      </c>
      <c r="L4341">
        <f t="shared" si="336"/>
        <v>2.0380542582588439</v>
      </c>
      <c r="M4341">
        <f t="shared" si="337"/>
        <v>56.991087406436321</v>
      </c>
      <c r="N4341" s="80">
        <f t="shared" si="338"/>
        <v>0.43379999999999941</v>
      </c>
    </row>
    <row r="4342" spans="10:14" x14ac:dyDescent="0.3">
      <c r="J4342" s="300">
        <f t="shared" si="339"/>
        <v>43.389999999999937</v>
      </c>
      <c r="K4342" s="80">
        <f t="shared" si="335"/>
        <v>0.43389999999999934</v>
      </c>
      <c r="L4342">
        <f t="shared" si="336"/>
        <v>2.0383490502894417</v>
      </c>
      <c r="M4342">
        <f t="shared" si="337"/>
        <v>56.999461436833812</v>
      </c>
      <c r="N4342" s="80">
        <f t="shared" si="338"/>
        <v>0.43389999999999934</v>
      </c>
    </row>
    <row r="4343" spans="10:14" x14ac:dyDescent="0.3">
      <c r="J4343" s="300">
        <f t="shared" si="339"/>
        <v>43.399999999999935</v>
      </c>
      <c r="K4343" s="80">
        <f t="shared" si="335"/>
        <v>0.43399999999999933</v>
      </c>
      <c r="L4343">
        <f t="shared" si="336"/>
        <v>2.0386437856847075</v>
      </c>
      <c r="M4343">
        <f t="shared" si="337"/>
        <v>57.007837024694069</v>
      </c>
      <c r="N4343" s="80">
        <f t="shared" si="338"/>
        <v>0.43399999999999933</v>
      </c>
    </row>
    <row r="4344" spans="10:14" x14ac:dyDescent="0.3">
      <c r="J4344" s="300">
        <f t="shared" si="339"/>
        <v>43.409999999999933</v>
      </c>
      <c r="K4344" s="80">
        <f t="shared" si="335"/>
        <v>0.43409999999999932</v>
      </c>
      <c r="L4344">
        <f t="shared" si="336"/>
        <v>2.0389384643989534</v>
      </c>
      <c r="M4344">
        <f t="shared" si="337"/>
        <v>57.016214172288926</v>
      </c>
      <c r="N4344" s="80">
        <f t="shared" si="338"/>
        <v>0.43409999999999932</v>
      </c>
    </row>
    <row r="4345" spans="10:14" x14ac:dyDescent="0.3">
      <c r="J4345" s="300">
        <f t="shared" si="339"/>
        <v>43.419999999999931</v>
      </c>
      <c r="K4345" s="80">
        <f t="shared" si="335"/>
        <v>0.43419999999999931</v>
      </c>
      <c r="L4345">
        <f t="shared" si="336"/>
        <v>2.0392330863866746</v>
      </c>
      <c r="M4345">
        <f t="shared" si="337"/>
        <v>57.024592881891294</v>
      </c>
      <c r="N4345" s="80">
        <f t="shared" si="338"/>
        <v>0.43419999999999931</v>
      </c>
    </row>
    <row r="4346" spans="10:14" x14ac:dyDescent="0.3">
      <c r="J4346" s="300">
        <f t="shared" si="339"/>
        <v>43.429999999999929</v>
      </c>
      <c r="K4346" s="80">
        <f t="shared" si="335"/>
        <v>0.4342999999999993</v>
      </c>
      <c r="L4346">
        <f t="shared" si="336"/>
        <v>2.0395276516025285</v>
      </c>
      <c r="M4346">
        <f t="shared" si="337"/>
        <v>57.032973155775224</v>
      </c>
      <c r="N4346" s="80">
        <f t="shared" si="338"/>
        <v>0.4342999999999993</v>
      </c>
    </row>
    <row r="4347" spans="10:14" x14ac:dyDescent="0.3">
      <c r="J4347" s="300">
        <f t="shared" si="339"/>
        <v>43.439999999999927</v>
      </c>
      <c r="K4347" s="80">
        <f t="shared" si="335"/>
        <v>0.43439999999999929</v>
      </c>
      <c r="L4347">
        <f t="shared" si="336"/>
        <v>2.039822160001354</v>
      </c>
      <c r="M4347">
        <f t="shared" si="337"/>
        <v>57.041354996215745</v>
      </c>
      <c r="N4347" s="80">
        <f t="shared" si="338"/>
        <v>0.43439999999999929</v>
      </c>
    </row>
    <row r="4348" spans="10:14" x14ac:dyDescent="0.3">
      <c r="J4348" s="300">
        <f t="shared" si="339"/>
        <v>43.449999999999925</v>
      </c>
      <c r="K4348" s="80">
        <f t="shared" si="335"/>
        <v>0.43449999999999922</v>
      </c>
      <c r="L4348">
        <f t="shared" si="336"/>
        <v>2.0401166115381781</v>
      </c>
      <c r="M4348">
        <f t="shared" si="337"/>
        <v>57.049738405489023</v>
      </c>
      <c r="N4348" s="80">
        <f t="shared" si="338"/>
        <v>0.43449999999999922</v>
      </c>
    </row>
    <row r="4349" spans="10:14" x14ac:dyDescent="0.3">
      <c r="J4349" s="300">
        <f t="shared" si="339"/>
        <v>43.459999999999923</v>
      </c>
      <c r="K4349" s="80">
        <f t="shared" si="335"/>
        <v>0.43459999999999921</v>
      </c>
      <c r="L4349">
        <f t="shared" si="336"/>
        <v>2.0404110061681719</v>
      </c>
      <c r="M4349">
        <f t="shared" si="337"/>
        <v>57.058123385872321</v>
      </c>
      <c r="N4349" s="80">
        <f t="shared" si="338"/>
        <v>0.43459999999999921</v>
      </c>
    </row>
    <row r="4350" spans="10:14" x14ac:dyDescent="0.3">
      <c r="J4350" s="300">
        <f t="shared" si="339"/>
        <v>43.469999999999921</v>
      </c>
      <c r="K4350" s="80">
        <f t="shared" si="335"/>
        <v>0.4346999999999992</v>
      </c>
      <c r="L4350">
        <f t="shared" si="336"/>
        <v>2.0407053438467169</v>
      </c>
      <c r="M4350">
        <f t="shared" si="337"/>
        <v>57.066509939643964</v>
      </c>
      <c r="N4350" s="80">
        <f t="shared" si="338"/>
        <v>0.4346999999999992</v>
      </c>
    </row>
    <row r="4351" spans="10:14" x14ac:dyDescent="0.3">
      <c r="J4351" s="300">
        <f t="shared" si="339"/>
        <v>43.479999999999919</v>
      </c>
      <c r="K4351" s="80">
        <f t="shared" si="335"/>
        <v>0.43479999999999919</v>
      </c>
      <c r="L4351">
        <f t="shared" si="336"/>
        <v>2.0409996245293418</v>
      </c>
      <c r="M4351">
        <f t="shared" si="337"/>
        <v>57.074898069083318</v>
      </c>
      <c r="N4351" s="80">
        <f t="shared" si="338"/>
        <v>0.43479999999999919</v>
      </c>
    </row>
    <row r="4352" spans="10:14" x14ac:dyDescent="0.3">
      <c r="J4352" s="300">
        <f t="shared" si="339"/>
        <v>43.489999999999917</v>
      </c>
      <c r="K4352" s="80">
        <f t="shared" si="335"/>
        <v>0.43489999999999918</v>
      </c>
      <c r="L4352">
        <f t="shared" si="336"/>
        <v>2.0412938481717489</v>
      </c>
      <c r="M4352">
        <f t="shared" si="337"/>
        <v>57.083287776470911</v>
      </c>
      <c r="N4352" s="80">
        <f t="shared" si="338"/>
        <v>0.43489999999999918</v>
      </c>
    </row>
    <row r="4353" spans="10:14" x14ac:dyDescent="0.3">
      <c r="J4353" s="300">
        <f t="shared" si="339"/>
        <v>43.499999999999915</v>
      </c>
      <c r="K4353" s="80">
        <f t="shared" si="335"/>
        <v>0.43499999999999917</v>
      </c>
      <c r="L4353">
        <f t="shared" si="336"/>
        <v>2.0415880147298382</v>
      </c>
      <c r="M4353">
        <f t="shared" si="337"/>
        <v>57.091679064088268</v>
      </c>
      <c r="N4353" s="80">
        <f t="shared" si="338"/>
        <v>0.43499999999999917</v>
      </c>
    </row>
    <row r="4354" spans="10:14" x14ac:dyDescent="0.3">
      <c r="J4354" s="300">
        <f t="shared" si="339"/>
        <v>43.509999999999913</v>
      </c>
      <c r="K4354" s="80">
        <f t="shared" si="335"/>
        <v>0.43509999999999915</v>
      </c>
      <c r="L4354">
        <f t="shared" si="336"/>
        <v>2.0418821241596636</v>
      </c>
      <c r="M4354">
        <f t="shared" si="337"/>
        <v>57.100071934218022</v>
      </c>
      <c r="N4354" s="80">
        <f t="shared" si="338"/>
        <v>0.43509999999999915</v>
      </c>
    </row>
    <row r="4355" spans="10:14" x14ac:dyDescent="0.3">
      <c r="J4355" s="300">
        <f t="shared" si="339"/>
        <v>43.519999999999911</v>
      </c>
      <c r="K4355" s="80">
        <f t="shared" si="335"/>
        <v>0.43519999999999909</v>
      </c>
      <c r="L4355">
        <f t="shared" si="336"/>
        <v>2.0421761764174637</v>
      </c>
      <c r="M4355">
        <f t="shared" si="337"/>
        <v>57.108466389143871</v>
      </c>
      <c r="N4355" s="80">
        <f t="shared" si="338"/>
        <v>0.43519999999999909</v>
      </c>
    </row>
    <row r="4356" spans="10:14" x14ac:dyDescent="0.3">
      <c r="J4356" s="300">
        <f t="shared" si="339"/>
        <v>43.529999999999909</v>
      </c>
      <c r="K4356" s="80">
        <f t="shared" ref="K4356:K4419" si="340">J4356/100</f>
        <v>0.43529999999999908</v>
      </c>
      <c r="L4356">
        <f t="shared" ref="L4356:L4419" si="341">-156.2892*K4356^6+539.4067*K4356^5-656.5633*K4356^4+371.7117*K4356^3-102.5706*K4356^2+15.3764*K4356+0.3314</f>
        <v>2.0424701714596565</v>
      </c>
      <c r="M4356">
        <f t="shared" ref="M4356:M4419" si="342">-544.6822*K4356^6+873.7015*K4356^5+93.9294*K4356^4-539.4835*K4356^3+249.8842*K4356^2+36.3299*K4356+25.129</f>
        <v>57.116862431150622</v>
      </c>
      <c r="N4356" s="80">
        <f t="shared" ref="N4356:N4419" si="343">K4356</f>
        <v>0.43529999999999908</v>
      </c>
    </row>
    <row r="4357" spans="10:14" x14ac:dyDescent="0.3">
      <c r="J4357" s="300">
        <f t="shared" si="339"/>
        <v>43.539999999999907</v>
      </c>
      <c r="K4357" s="80">
        <f t="shared" si="340"/>
        <v>0.43539999999999907</v>
      </c>
      <c r="L4357">
        <f t="shared" si="341"/>
        <v>2.0427641092428277</v>
      </c>
      <c r="M4357">
        <f t="shared" si="342"/>
        <v>57.125260062524092</v>
      </c>
      <c r="N4357" s="80">
        <f t="shared" si="343"/>
        <v>0.43539999999999907</v>
      </c>
    </row>
    <row r="4358" spans="10:14" x14ac:dyDescent="0.3">
      <c r="J4358" s="300">
        <f t="shared" ref="J4358:J4421" si="344">J4357+0.01</f>
        <v>43.549999999999905</v>
      </c>
      <c r="K4358" s="80">
        <f t="shared" si="340"/>
        <v>0.43549999999999905</v>
      </c>
      <c r="L4358">
        <f t="shared" si="341"/>
        <v>2.0430579897237355</v>
      </c>
      <c r="M4358">
        <f t="shared" si="342"/>
        <v>57.133659285551246</v>
      </c>
      <c r="N4358" s="80">
        <f t="shared" si="343"/>
        <v>0.43549999999999905</v>
      </c>
    </row>
    <row r="4359" spans="10:14" x14ac:dyDescent="0.3">
      <c r="J4359" s="300">
        <f t="shared" si="344"/>
        <v>43.559999999999903</v>
      </c>
      <c r="K4359" s="80">
        <f t="shared" si="340"/>
        <v>0.43559999999999904</v>
      </c>
      <c r="L4359">
        <f t="shared" si="341"/>
        <v>2.0433518128593291</v>
      </c>
      <c r="M4359">
        <f t="shared" si="342"/>
        <v>57.142060102520091</v>
      </c>
      <c r="N4359" s="80">
        <f t="shared" si="343"/>
        <v>0.43559999999999904</v>
      </c>
    </row>
    <row r="4360" spans="10:14" x14ac:dyDescent="0.3">
      <c r="J4360" s="300">
        <f t="shared" si="344"/>
        <v>43.569999999999901</v>
      </c>
      <c r="K4360" s="80">
        <f t="shared" si="340"/>
        <v>0.43569999999999903</v>
      </c>
      <c r="L4360">
        <f t="shared" si="341"/>
        <v>2.043645578606728</v>
      </c>
      <c r="M4360">
        <f t="shared" si="342"/>
        <v>57.150462515719667</v>
      </c>
      <c r="N4360" s="80">
        <f t="shared" si="343"/>
        <v>0.43569999999999903</v>
      </c>
    </row>
    <row r="4361" spans="10:14" x14ac:dyDescent="0.3">
      <c r="J4361" s="300">
        <f t="shared" si="344"/>
        <v>43.579999999999899</v>
      </c>
      <c r="K4361" s="80">
        <f t="shared" si="340"/>
        <v>0.43579999999999897</v>
      </c>
      <c r="L4361">
        <f t="shared" si="341"/>
        <v>2.0439392869232083</v>
      </c>
      <c r="M4361">
        <f t="shared" si="342"/>
        <v>57.158866527440154</v>
      </c>
      <c r="N4361" s="80">
        <f t="shared" si="343"/>
        <v>0.43579999999999897</v>
      </c>
    </row>
    <row r="4362" spans="10:14" x14ac:dyDescent="0.3">
      <c r="J4362" s="300">
        <f t="shared" si="344"/>
        <v>43.589999999999897</v>
      </c>
      <c r="K4362" s="80">
        <f t="shared" si="340"/>
        <v>0.43589999999999895</v>
      </c>
      <c r="L4362">
        <f t="shared" si="341"/>
        <v>2.0442329377662536</v>
      </c>
      <c r="M4362">
        <f t="shared" si="342"/>
        <v>57.167272139972752</v>
      </c>
      <c r="N4362" s="80">
        <f t="shared" si="343"/>
        <v>0.43589999999999895</v>
      </c>
    </row>
    <row r="4363" spans="10:14" x14ac:dyDescent="0.3">
      <c r="J4363" s="300">
        <f t="shared" si="344"/>
        <v>43.599999999999895</v>
      </c>
      <c r="K4363" s="80">
        <f t="shared" si="340"/>
        <v>0.43599999999999894</v>
      </c>
      <c r="L4363">
        <f t="shared" si="341"/>
        <v>2.0445265310935015</v>
      </c>
      <c r="M4363">
        <f t="shared" si="342"/>
        <v>57.175679355609759</v>
      </c>
      <c r="N4363" s="80">
        <f t="shared" si="343"/>
        <v>0.43599999999999894</v>
      </c>
    </row>
    <row r="4364" spans="10:14" x14ac:dyDescent="0.3">
      <c r="J4364" s="300">
        <f t="shared" si="344"/>
        <v>43.609999999999893</v>
      </c>
      <c r="K4364" s="80">
        <f t="shared" si="340"/>
        <v>0.43609999999999893</v>
      </c>
      <c r="L4364">
        <f t="shared" si="341"/>
        <v>2.0448200668627723</v>
      </c>
      <c r="M4364">
        <f t="shared" si="342"/>
        <v>57.184088176644522</v>
      </c>
      <c r="N4364" s="80">
        <f t="shared" si="343"/>
        <v>0.43609999999999893</v>
      </c>
    </row>
    <row r="4365" spans="10:14" x14ac:dyDescent="0.3">
      <c r="J4365" s="300">
        <f t="shared" si="344"/>
        <v>43.619999999999891</v>
      </c>
      <c r="K4365" s="80">
        <f t="shared" si="340"/>
        <v>0.43619999999999892</v>
      </c>
      <c r="L4365">
        <f t="shared" si="341"/>
        <v>2.045113545032081</v>
      </c>
      <c r="M4365">
        <f t="shared" si="342"/>
        <v>57.192498605371483</v>
      </c>
      <c r="N4365" s="80">
        <f t="shared" si="343"/>
        <v>0.43619999999999892</v>
      </c>
    </row>
    <row r="4366" spans="10:14" x14ac:dyDescent="0.3">
      <c r="J4366" s="300">
        <f t="shared" si="344"/>
        <v>43.629999999999889</v>
      </c>
      <c r="K4366" s="80">
        <f t="shared" si="340"/>
        <v>0.43629999999999891</v>
      </c>
      <c r="L4366">
        <f t="shared" si="341"/>
        <v>2.0454069655595872</v>
      </c>
      <c r="M4366">
        <f t="shared" si="342"/>
        <v>57.200910644086136</v>
      </c>
      <c r="N4366" s="80">
        <f t="shared" si="343"/>
        <v>0.43629999999999891</v>
      </c>
    </row>
    <row r="4367" spans="10:14" x14ac:dyDescent="0.3">
      <c r="J4367" s="300">
        <f t="shared" si="344"/>
        <v>43.639999999999887</v>
      </c>
      <c r="K4367" s="80">
        <f t="shared" si="340"/>
        <v>0.43639999999999884</v>
      </c>
      <c r="L4367">
        <f t="shared" si="341"/>
        <v>2.0457003284036426</v>
      </c>
      <c r="M4367">
        <f t="shared" si="342"/>
        <v>57.20932429508504</v>
      </c>
      <c r="N4367" s="80">
        <f t="shared" si="343"/>
        <v>0.43639999999999884</v>
      </c>
    </row>
    <row r="4368" spans="10:14" x14ac:dyDescent="0.3">
      <c r="J4368" s="300">
        <f t="shared" si="344"/>
        <v>43.649999999999885</v>
      </c>
      <c r="K4368" s="80">
        <f t="shared" si="340"/>
        <v>0.43649999999999883</v>
      </c>
      <c r="L4368">
        <f t="shared" si="341"/>
        <v>2.0459936335227868</v>
      </c>
      <c r="M4368">
        <f t="shared" si="342"/>
        <v>57.217739560665819</v>
      </c>
      <c r="N4368" s="80">
        <f t="shared" si="343"/>
        <v>0.43649999999999883</v>
      </c>
    </row>
    <row r="4369" spans="10:14" x14ac:dyDescent="0.3">
      <c r="J4369" s="300">
        <f t="shared" si="344"/>
        <v>43.659999999999883</v>
      </c>
      <c r="K4369" s="80">
        <f t="shared" si="340"/>
        <v>0.43659999999999882</v>
      </c>
      <c r="L4369">
        <f t="shared" si="341"/>
        <v>2.0462868808757269</v>
      </c>
      <c r="M4369">
        <f t="shared" si="342"/>
        <v>57.226156443127181</v>
      </c>
      <c r="N4369" s="80">
        <f t="shared" si="343"/>
        <v>0.43659999999999882</v>
      </c>
    </row>
    <row r="4370" spans="10:14" x14ac:dyDescent="0.3">
      <c r="J4370" s="300">
        <f t="shared" si="344"/>
        <v>43.669999999999881</v>
      </c>
      <c r="K4370" s="80">
        <f t="shared" si="340"/>
        <v>0.43669999999999881</v>
      </c>
      <c r="L4370">
        <f t="shared" si="341"/>
        <v>2.0465800704213479</v>
      </c>
      <c r="M4370">
        <f t="shared" si="342"/>
        <v>57.23457494476888</v>
      </c>
      <c r="N4370" s="80">
        <f t="shared" si="343"/>
        <v>0.43669999999999881</v>
      </c>
    </row>
    <row r="4371" spans="10:14" x14ac:dyDescent="0.3">
      <c r="J4371" s="300">
        <f t="shared" si="344"/>
        <v>43.679999999999879</v>
      </c>
      <c r="K4371" s="80">
        <f t="shared" si="340"/>
        <v>0.4367999999999988</v>
      </c>
      <c r="L4371">
        <f t="shared" si="341"/>
        <v>2.0468732021187139</v>
      </c>
      <c r="M4371">
        <f t="shared" si="342"/>
        <v>57.242995067891755</v>
      </c>
      <c r="N4371" s="80">
        <f t="shared" si="343"/>
        <v>0.4367999999999988</v>
      </c>
    </row>
    <row r="4372" spans="10:14" x14ac:dyDescent="0.3">
      <c r="J4372" s="300">
        <f t="shared" si="344"/>
        <v>43.689999999999877</v>
      </c>
      <c r="K4372" s="80">
        <f t="shared" si="340"/>
        <v>0.43689999999999879</v>
      </c>
      <c r="L4372">
        <f t="shared" si="341"/>
        <v>2.0471662759270584</v>
      </c>
      <c r="M4372">
        <f t="shared" si="342"/>
        <v>57.251416814797707</v>
      </c>
      <c r="N4372" s="80">
        <f t="shared" si="343"/>
        <v>0.43689999999999879</v>
      </c>
    </row>
    <row r="4373" spans="10:14" x14ac:dyDescent="0.3">
      <c r="J4373" s="300">
        <f t="shared" si="344"/>
        <v>43.699999999999875</v>
      </c>
      <c r="K4373" s="80">
        <f t="shared" si="340"/>
        <v>0.43699999999999872</v>
      </c>
      <c r="L4373">
        <f t="shared" si="341"/>
        <v>2.0474592918058199</v>
      </c>
      <c r="M4373">
        <f t="shared" si="342"/>
        <v>57.259840187789663</v>
      </c>
      <c r="N4373" s="80">
        <f t="shared" si="343"/>
        <v>0.43699999999999872</v>
      </c>
    </row>
    <row r="4374" spans="10:14" x14ac:dyDescent="0.3">
      <c r="J4374" s="300">
        <f t="shared" si="344"/>
        <v>43.709999999999873</v>
      </c>
      <c r="K4374" s="80">
        <f t="shared" si="340"/>
        <v>0.43709999999999871</v>
      </c>
      <c r="L4374">
        <f t="shared" si="341"/>
        <v>2.047752249714565</v>
      </c>
      <c r="M4374">
        <f t="shared" si="342"/>
        <v>57.268265189171672</v>
      </c>
      <c r="N4374" s="80">
        <f t="shared" si="343"/>
        <v>0.43709999999999871</v>
      </c>
    </row>
    <row r="4375" spans="10:14" x14ac:dyDescent="0.3">
      <c r="J4375" s="300">
        <f t="shared" si="344"/>
        <v>43.719999999999871</v>
      </c>
      <c r="K4375" s="80">
        <f t="shared" si="340"/>
        <v>0.4371999999999987</v>
      </c>
      <c r="L4375">
        <f t="shared" si="341"/>
        <v>2.048045149613102</v>
      </c>
      <c r="M4375">
        <f t="shared" si="342"/>
        <v>57.276691821248804</v>
      </c>
      <c r="N4375" s="80">
        <f t="shared" si="343"/>
        <v>0.4371999999999987</v>
      </c>
    </row>
    <row r="4376" spans="10:14" x14ac:dyDescent="0.3">
      <c r="J4376" s="300">
        <f t="shared" si="344"/>
        <v>43.729999999999869</v>
      </c>
      <c r="K4376" s="80">
        <f t="shared" si="340"/>
        <v>0.43729999999999869</v>
      </c>
      <c r="L4376">
        <f t="shared" si="341"/>
        <v>2.0483379914613642</v>
      </c>
      <c r="M4376">
        <f t="shared" si="342"/>
        <v>57.285120086327211</v>
      </c>
      <c r="N4376" s="80">
        <f t="shared" si="343"/>
        <v>0.43729999999999869</v>
      </c>
    </row>
    <row r="4377" spans="10:14" x14ac:dyDescent="0.3">
      <c r="J4377" s="300">
        <f t="shared" si="344"/>
        <v>43.739999999999867</v>
      </c>
      <c r="K4377" s="80">
        <f t="shared" si="340"/>
        <v>0.43739999999999868</v>
      </c>
      <c r="L4377">
        <f t="shared" si="341"/>
        <v>2.0486307752195025</v>
      </c>
      <c r="M4377">
        <f t="shared" si="342"/>
        <v>57.293549986714083</v>
      </c>
      <c r="N4377" s="80">
        <f t="shared" si="343"/>
        <v>0.43739999999999868</v>
      </c>
    </row>
    <row r="4378" spans="10:14" x14ac:dyDescent="0.3">
      <c r="J4378" s="300">
        <f t="shared" si="344"/>
        <v>43.749999999999865</v>
      </c>
      <c r="K4378" s="80">
        <f t="shared" si="340"/>
        <v>0.43749999999999867</v>
      </c>
      <c r="L4378">
        <f t="shared" si="341"/>
        <v>2.0489235008478093</v>
      </c>
      <c r="M4378">
        <f t="shared" si="342"/>
        <v>57.301981524717689</v>
      </c>
      <c r="N4378" s="80">
        <f t="shared" si="343"/>
        <v>0.43749999999999867</v>
      </c>
    </row>
    <row r="4379" spans="10:14" x14ac:dyDescent="0.3">
      <c r="J4379" s="300">
        <f t="shared" si="344"/>
        <v>43.759999999999863</v>
      </c>
      <c r="K4379" s="80">
        <f t="shared" si="340"/>
        <v>0.43759999999999866</v>
      </c>
      <c r="L4379">
        <f t="shared" si="341"/>
        <v>2.0492161683067924</v>
      </c>
      <c r="M4379">
        <f t="shared" si="342"/>
        <v>57.310414702647378</v>
      </c>
      <c r="N4379" s="80">
        <f t="shared" si="343"/>
        <v>0.43759999999999866</v>
      </c>
    </row>
    <row r="4380" spans="10:14" x14ac:dyDescent="0.3">
      <c r="J4380" s="300">
        <f t="shared" si="344"/>
        <v>43.769999999999861</v>
      </c>
      <c r="K4380" s="80">
        <f t="shared" si="340"/>
        <v>0.43769999999999859</v>
      </c>
      <c r="L4380">
        <f t="shared" si="341"/>
        <v>2.0495087775571199</v>
      </c>
      <c r="M4380">
        <f t="shared" si="342"/>
        <v>57.318849522813494</v>
      </c>
      <c r="N4380" s="80">
        <f t="shared" si="343"/>
        <v>0.43769999999999859</v>
      </c>
    </row>
    <row r="4381" spans="10:14" x14ac:dyDescent="0.3">
      <c r="J4381" s="300">
        <f t="shared" si="344"/>
        <v>43.779999999999859</v>
      </c>
      <c r="K4381" s="80">
        <f t="shared" si="340"/>
        <v>0.43779999999999858</v>
      </c>
      <c r="L4381">
        <f t="shared" si="341"/>
        <v>2.0498013285596337</v>
      </c>
      <c r="M4381">
        <f t="shared" si="342"/>
        <v>57.327285987527532</v>
      </c>
      <c r="N4381" s="80">
        <f t="shared" si="343"/>
        <v>0.43779999999999858</v>
      </c>
    </row>
    <row r="4382" spans="10:14" x14ac:dyDescent="0.3">
      <c r="J4382" s="300">
        <f t="shared" si="344"/>
        <v>43.789999999999857</v>
      </c>
      <c r="K4382" s="80">
        <f t="shared" si="340"/>
        <v>0.43789999999999857</v>
      </c>
      <c r="L4382">
        <f t="shared" si="341"/>
        <v>2.0500938212753677</v>
      </c>
      <c r="M4382">
        <f t="shared" si="342"/>
        <v>57.335724099101938</v>
      </c>
      <c r="N4382" s="80">
        <f t="shared" si="343"/>
        <v>0.43789999999999857</v>
      </c>
    </row>
    <row r="4383" spans="10:14" x14ac:dyDescent="0.3">
      <c r="J4383" s="300">
        <f t="shared" si="344"/>
        <v>43.799999999999855</v>
      </c>
      <c r="K4383" s="80">
        <f t="shared" si="340"/>
        <v>0.43799999999999856</v>
      </c>
      <c r="L4383">
        <f t="shared" si="341"/>
        <v>2.0503862556655306</v>
      </c>
      <c r="M4383">
        <f t="shared" si="342"/>
        <v>57.344163859850326</v>
      </c>
      <c r="N4383" s="80">
        <f t="shared" si="343"/>
        <v>0.43799999999999856</v>
      </c>
    </row>
    <row r="4384" spans="10:14" x14ac:dyDescent="0.3">
      <c r="J4384" s="300">
        <f t="shared" si="344"/>
        <v>43.809999999999853</v>
      </c>
      <c r="K4384" s="80">
        <f t="shared" si="340"/>
        <v>0.43809999999999855</v>
      </c>
      <c r="L4384">
        <f t="shared" si="341"/>
        <v>2.0506786316915169</v>
      </c>
      <c r="M4384">
        <f t="shared" si="342"/>
        <v>57.352605272087274</v>
      </c>
      <c r="N4384" s="80">
        <f t="shared" si="343"/>
        <v>0.43809999999999855</v>
      </c>
    </row>
    <row r="4385" spans="10:14" x14ac:dyDescent="0.3">
      <c r="J4385" s="300">
        <f t="shared" si="344"/>
        <v>43.819999999999851</v>
      </c>
      <c r="K4385" s="80">
        <f t="shared" si="340"/>
        <v>0.43819999999999854</v>
      </c>
      <c r="L4385">
        <f t="shared" si="341"/>
        <v>2.0509709493148942</v>
      </c>
      <c r="M4385">
        <f t="shared" si="342"/>
        <v>57.361048338128441</v>
      </c>
      <c r="N4385" s="80">
        <f t="shared" si="343"/>
        <v>0.43819999999999854</v>
      </c>
    </row>
    <row r="4386" spans="10:14" x14ac:dyDescent="0.3">
      <c r="J4386" s="300">
        <f t="shared" si="344"/>
        <v>43.829999999999849</v>
      </c>
      <c r="K4386" s="80">
        <f t="shared" si="340"/>
        <v>0.43829999999999847</v>
      </c>
      <c r="L4386">
        <f t="shared" si="341"/>
        <v>2.0512632084974034</v>
      </c>
      <c r="M4386">
        <f t="shared" si="342"/>
        <v>57.369493060290608</v>
      </c>
      <c r="N4386" s="80">
        <f t="shared" si="343"/>
        <v>0.43829999999999847</v>
      </c>
    </row>
    <row r="4387" spans="10:14" x14ac:dyDescent="0.3">
      <c r="J4387" s="300">
        <f t="shared" si="344"/>
        <v>43.839999999999847</v>
      </c>
      <c r="K4387" s="80">
        <f t="shared" si="340"/>
        <v>0.43839999999999846</v>
      </c>
      <c r="L4387">
        <f t="shared" si="341"/>
        <v>2.0515554092009807</v>
      </c>
      <c r="M4387">
        <f t="shared" si="342"/>
        <v>57.377939440891495</v>
      </c>
      <c r="N4387" s="80">
        <f t="shared" si="343"/>
        <v>0.43839999999999846</v>
      </c>
    </row>
    <row r="4388" spans="10:14" x14ac:dyDescent="0.3">
      <c r="J4388" s="300">
        <f t="shared" si="344"/>
        <v>43.849999999999845</v>
      </c>
      <c r="K4388" s="80">
        <f t="shared" si="340"/>
        <v>0.43849999999999845</v>
      </c>
      <c r="L4388">
        <f t="shared" si="341"/>
        <v>2.0518475513877328</v>
      </c>
      <c r="M4388">
        <f t="shared" si="342"/>
        <v>57.386387482249972</v>
      </c>
      <c r="N4388" s="80">
        <f t="shared" si="343"/>
        <v>0.43849999999999845</v>
      </c>
    </row>
    <row r="4389" spans="10:14" x14ac:dyDescent="0.3">
      <c r="J4389" s="300">
        <f t="shared" si="344"/>
        <v>43.859999999999843</v>
      </c>
      <c r="K4389" s="80">
        <f t="shared" si="340"/>
        <v>0.43859999999999844</v>
      </c>
      <c r="L4389">
        <f t="shared" si="341"/>
        <v>2.0521396350199521</v>
      </c>
      <c r="M4389">
        <f t="shared" si="342"/>
        <v>57.394837186685919</v>
      </c>
      <c r="N4389" s="80">
        <f t="shared" si="343"/>
        <v>0.43859999999999844</v>
      </c>
    </row>
    <row r="4390" spans="10:14" x14ac:dyDescent="0.3">
      <c r="J4390" s="300">
        <f t="shared" si="344"/>
        <v>43.869999999999841</v>
      </c>
      <c r="K4390" s="80">
        <f t="shared" si="340"/>
        <v>0.43869999999999842</v>
      </c>
      <c r="L4390">
        <f t="shared" si="341"/>
        <v>2.0524316600601167</v>
      </c>
      <c r="M4390">
        <f t="shared" si="342"/>
        <v>57.403288556520266</v>
      </c>
      <c r="N4390" s="80">
        <f t="shared" si="343"/>
        <v>0.43869999999999842</v>
      </c>
    </row>
    <row r="4391" spans="10:14" x14ac:dyDescent="0.3">
      <c r="J4391" s="300">
        <f t="shared" si="344"/>
        <v>43.879999999999839</v>
      </c>
      <c r="K4391" s="80">
        <f t="shared" si="340"/>
        <v>0.43879999999999841</v>
      </c>
      <c r="L4391">
        <f t="shared" si="341"/>
        <v>2.0527236264708635</v>
      </c>
      <c r="M4391">
        <f t="shared" si="342"/>
        <v>57.411741594075025</v>
      </c>
      <c r="N4391" s="80">
        <f t="shared" si="343"/>
        <v>0.43879999999999841</v>
      </c>
    </row>
    <row r="4392" spans="10:14" x14ac:dyDescent="0.3">
      <c r="J4392" s="300">
        <f t="shared" si="344"/>
        <v>43.889999999999837</v>
      </c>
      <c r="K4392" s="80">
        <f t="shared" si="340"/>
        <v>0.43889999999999835</v>
      </c>
      <c r="L4392">
        <f t="shared" si="341"/>
        <v>2.0530155342150382</v>
      </c>
      <c r="M4392">
        <f t="shared" si="342"/>
        <v>57.420196301673215</v>
      </c>
      <c r="N4392" s="80">
        <f t="shared" si="343"/>
        <v>0.43889999999999835</v>
      </c>
    </row>
    <row r="4393" spans="10:14" x14ac:dyDescent="0.3">
      <c r="J4393" s="300">
        <f t="shared" si="344"/>
        <v>43.899999999999835</v>
      </c>
      <c r="K4393" s="80">
        <f t="shared" si="340"/>
        <v>0.43899999999999834</v>
      </c>
      <c r="L4393">
        <f t="shared" si="341"/>
        <v>2.0533073832556501</v>
      </c>
      <c r="M4393">
        <f t="shared" si="342"/>
        <v>57.428652681638951</v>
      </c>
      <c r="N4393" s="80">
        <f t="shared" si="343"/>
        <v>0.43899999999999834</v>
      </c>
    </row>
    <row r="4394" spans="10:14" x14ac:dyDescent="0.3">
      <c r="J4394" s="300">
        <f t="shared" si="344"/>
        <v>43.909999999999833</v>
      </c>
      <c r="K4394" s="80">
        <f t="shared" si="340"/>
        <v>0.43909999999999832</v>
      </c>
      <c r="L4394">
        <f t="shared" si="341"/>
        <v>2.0535991735558965</v>
      </c>
      <c r="M4394">
        <f t="shared" si="342"/>
        <v>57.437110736297342</v>
      </c>
      <c r="N4394" s="80">
        <f t="shared" si="343"/>
        <v>0.43909999999999832</v>
      </c>
    </row>
    <row r="4395" spans="10:14" x14ac:dyDescent="0.3">
      <c r="J4395" s="300">
        <f t="shared" si="344"/>
        <v>43.919999999999831</v>
      </c>
      <c r="K4395" s="80">
        <f t="shared" si="340"/>
        <v>0.43919999999999831</v>
      </c>
      <c r="L4395">
        <f t="shared" si="341"/>
        <v>2.0538909050791596</v>
      </c>
      <c r="M4395">
        <f t="shared" si="342"/>
        <v>57.445570467974619</v>
      </c>
      <c r="N4395" s="80">
        <f t="shared" si="343"/>
        <v>0.43919999999999831</v>
      </c>
    </row>
    <row r="4396" spans="10:14" x14ac:dyDescent="0.3">
      <c r="J4396" s="300">
        <f t="shared" si="344"/>
        <v>43.929999999999829</v>
      </c>
      <c r="K4396" s="80">
        <f t="shared" si="340"/>
        <v>0.4392999999999983</v>
      </c>
      <c r="L4396">
        <f t="shared" si="341"/>
        <v>2.0541825777889859</v>
      </c>
      <c r="M4396">
        <f t="shared" si="342"/>
        <v>57.454031878998009</v>
      </c>
      <c r="N4396" s="80">
        <f t="shared" si="343"/>
        <v>0.4392999999999983</v>
      </c>
    </row>
    <row r="4397" spans="10:14" x14ac:dyDescent="0.3">
      <c r="J4397" s="300">
        <f t="shared" si="344"/>
        <v>43.939999999999827</v>
      </c>
      <c r="K4397" s="80">
        <f t="shared" si="340"/>
        <v>0.43939999999999829</v>
      </c>
      <c r="L4397">
        <f t="shared" si="341"/>
        <v>2.0544741916491218</v>
      </c>
      <c r="M4397">
        <f t="shared" si="342"/>
        <v>57.462494971695804</v>
      </c>
      <c r="N4397" s="80">
        <f t="shared" si="343"/>
        <v>0.43939999999999829</v>
      </c>
    </row>
    <row r="4398" spans="10:14" x14ac:dyDescent="0.3">
      <c r="J4398" s="300">
        <f t="shared" si="344"/>
        <v>43.949999999999825</v>
      </c>
      <c r="K4398" s="80">
        <f t="shared" si="340"/>
        <v>0.43949999999999823</v>
      </c>
      <c r="L4398">
        <f t="shared" si="341"/>
        <v>2.0547657466234965</v>
      </c>
      <c r="M4398">
        <f t="shared" si="342"/>
        <v>57.47095974839732</v>
      </c>
      <c r="N4398" s="80">
        <f t="shared" si="343"/>
        <v>0.43949999999999823</v>
      </c>
    </row>
    <row r="4399" spans="10:14" x14ac:dyDescent="0.3">
      <c r="J4399" s="300">
        <f t="shared" si="344"/>
        <v>43.959999999999823</v>
      </c>
      <c r="K4399" s="80">
        <f t="shared" si="340"/>
        <v>0.43959999999999821</v>
      </c>
      <c r="L4399">
        <f t="shared" si="341"/>
        <v>2.055057242676209</v>
      </c>
      <c r="M4399">
        <f t="shared" si="342"/>
        <v>57.479426211432937</v>
      </c>
      <c r="N4399" s="80">
        <f t="shared" si="343"/>
        <v>0.43959999999999821</v>
      </c>
    </row>
    <row r="4400" spans="10:14" x14ac:dyDescent="0.3">
      <c r="J4400" s="300">
        <f t="shared" si="344"/>
        <v>43.969999999999821</v>
      </c>
      <c r="K4400" s="80">
        <f t="shared" si="340"/>
        <v>0.4396999999999982</v>
      </c>
      <c r="L4400">
        <f t="shared" si="341"/>
        <v>2.0553486797715412</v>
      </c>
      <c r="M4400">
        <f t="shared" si="342"/>
        <v>57.487894363134131</v>
      </c>
      <c r="N4400" s="80">
        <f t="shared" si="343"/>
        <v>0.4396999999999982</v>
      </c>
    </row>
    <row r="4401" spans="10:14" x14ac:dyDescent="0.3">
      <c r="J4401" s="300">
        <f t="shared" si="344"/>
        <v>43.979999999999819</v>
      </c>
      <c r="K4401" s="80">
        <f t="shared" si="340"/>
        <v>0.43979999999999819</v>
      </c>
      <c r="L4401">
        <f t="shared" si="341"/>
        <v>2.0556400578739775</v>
      </c>
      <c r="M4401">
        <f t="shared" si="342"/>
        <v>57.496364205833331</v>
      </c>
      <c r="N4401" s="80">
        <f t="shared" si="343"/>
        <v>0.43979999999999819</v>
      </c>
    </row>
    <row r="4402" spans="10:14" x14ac:dyDescent="0.3">
      <c r="J4402" s="300">
        <f t="shared" si="344"/>
        <v>43.989999999999817</v>
      </c>
      <c r="K4402" s="80">
        <f t="shared" si="340"/>
        <v>0.43989999999999818</v>
      </c>
      <c r="L4402">
        <f t="shared" si="341"/>
        <v>2.0559313769481515</v>
      </c>
      <c r="M4402">
        <f t="shared" si="342"/>
        <v>57.504835741864056</v>
      </c>
      <c r="N4402" s="80">
        <f t="shared" si="343"/>
        <v>0.43989999999999818</v>
      </c>
    </row>
    <row r="4403" spans="10:14" x14ac:dyDescent="0.3">
      <c r="J4403" s="300">
        <f t="shared" si="344"/>
        <v>43.999999999999815</v>
      </c>
      <c r="K4403" s="80">
        <f t="shared" si="340"/>
        <v>0.43999999999999817</v>
      </c>
      <c r="L4403">
        <f t="shared" si="341"/>
        <v>2.0562226369589252</v>
      </c>
      <c r="M4403">
        <f t="shared" si="342"/>
        <v>57.513308973560868</v>
      </c>
      <c r="N4403" s="80">
        <f t="shared" si="343"/>
        <v>0.43999999999999817</v>
      </c>
    </row>
    <row r="4404" spans="10:14" x14ac:dyDescent="0.3">
      <c r="J4404" s="300">
        <f t="shared" si="344"/>
        <v>44.009999999999813</v>
      </c>
      <c r="K4404" s="80">
        <f t="shared" si="340"/>
        <v>0.44009999999999816</v>
      </c>
      <c r="L4404">
        <f t="shared" si="341"/>
        <v>2.0565138378712802</v>
      </c>
      <c r="M4404">
        <f t="shared" si="342"/>
        <v>57.52178390325939</v>
      </c>
      <c r="N4404" s="80">
        <f t="shared" si="343"/>
        <v>0.44009999999999816</v>
      </c>
    </row>
    <row r="4405" spans="10:14" x14ac:dyDescent="0.3">
      <c r="J4405" s="300">
        <f t="shared" si="344"/>
        <v>44.019999999999811</v>
      </c>
      <c r="K4405" s="80">
        <f t="shared" si="340"/>
        <v>0.44019999999999809</v>
      </c>
      <c r="L4405">
        <f t="shared" si="341"/>
        <v>2.0568049796504497</v>
      </c>
      <c r="M4405">
        <f t="shared" si="342"/>
        <v>57.530260533296271</v>
      </c>
      <c r="N4405" s="80">
        <f t="shared" si="343"/>
        <v>0.44019999999999809</v>
      </c>
    </row>
    <row r="4406" spans="10:14" x14ac:dyDescent="0.3">
      <c r="J4406" s="300">
        <f t="shared" si="344"/>
        <v>44.029999999999809</v>
      </c>
      <c r="K4406" s="80">
        <f t="shared" si="340"/>
        <v>0.44029999999999808</v>
      </c>
      <c r="L4406">
        <f t="shared" si="341"/>
        <v>2.0570960622617949</v>
      </c>
      <c r="M4406">
        <f t="shared" si="342"/>
        <v>57.538738866009155</v>
      </c>
      <c r="N4406" s="80">
        <f t="shared" si="343"/>
        <v>0.44029999999999808</v>
      </c>
    </row>
    <row r="4407" spans="10:14" x14ac:dyDescent="0.3">
      <c r="J4407" s="300">
        <f t="shared" si="344"/>
        <v>44.039999999999807</v>
      </c>
      <c r="K4407" s="80">
        <f t="shared" si="340"/>
        <v>0.44039999999999807</v>
      </c>
      <c r="L4407">
        <f t="shared" si="341"/>
        <v>2.0573870856708969</v>
      </c>
      <c r="M4407">
        <f t="shared" si="342"/>
        <v>57.54721890373682</v>
      </c>
      <c r="N4407" s="80">
        <f t="shared" si="343"/>
        <v>0.44039999999999807</v>
      </c>
    </row>
    <row r="4408" spans="10:14" x14ac:dyDescent="0.3">
      <c r="J4408" s="300">
        <f t="shared" si="344"/>
        <v>44.049999999999805</v>
      </c>
      <c r="K4408" s="80">
        <f t="shared" si="340"/>
        <v>0.44049999999999806</v>
      </c>
      <c r="L4408">
        <f t="shared" si="341"/>
        <v>2.0576780498434899</v>
      </c>
      <c r="M4408">
        <f t="shared" si="342"/>
        <v>57.555700648818998</v>
      </c>
      <c r="N4408" s="80">
        <f t="shared" si="343"/>
        <v>0.44049999999999806</v>
      </c>
    </row>
    <row r="4409" spans="10:14" x14ac:dyDescent="0.3">
      <c r="J4409" s="300">
        <f t="shared" si="344"/>
        <v>44.059999999999803</v>
      </c>
      <c r="K4409" s="80">
        <f t="shared" si="340"/>
        <v>0.44059999999999805</v>
      </c>
      <c r="L4409">
        <f t="shared" si="341"/>
        <v>2.0579689547455362</v>
      </c>
      <c r="M4409">
        <f t="shared" si="342"/>
        <v>57.564184103596517</v>
      </c>
      <c r="N4409" s="80">
        <f t="shared" si="343"/>
        <v>0.44059999999999805</v>
      </c>
    </row>
    <row r="4410" spans="10:14" x14ac:dyDescent="0.3">
      <c r="J4410" s="300">
        <f t="shared" si="344"/>
        <v>44.069999999999801</v>
      </c>
      <c r="K4410" s="80">
        <f t="shared" si="340"/>
        <v>0.44069999999999804</v>
      </c>
      <c r="L4410">
        <f t="shared" si="341"/>
        <v>2.058259800343134</v>
      </c>
      <c r="M4410">
        <f t="shared" si="342"/>
        <v>57.572669270411239</v>
      </c>
      <c r="N4410" s="80">
        <f t="shared" si="343"/>
        <v>0.44069999999999804</v>
      </c>
    </row>
    <row r="4411" spans="10:14" x14ac:dyDescent="0.3">
      <c r="J4411" s="300">
        <f t="shared" si="344"/>
        <v>44.079999999999799</v>
      </c>
      <c r="K4411" s="80">
        <f t="shared" si="340"/>
        <v>0.44079999999999797</v>
      </c>
      <c r="L4411">
        <f t="shared" si="341"/>
        <v>2.0585505866025895</v>
      </c>
      <c r="M4411">
        <f t="shared" si="342"/>
        <v>57.58115615160601</v>
      </c>
      <c r="N4411" s="80">
        <f t="shared" si="343"/>
        <v>0.44079999999999797</v>
      </c>
    </row>
    <row r="4412" spans="10:14" x14ac:dyDescent="0.3">
      <c r="J4412" s="300">
        <f t="shared" si="344"/>
        <v>44.089999999999797</v>
      </c>
      <c r="K4412" s="80">
        <f t="shared" si="340"/>
        <v>0.44089999999999796</v>
      </c>
      <c r="L4412">
        <f t="shared" si="341"/>
        <v>2.0588413134903889</v>
      </c>
      <c r="M4412">
        <f t="shared" si="342"/>
        <v>57.589644749524794</v>
      </c>
      <c r="N4412" s="80">
        <f t="shared" si="343"/>
        <v>0.44089999999999796</v>
      </c>
    </row>
    <row r="4413" spans="10:14" x14ac:dyDescent="0.3">
      <c r="J4413" s="300">
        <f t="shared" si="344"/>
        <v>44.099999999999795</v>
      </c>
      <c r="K4413" s="80">
        <f t="shared" si="340"/>
        <v>0.44099999999999795</v>
      </c>
      <c r="L4413">
        <f t="shared" si="341"/>
        <v>2.0591319809732052</v>
      </c>
      <c r="M4413">
        <f t="shared" si="342"/>
        <v>57.598135066512526</v>
      </c>
      <c r="N4413" s="80">
        <f t="shared" si="343"/>
        <v>0.44099999999999795</v>
      </c>
    </row>
    <row r="4414" spans="10:14" x14ac:dyDescent="0.3">
      <c r="J4414" s="300">
        <f t="shared" si="344"/>
        <v>44.109999999999793</v>
      </c>
      <c r="K4414" s="80">
        <f t="shared" si="340"/>
        <v>0.44109999999999794</v>
      </c>
      <c r="L4414">
        <f t="shared" si="341"/>
        <v>2.0594225890178923</v>
      </c>
      <c r="M4414">
        <f t="shared" si="342"/>
        <v>57.606627104915205</v>
      </c>
      <c r="N4414" s="80">
        <f t="shared" si="343"/>
        <v>0.44109999999999794</v>
      </c>
    </row>
    <row r="4415" spans="10:14" x14ac:dyDescent="0.3">
      <c r="J4415" s="300">
        <f t="shared" si="344"/>
        <v>44.119999999999791</v>
      </c>
      <c r="K4415" s="80">
        <f t="shared" si="340"/>
        <v>0.44119999999999793</v>
      </c>
      <c r="L4415">
        <f t="shared" si="341"/>
        <v>2.0597131375914963</v>
      </c>
      <c r="M4415">
        <f t="shared" si="342"/>
        <v>57.615120867079867</v>
      </c>
      <c r="N4415" s="80">
        <f t="shared" si="343"/>
        <v>0.44119999999999793</v>
      </c>
    </row>
    <row r="4416" spans="10:14" x14ac:dyDescent="0.3">
      <c r="J4416" s="300">
        <f t="shared" si="344"/>
        <v>44.129999999999789</v>
      </c>
      <c r="K4416" s="80">
        <f t="shared" si="340"/>
        <v>0.44129999999999792</v>
      </c>
      <c r="L4416">
        <f t="shared" si="341"/>
        <v>2.0600036266612203</v>
      </c>
      <c r="M4416">
        <f t="shared" si="342"/>
        <v>57.623616355354599</v>
      </c>
      <c r="N4416" s="80">
        <f t="shared" si="343"/>
        <v>0.44129999999999792</v>
      </c>
    </row>
    <row r="4417" spans="10:14" x14ac:dyDescent="0.3">
      <c r="J4417" s="300">
        <f t="shared" si="344"/>
        <v>44.139999999999787</v>
      </c>
      <c r="K4417" s="80">
        <f t="shared" si="340"/>
        <v>0.44139999999999785</v>
      </c>
      <c r="L4417">
        <f t="shared" si="341"/>
        <v>2.0602940561944929</v>
      </c>
      <c r="M4417">
        <f t="shared" si="342"/>
        <v>57.632113572088457</v>
      </c>
      <c r="N4417" s="80">
        <f t="shared" si="343"/>
        <v>0.44139999999999785</v>
      </c>
    </row>
    <row r="4418" spans="10:14" x14ac:dyDescent="0.3">
      <c r="J4418" s="300">
        <f t="shared" si="344"/>
        <v>44.149999999999785</v>
      </c>
      <c r="K4418" s="80">
        <f t="shared" si="340"/>
        <v>0.44149999999999784</v>
      </c>
      <c r="L4418">
        <f t="shared" si="341"/>
        <v>2.0605844261589019</v>
      </c>
      <c r="M4418">
        <f t="shared" si="342"/>
        <v>57.640612519631631</v>
      </c>
      <c r="N4418" s="80">
        <f t="shared" si="343"/>
        <v>0.44149999999999784</v>
      </c>
    </row>
    <row r="4419" spans="10:14" x14ac:dyDescent="0.3">
      <c r="J4419" s="300">
        <f t="shared" si="344"/>
        <v>44.159999999999783</v>
      </c>
      <c r="K4419" s="80">
        <f t="shared" si="340"/>
        <v>0.44159999999999783</v>
      </c>
      <c r="L4419">
        <f t="shared" si="341"/>
        <v>2.0608747365222357</v>
      </c>
      <c r="M4419">
        <f t="shared" si="342"/>
        <v>57.64911320033525</v>
      </c>
      <c r="N4419" s="80">
        <f t="shared" si="343"/>
        <v>0.44159999999999783</v>
      </c>
    </row>
    <row r="4420" spans="10:14" x14ac:dyDescent="0.3">
      <c r="J4420" s="300">
        <f t="shared" si="344"/>
        <v>44.169999999999781</v>
      </c>
      <c r="K4420" s="80">
        <f t="shared" ref="K4420:K4483" si="345">J4420/100</f>
        <v>0.44169999999999782</v>
      </c>
      <c r="L4420">
        <f t="shared" ref="L4420:L4483" si="346">-156.2892*K4420^6+539.4067*K4420^5-656.5633*K4420^4+371.7117*K4420^3-102.5706*K4420^2+15.3764*K4420+0.3314</f>
        <v>2.0611649872524462</v>
      </c>
      <c r="M4420">
        <f t="shared" ref="M4420:M4483" si="347">-544.6822*K4420^6+873.7015*K4420^5+93.9294*K4420^4-539.4835*K4420^3+249.8842*K4420^2+36.3299*K4420+25.129</f>
        <v>57.657615616551524</v>
      </c>
      <c r="N4420" s="80">
        <f t="shared" ref="N4420:N4483" si="348">K4420</f>
        <v>0.44169999999999782</v>
      </c>
    </row>
    <row r="4421" spans="10:14" x14ac:dyDescent="0.3">
      <c r="J4421" s="300">
        <f t="shared" si="344"/>
        <v>44.179999999999779</v>
      </c>
      <c r="K4421" s="80">
        <f t="shared" si="345"/>
        <v>0.44179999999999781</v>
      </c>
      <c r="L4421">
        <f t="shared" si="346"/>
        <v>2.0614551783176833</v>
      </c>
      <c r="M4421">
        <f t="shared" si="347"/>
        <v>57.666119770633699</v>
      </c>
      <c r="N4421" s="80">
        <f t="shared" si="348"/>
        <v>0.44179999999999781</v>
      </c>
    </row>
    <row r="4422" spans="10:14" x14ac:dyDescent="0.3">
      <c r="J4422" s="300">
        <f t="shared" ref="J4422:J4485" si="349">J4421+0.01</f>
        <v>44.189999999999777</v>
      </c>
      <c r="K4422" s="80">
        <f t="shared" si="345"/>
        <v>0.44189999999999779</v>
      </c>
      <c r="L4422">
        <f t="shared" si="346"/>
        <v>2.0617453096862968</v>
      </c>
      <c r="M4422">
        <f t="shared" si="347"/>
        <v>57.674625664936002</v>
      </c>
      <c r="N4422" s="80">
        <f t="shared" si="348"/>
        <v>0.44189999999999779</v>
      </c>
    </row>
    <row r="4423" spans="10:14" x14ac:dyDescent="0.3">
      <c r="J4423" s="300">
        <f t="shared" si="349"/>
        <v>44.199999999999775</v>
      </c>
      <c r="K4423" s="80">
        <f t="shared" si="345"/>
        <v>0.44199999999999773</v>
      </c>
      <c r="L4423">
        <f t="shared" si="346"/>
        <v>2.0620353813267926</v>
      </c>
      <c r="M4423">
        <f t="shared" si="347"/>
        <v>57.683133301813754</v>
      </c>
      <c r="N4423" s="80">
        <f t="shared" si="348"/>
        <v>0.44199999999999773</v>
      </c>
    </row>
    <row r="4424" spans="10:14" x14ac:dyDescent="0.3">
      <c r="J4424" s="300">
        <f t="shared" si="349"/>
        <v>44.209999999999773</v>
      </c>
      <c r="K4424" s="80">
        <f t="shared" si="345"/>
        <v>0.44209999999999772</v>
      </c>
      <c r="L4424">
        <f t="shared" si="346"/>
        <v>2.062325393207892</v>
      </c>
      <c r="M4424">
        <f t="shared" si="347"/>
        <v>57.691642683623272</v>
      </c>
      <c r="N4424" s="80">
        <f t="shared" si="348"/>
        <v>0.44209999999999772</v>
      </c>
    </row>
    <row r="4425" spans="10:14" x14ac:dyDescent="0.3">
      <c r="J4425" s="300">
        <f t="shared" si="349"/>
        <v>44.219999999999771</v>
      </c>
      <c r="K4425" s="80">
        <f t="shared" si="345"/>
        <v>0.44219999999999771</v>
      </c>
      <c r="L4425">
        <f t="shared" si="346"/>
        <v>2.0626153452984837</v>
      </c>
      <c r="M4425">
        <f t="shared" si="347"/>
        <v>57.700153812721908</v>
      </c>
      <c r="N4425" s="80">
        <f t="shared" si="348"/>
        <v>0.44219999999999771</v>
      </c>
    </row>
    <row r="4426" spans="10:14" x14ac:dyDescent="0.3">
      <c r="J4426" s="300">
        <f t="shared" si="349"/>
        <v>44.229999999999769</v>
      </c>
      <c r="K4426" s="80">
        <f t="shared" si="345"/>
        <v>0.44229999999999769</v>
      </c>
      <c r="L4426">
        <f t="shared" si="346"/>
        <v>2.062905237567636</v>
      </c>
      <c r="M4426">
        <f t="shared" si="347"/>
        <v>57.708666691468039</v>
      </c>
      <c r="N4426" s="80">
        <f t="shared" si="348"/>
        <v>0.44229999999999769</v>
      </c>
    </row>
    <row r="4427" spans="10:14" x14ac:dyDescent="0.3">
      <c r="J4427" s="300">
        <f t="shared" si="349"/>
        <v>44.239999999999768</v>
      </c>
      <c r="K4427" s="80">
        <f t="shared" si="345"/>
        <v>0.44239999999999768</v>
      </c>
      <c r="L4427">
        <f t="shared" si="346"/>
        <v>2.0631950699846224</v>
      </c>
      <c r="M4427">
        <f t="shared" si="347"/>
        <v>57.717181322221066</v>
      </c>
      <c r="N4427" s="80">
        <f t="shared" si="348"/>
        <v>0.44239999999999768</v>
      </c>
    </row>
    <row r="4428" spans="10:14" x14ac:dyDescent="0.3">
      <c r="J4428" s="300">
        <f t="shared" si="349"/>
        <v>44.249999999999766</v>
      </c>
      <c r="K4428" s="80">
        <f t="shared" si="345"/>
        <v>0.44249999999999767</v>
      </c>
      <c r="L4428">
        <f t="shared" si="346"/>
        <v>2.0634848425189012</v>
      </c>
      <c r="M4428">
        <f t="shared" si="347"/>
        <v>57.725697707341411</v>
      </c>
      <c r="N4428" s="80">
        <f t="shared" si="348"/>
        <v>0.44249999999999767</v>
      </c>
    </row>
    <row r="4429" spans="10:14" x14ac:dyDescent="0.3">
      <c r="J4429" s="300">
        <f t="shared" si="349"/>
        <v>44.259999999999764</v>
      </c>
      <c r="K4429" s="80">
        <f t="shared" si="345"/>
        <v>0.44259999999999766</v>
      </c>
      <c r="L4429">
        <f t="shared" si="346"/>
        <v>2.0637745551401054</v>
      </c>
      <c r="M4429">
        <f t="shared" si="347"/>
        <v>57.734215849190562</v>
      </c>
      <c r="N4429" s="80">
        <f t="shared" si="348"/>
        <v>0.44259999999999766</v>
      </c>
    </row>
    <row r="4430" spans="10:14" x14ac:dyDescent="0.3">
      <c r="J4430" s="300">
        <f t="shared" si="349"/>
        <v>44.269999999999762</v>
      </c>
      <c r="K4430" s="80">
        <f t="shared" si="345"/>
        <v>0.4426999999999976</v>
      </c>
      <c r="L4430">
        <f t="shared" si="346"/>
        <v>2.0640642078180691</v>
      </c>
      <c r="M4430">
        <f t="shared" si="347"/>
        <v>57.742735750130961</v>
      </c>
      <c r="N4430" s="80">
        <f t="shared" si="348"/>
        <v>0.4426999999999976</v>
      </c>
    </row>
    <row r="4431" spans="10:14" x14ac:dyDescent="0.3">
      <c r="J4431" s="300">
        <f t="shared" si="349"/>
        <v>44.27999999999976</v>
      </c>
      <c r="K4431" s="80">
        <f t="shared" si="345"/>
        <v>0.44279999999999758</v>
      </c>
      <c r="L4431">
        <f t="shared" si="346"/>
        <v>2.0643538005228028</v>
      </c>
      <c r="M4431">
        <f t="shared" si="347"/>
        <v>57.751257412526172</v>
      </c>
      <c r="N4431" s="80">
        <f t="shared" si="348"/>
        <v>0.44279999999999758</v>
      </c>
    </row>
    <row r="4432" spans="10:14" x14ac:dyDescent="0.3">
      <c r="J4432" s="300">
        <f t="shared" si="349"/>
        <v>44.289999999999758</v>
      </c>
      <c r="K4432" s="80">
        <f t="shared" si="345"/>
        <v>0.44289999999999757</v>
      </c>
      <c r="L4432">
        <f t="shared" si="346"/>
        <v>2.0646433332244825</v>
      </c>
      <c r="M4432">
        <f t="shared" si="347"/>
        <v>57.759780838740681</v>
      </c>
      <c r="N4432" s="80">
        <f t="shared" si="348"/>
        <v>0.44289999999999757</v>
      </c>
    </row>
    <row r="4433" spans="10:14" x14ac:dyDescent="0.3">
      <c r="J4433" s="300">
        <f t="shared" si="349"/>
        <v>44.299999999999756</v>
      </c>
      <c r="K4433" s="80">
        <f t="shared" si="345"/>
        <v>0.44299999999999756</v>
      </c>
      <c r="L4433">
        <f t="shared" si="346"/>
        <v>2.0649328058935361</v>
      </c>
      <c r="M4433">
        <f t="shared" si="347"/>
        <v>57.768306031140071</v>
      </c>
      <c r="N4433" s="80">
        <f t="shared" si="348"/>
        <v>0.44299999999999756</v>
      </c>
    </row>
    <row r="4434" spans="10:14" x14ac:dyDescent="0.3">
      <c r="J4434" s="300">
        <f t="shared" si="349"/>
        <v>44.309999999999754</v>
      </c>
      <c r="K4434" s="80">
        <f t="shared" si="345"/>
        <v>0.44309999999999755</v>
      </c>
      <c r="L4434">
        <f t="shared" si="346"/>
        <v>2.0652222185005082</v>
      </c>
      <c r="M4434">
        <f t="shared" si="347"/>
        <v>57.776832992090903</v>
      </c>
      <c r="N4434" s="80">
        <f t="shared" si="348"/>
        <v>0.44309999999999755</v>
      </c>
    </row>
    <row r="4435" spans="10:14" x14ac:dyDescent="0.3">
      <c r="J4435" s="300">
        <f t="shared" si="349"/>
        <v>44.319999999999752</v>
      </c>
      <c r="K4435" s="80">
        <f t="shared" si="345"/>
        <v>0.44319999999999754</v>
      </c>
      <c r="L4435">
        <f t="shared" si="346"/>
        <v>2.0655115710161716</v>
      </c>
      <c r="M4435">
        <f t="shared" si="347"/>
        <v>57.78536172396079</v>
      </c>
      <c r="N4435" s="80">
        <f t="shared" si="348"/>
        <v>0.44319999999999754</v>
      </c>
    </row>
    <row r="4436" spans="10:14" x14ac:dyDescent="0.3">
      <c r="J4436" s="300">
        <f t="shared" si="349"/>
        <v>44.32999999999975</v>
      </c>
      <c r="K4436" s="80">
        <f t="shared" si="345"/>
        <v>0.44329999999999747</v>
      </c>
      <c r="L4436">
        <f t="shared" si="346"/>
        <v>2.0658008634114799</v>
      </c>
      <c r="M4436">
        <f t="shared" si="347"/>
        <v>57.793892229118342</v>
      </c>
      <c r="N4436" s="80">
        <f t="shared" si="348"/>
        <v>0.44329999999999747</v>
      </c>
    </row>
    <row r="4437" spans="10:14" x14ac:dyDescent="0.3">
      <c r="J4437" s="300">
        <f t="shared" si="349"/>
        <v>44.339999999999748</v>
      </c>
      <c r="K4437" s="80">
        <f t="shared" si="345"/>
        <v>0.44339999999999746</v>
      </c>
      <c r="L4437">
        <f t="shared" si="346"/>
        <v>2.0660900956575632</v>
      </c>
      <c r="M4437">
        <f t="shared" si="347"/>
        <v>57.802424509933203</v>
      </c>
      <c r="N4437" s="80">
        <f t="shared" si="348"/>
        <v>0.44339999999999746</v>
      </c>
    </row>
    <row r="4438" spans="10:14" x14ac:dyDescent="0.3">
      <c r="J4438" s="300">
        <f t="shared" si="349"/>
        <v>44.349999999999746</v>
      </c>
      <c r="K4438" s="80">
        <f t="shared" si="345"/>
        <v>0.44349999999999745</v>
      </c>
      <c r="L4438">
        <f t="shared" si="346"/>
        <v>2.0663792677257509</v>
      </c>
      <c r="M4438">
        <f t="shared" si="347"/>
        <v>57.810958568776044</v>
      </c>
      <c r="N4438" s="80">
        <f t="shared" si="348"/>
        <v>0.44349999999999745</v>
      </c>
    </row>
    <row r="4439" spans="10:14" x14ac:dyDescent="0.3">
      <c r="J4439" s="300">
        <f t="shared" si="349"/>
        <v>44.359999999999744</v>
      </c>
      <c r="K4439" s="80">
        <f t="shared" si="345"/>
        <v>0.44359999999999744</v>
      </c>
      <c r="L4439">
        <f t="shared" si="346"/>
        <v>2.0666683795875591</v>
      </c>
      <c r="M4439">
        <f t="shared" si="347"/>
        <v>57.819494408018542</v>
      </c>
      <c r="N4439" s="80">
        <f t="shared" si="348"/>
        <v>0.44359999999999744</v>
      </c>
    </row>
    <row r="4440" spans="10:14" x14ac:dyDescent="0.3">
      <c r="J4440" s="300">
        <f t="shared" si="349"/>
        <v>44.369999999999742</v>
      </c>
      <c r="K4440" s="80">
        <f t="shared" si="345"/>
        <v>0.44369999999999743</v>
      </c>
      <c r="L4440">
        <f t="shared" si="346"/>
        <v>2.0669574312146985</v>
      </c>
      <c r="M4440">
        <f t="shared" si="347"/>
        <v>57.828032030033384</v>
      </c>
      <c r="N4440" s="80">
        <f t="shared" si="348"/>
        <v>0.44369999999999743</v>
      </c>
    </row>
    <row r="4441" spans="10:14" x14ac:dyDescent="0.3">
      <c r="J4441" s="300">
        <f t="shared" si="349"/>
        <v>44.37999999999974</v>
      </c>
      <c r="K4441" s="80">
        <f t="shared" si="345"/>
        <v>0.44379999999999742</v>
      </c>
      <c r="L4441">
        <f t="shared" si="346"/>
        <v>2.0672464225790397</v>
      </c>
      <c r="M4441">
        <f t="shared" si="347"/>
        <v>57.836571437194294</v>
      </c>
      <c r="N4441" s="80">
        <f t="shared" si="348"/>
        <v>0.44379999999999742</v>
      </c>
    </row>
    <row r="4442" spans="10:14" x14ac:dyDescent="0.3">
      <c r="J4442" s="300">
        <f t="shared" si="349"/>
        <v>44.389999999999738</v>
      </c>
      <c r="K4442" s="80">
        <f t="shared" si="345"/>
        <v>0.44389999999999735</v>
      </c>
      <c r="L4442">
        <f t="shared" si="346"/>
        <v>2.0675353536526768</v>
      </c>
      <c r="M4442">
        <f t="shared" si="347"/>
        <v>57.845112631875992</v>
      </c>
      <c r="N4442" s="80">
        <f t="shared" si="348"/>
        <v>0.44389999999999735</v>
      </c>
    </row>
    <row r="4443" spans="10:14" x14ac:dyDescent="0.3">
      <c r="J4443" s="300">
        <f t="shared" si="349"/>
        <v>44.399999999999736</v>
      </c>
      <c r="K4443" s="80">
        <f t="shared" si="345"/>
        <v>0.44399999999999734</v>
      </c>
      <c r="L4443">
        <f t="shared" si="346"/>
        <v>2.0678242244078624</v>
      </c>
      <c r="M4443">
        <f t="shared" si="347"/>
        <v>57.853655616454276</v>
      </c>
      <c r="N4443" s="80">
        <f t="shared" si="348"/>
        <v>0.44399999999999734</v>
      </c>
    </row>
    <row r="4444" spans="10:14" x14ac:dyDescent="0.3">
      <c r="J4444" s="300">
        <f t="shared" si="349"/>
        <v>44.409999999999734</v>
      </c>
      <c r="K4444" s="80">
        <f t="shared" si="345"/>
        <v>0.44409999999999733</v>
      </c>
      <c r="L4444">
        <f t="shared" si="346"/>
        <v>2.0681130348170735</v>
      </c>
      <c r="M4444">
        <f t="shared" si="347"/>
        <v>57.862200393305869</v>
      </c>
      <c r="N4444" s="80">
        <f t="shared" si="348"/>
        <v>0.44409999999999733</v>
      </c>
    </row>
    <row r="4445" spans="10:14" x14ac:dyDescent="0.3">
      <c r="J4445" s="300">
        <f t="shared" si="349"/>
        <v>44.419999999999732</v>
      </c>
      <c r="K4445" s="80">
        <f t="shared" si="345"/>
        <v>0.44419999999999732</v>
      </c>
      <c r="L4445">
        <f t="shared" si="346"/>
        <v>2.0684017848529455</v>
      </c>
      <c r="M4445">
        <f t="shared" si="347"/>
        <v>57.870746964808561</v>
      </c>
      <c r="N4445" s="80">
        <f t="shared" si="348"/>
        <v>0.44419999999999732</v>
      </c>
    </row>
    <row r="4446" spans="10:14" x14ac:dyDescent="0.3">
      <c r="J4446" s="300">
        <f t="shared" si="349"/>
        <v>44.42999999999973</v>
      </c>
      <c r="K4446" s="80">
        <f t="shared" si="345"/>
        <v>0.44429999999999731</v>
      </c>
      <c r="L4446">
        <f t="shared" si="346"/>
        <v>2.0686904744883186</v>
      </c>
      <c r="M4446">
        <f t="shared" si="347"/>
        <v>57.879295333341148</v>
      </c>
      <c r="N4446" s="80">
        <f t="shared" si="348"/>
        <v>0.44429999999999731</v>
      </c>
    </row>
    <row r="4447" spans="10:14" x14ac:dyDescent="0.3">
      <c r="J4447" s="300">
        <f t="shared" si="349"/>
        <v>44.439999999999728</v>
      </c>
      <c r="K4447" s="80">
        <f t="shared" si="345"/>
        <v>0.4443999999999973</v>
      </c>
      <c r="L4447">
        <f t="shared" si="346"/>
        <v>2.06897910369621</v>
      </c>
      <c r="M4447">
        <f t="shared" si="347"/>
        <v>57.887845501283437</v>
      </c>
      <c r="N4447" s="80">
        <f t="shared" si="348"/>
        <v>0.4443999999999973</v>
      </c>
    </row>
    <row r="4448" spans="10:14" x14ac:dyDescent="0.3">
      <c r="J4448" s="300">
        <f t="shared" si="349"/>
        <v>44.449999999999726</v>
      </c>
      <c r="K4448" s="80">
        <f t="shared" si="345"/>
        <v>0.44449999999999723</v>
      </c>
      <c r="L4448">
        <f t="shared" si="346"/>
        <v>2.0692676724498358</v>
      </c>
      <c r="M4448">
        <f t="shared" si="347"/>
        <v>57.896397471016243</v>
      </c>
      <c r="N4448" s="80">
        <f t="shared" si="348"/>
        <v>0.44449999999999723</v>
      </c>
    </row>
    <row r="4449" spans="10:14" x14ac:dyDescent="0.3">
      <c r="J4449" s="300">
        <f t="shared" si="349"/>
        <v>44.459999999999724</v>
      </c>
      <c r="K4449" s="80">
        <f t="shared" si="345"/>
        <v>0.44459999999999722</v>
      </c>
      <c r="L4449">
        <f t="shared" si="346"/>
        <v>2.069556180722611</v>
      </c>
      <c r="M4449">
        <f t="shared" si="347"/>
        <v>57.904951244921421</v>
      </c>
      <c r="N4449" s="80">
        <f t="shared" si="348"/>
        <v>0.44459999999999722</v>
      </c>
    </row>
    <row r="4450" spans="10:14" x14ac:dyDescent="0.3">
      <c r="J4450" s="300">
        <f t="shared" si="349"/>
        <v>44.469999999999722</v>
      </c>
      <c r="K4450" s="80">
        <f t="shared" si="345"/>
        <v>0.44469999999999721</v>
      </c>
      <c r="L4450">
        <f t="shared" si="346"/>
        <v>2.0698446284881071</v>
      </c>
      <c r="M4450">
        <f t="shared" si="347"/>
        <v>57.913506825381802</v>
      </c>
      <c r="N4450" s="80">
        <f t="shared" si="348"/>
        <v>0.44469999999999721</v>
      </c>
    </row>
    <row r="4451" spans="10:14" x14ac:dyDescent="0.3">
      <c r="J4451" s="300">
        <f t="shared" si="349"/>
        <v>44.47999999999972</v>
      </c>
      <c r="K4451" s="80">
        <f t="shared" si="345"/>
        <v>0.4447999999999972</v>
      </c>
      <c r="L4451">
        <f t="shared" si="346"/>
        <v>2.0701330157201272</v>
      </c>
      <c r="M4451">
        <f t="shared" si="347"/>
        <v>57.92206421478123</v>
      </c>
      <c r="N4451" s="80">
        <f t="shared" si="348"/>
        <v>0.4447999999999972</v>
      </c>
    </row>
    <row r="4452" spans="10:14" x14ac:dyDescent="0.3">
      <c r="J4452" s="300">
        <f t="shared" si="349"/>
        <v>44.489999999999718</v>
      </c>
      <c r="K4452" s="80">
        <f t="shared" si="345"/>
        <v>0.44489999999999719</v>
      </c>
      <c r="L4452">
        <f t="shared" si="346"/>
        <v>2.0704213423926388</v>
      </c>
      <c r="M4452">
        <f t="shared" si="347"/>
        <v>57.930623415504598</v>
      </c>
      <c r="N4452" s="80">
        <f t="shared" si="348"/>
        <v>0.44489999999999719</v>
      </c>
    </row>
    <row r="4453" spans="10:14" x14ac:dyDescent="0.3">
      <c r="J4453" s="300">
        <f t="shared" si="349"/>
        <v>44.499999999999716</v>
      </c>
      <c r="K4453" s="80">
        <f t="shared" si="345"/>
        <v>0.44499999999999718</v>
      </c>
      <c r="L4453">
        <f t="shared" si="346"/>
        <v>2.0707096084798002</v>
      </c>
      <c r="M4453">
        <f t="shared" si="347"/>
        <v>57.939184429937782</v>
      </c>
      <c r="N4453" s="80">
        <f t="shared" si="348"/>
        <v>0.44499999999999718</v>
      </c>
    </row>
    <row r="4454" spans="10:14" x14ac:dyDescent="0.3">
      <c r="J4454" s="300">
        <f t="shared" si="349"/>
        <v>44.509999999999714</v>
      </c>
      <c r="K4454" s="80">
        <f t="shared" si="345"/>
        <v>0.44509999999999716</v>
      </c>
      <c r="L4454">
        <f t="shared" si="346"/>
        <v>2.0709978139559726</v>
      </c>
      <c r="M4454">
        <f t="shared" si="347"/>
        <v>57.947747260467636</v>
      </c>
      <c r="N4454" s="80">
        <f t="shared" si="348"/>
        <v>0.44509999999999716</v>
      </c>
    </row>
    <row r="4455" spans="10:14" x14ac:dyDescent="0.3">
      <c r="J4455" s="300">
        <f t="shared" si="349"/>
        <v>44.519999999999712</v>
      </c>
      <c r="K4455" s="80">
        <f t="shared" si="345"/>
        <v>0.4451999999999971</v>
      </c>
      <c r="L4455">
        <f t="shared" si="346"/>
        <v>2.0712859587956944</v>
      </c>
      <c r="M4455">
        <f t="shared" si="347"/>
        <v>57.956311909482054</v>
      </c>
      <c r="N4455" s="80">
        <f t="shared" si="348"/>
        <v>0.4451999999999971</v>
      </c>
    </row>
    <row r="4456" spans="10:14" x14ac:dyDescent="0.3">
      <c r="J4456" s="300">
        <f t="shared" si="349"/>
        <v>44.52999999999971</v>
      </c>
      <c r="K4456" s="80">
        <f t="shared" si="345"/>
        <v>0.44529999999999709</v>
      </c>
      <c r="L4456">
        <f t="shared" si="346"/>
        <v>2.0715740429737015</v>
      </c>
      <c r="M4456">
        <f t="shared" si="347"/>
        <v>57.964878379369964</v>
      </c>
      <c r="N4456" s="80">
        <f t="shared" si="348"/>
        <v>0.44529999999999709</v>
      </c>
    </row>
    <row r="4457" spans="10:14" x14ac:dyDescent="0.3">
      <c r="J4457" s="300">
        <f t="shared" si="349"/>
        <v>44.539999999999708</v>
      </c>
      <c r="K4457" s="80">
        <f t="shared" si="345"/>
        <v>0.44539999999999708</v>
      </c>
      <c r="L4457">
        <f t="shared" si="346"/>
        <v>2.0718620664649294</v>
      </c>
      <c r="M4457">
        <f t="shared" si="347"/>
        <v>57.973446672521263</v>
      </c>
      <c r="N4457" s="80">
        <f t="shared" si="348"/>
        <v>0.44539999999999708</v>
      </c>
    </row>
    <row r="4458" spans="10:14" x14ac:dyDescent="0.3">
      <c r="J4458" s="300">
        <f t="shared" si="349"/>
        <v>44.549999999999706</v>
      </c>
      <c r="K4458" s="80">
        <f t="shared" si="345"/>
        <v>0.44549999999999707</v>
      </c>
      <c r="L4458">
        <f t="shared" si="346"/>
        <v>2.0721500292444861</v>
      </c>
      <c r="M4458">
        <f t="shared" si="347"/>
        <v>57.982016791326842</v>
      </c>
      <c r="N4458" s="80">
        <f t="shared" si="348"/>
        <v>0.44549999999999707</v>
      </c>
    </row>
    <row r="4459" spans="10:14" x14ac:dyDescent="0.3">
      <c r="J4459" s="300">
        <f t="shared" si="349"/>
        <v>44.559999999999704</v>
      </c>
      <c r="K4459" s="80">
        <f t="shared" si="345"/>
        <v>0.44559999999999705</v>
      </c>
      <c r="L4459">
        <f t="shared" si="346"/>
        <v>2.0724379312876846</v>
      </c>
      <c r="M4459">
        <f t="shared" si="347"/>
        <v>57.990588738178658</v>
      </c>
      <c r="N4459" s="80">
        <f t="shared" si="348"/>
        <v>0.44559999999999705</v>
      </c>
    </row>
    <row r="4460" spans="10:14" x14ac:dyDescent="0.3">
      <c r="J4460" s="300">
        <f t="shared" si="349"/>
        <v>44.569999999999702</v>
      </c>
      <c r="K4460" s="80">
        <f t="shared" si="345"/>
        <v>0.44569999999999704</v>
      </c>
      <c r="L4460">
        <f t="shared" si="346"/>
        <v>2.0727257725700077</v>
      </c>
      <c r="M4460">
        <f t="shared" si="347"/>
        <v>57.999162515469592</v>
      </c>
      <c r="N4460" s="80">
        <f t="shared" si="348"/>
        <v>0.44569999999999704</v>
      </c>
    </row>
    <row r="4461" spans="10:14" x14ac:dyDescent="0.3">
      <c r="J4461" s="300">
        <f t="shared" si="349"/>
        <v>44.5799999999997</v>
      </c>
      <c r="K4461" s="80">
        <f t="shared" si="345"/>
        <v>0.44579999999999698</v>
      </c>
      <c r="L4461">
        <f t="shared" si="346"/>
        <v>2.0730135530671761</v>
      </c>
      <c r="M4461">
        <f t="shared" si="347"/>
        <v>58.00773812559359</v>
      </c>
      <c r="N4461" s="80">
        <f t="shared" si="348"/>
        <v>0.44579999999999698</v>
      </c>
    </row>
    <row r="4462" spans="10:14" x14ac:dyDescent="0.3">
      <c r="J4462" s="300">
        <f t="shared" si="349"/>
        <v>44.589999999999698</v>
      </c>
      <c r="K4462" s="80">
        <f t="shared" si="345"/>
        <v>0.44589999999999697</v>
      </c>
      <c r="L4462">
        <f t="shared" si="346"/>
        <v>2.0733012727550526</v>
      </c>
      <c r="M4462">
        <f t="shared" si="347"/>
        <v>58.016315570945579</v>
      </c>
      <c r="N4462" s="80">
        <f t="shared" si="348"/>
        <v>0.44589999999999697</v>
      </c>
    </row>
    <row r="4463" spans="10:14" x14ac:dyDescent="0.3">
      <c r="J4463" s="300">
        <f t="shared" si="349"/>
        <v>44.599999999999696</v>
      </c>
      <c r="K4463" s="80">
        <f t="shared" si="345"/>
        <v>0.44599999999999695</v>
      </c>
      <c r="L4463">
        <f t="shared" si="346"/>
        <v>2.0735889316097027</v>
      </c>
      <c r="M4463">
        <f t="shared" si="347"/>
        <v>58.024894853921495</v>
      </c>
      <c r="N4463" s="80">
        <f t="shared" si="348"/>
        <v>0.44599999999999695</v>
      </c>
    </row>
    <row r="4464" spans="10:14" x14ac:dyDescent="0.3">
      <c r="J4464" s="300">
        <f t="shared" si="349"/>
        <v>44.609999999999694</v>
      </c>
      <c r="K4464" s="80">
        <f t="shared" si="345"/>
        <v>0.44609999999999694</v>
      </c>
      <c r="L4464">
        <f t="shared" si="346"/>
        <v>2.0738765296074164</v>
      </c>
      <c r="M4464">
        <f t="shared" si="347"/>
        <v>58.033475976918254</v>
      </c>
      <c r="N4464" s="80">
        <f t="shared" si="348"/>
        <v>0.44609999999999694</v>
      </c>
    </row>
    <row r="4465" spans="10:14" x14ac:dyDescent="0.3">
      <c r="J4465" s="300">
        <f t="shared" si="349"/>
        <v>44.619999999999692</v>
      </c>
      <c r="K4465" s="80">
        <f t="shared" si="345"/>
        <v>0.44619999999999693</v>
      </c>
      <c r="L4465">
        <f t="shared" si="346"/>
        <v>2.0741640667246304</v>
      </c>
      <c r="M4465">
        <f t="shared" si="347"/>
        <v>58.04205894233381</v>
      </c>
      <c r="N4465" s="80">
        <f t="shared" si="348"/>
        <v>0.44619999999999693</v>
      </c>
    </row>
    <row r="4466" spans="10:14" x14ac:dyDescent="0.3">
      <c r="J4466" s="300">
        <f t="shared" si="349"/>
        <v>44.62999999999969</v>
      </c>
      <c r="K4466" s="80">
        <f t="shared" si="345"/>
        <v>0.44629999999999692</v>
      </c>
      <c r="L4466">
        <f t="shared" si="346"/>
        <v>2.0744515429380042</v>
      </c>
      <c r="M4466">
        <f t="shared" si="347"/>
        <v>58.050643752567083</v>
      </c>
      <c r="N4466" s="80">
        <f t="shared" si="348"/>
        <v>0.44629999999999692</v>
      </c>
    </row>
    <row r="4467" spans="10:14" x14ac:dyDescent="0.3">
      <c r="J4467" s="300">
        <f t="shared" si="349"/>
        <v>44.639999999999688</v>
      </c>
      <c r="K4467" s="80">
        <f t="shared" si="345"/>
        <v>0.44639999999999685</v>
      </c>
      <c r="L4467">
        <f t="shared" si="346"/>
        <v>2.0747389582243847</v>
      </c>
      <c r="M4467">
        <f t="shared" si="347"/>
        <v>58.059230410018003</v>
      </c>
      <c r="N4467" s="80">
        <f t="shared" si="348"/>
        <v>0.44639999999999685</v>
      </c>
    </row>
    <row r="4468" spans="10:14" x14ac:dyDescent="0.3">
      <c r="J4468" s="300">
        <f t="shared" si="349"/>
        <v>44.649999999999686</v>
      </c>
      <c r="K4468" s="80">
        <f t="shared" si="345"/>
        <v>0.44649999999999684</v>
      </c>
      <c r="L4468">
        <f t="shared" si="346"/>
        <v>2.075026312560786</v>
      </c>
      <c r="M4468">
        <f t="shared" si="347"/>
        <v>58.067818917087507</v>
      </c>
      <c r="N4468" s="80">
        <f t="shared" si="348"/>
        <v>0.44649999999999684</v>
      </c>
    </row>
    <row r="4469" spans="10:14" x14ac:dyDescent="0.3">
      <c r="J4469" s="300">
        <f t="shared" si="349"/>
        <v>44.659999999999684</v>
      </c>
      <c r="K4469" s="80">
        <f t="shared" si="345"/>
        <v>0.44659999999999683</v>
      </c>
      <c r="L4469">
        <f t="shared" si="346"/>
        <v>2.0753136059244564</v>
      </c>
      <c r="M4469">
        <f t="shared" si="347"/>
        <v>58.076409276177557</v>
      </c>
      <c r="N4469" s="80">
        <f t="shared" si="348"/>
        <v>0.44659999999999683</v>
      </c>
    </row>
    <row r="4470" spans="10:14" x14ac:dyDescent="0.3">
      <c r="J4470" s="300">
        <f t="shared" si="349"/>
        <v>44.669999999999682</v>
      </c>
      <c r="K4470" s="80">
        <f t="shared" si="345"/>
        <v>0.44669999999999682</v>
      </c>
      <c r="L4470">
        <f t="shared" si="346"/>
        <v>2.0756008382928015</v>
      </c>
      <c r="M4470">
        <f t="shared" si="347"/>
        <v>58.085001489691038</v>
      </c>
      <c r="N4470" s="80">
        <f t="shared" si="348"/>
        <v>0.44669999999999682</v>
      </c>
    </row>
    <row r="4471" spans="10:14" x14ac:dyDescent="0.3">
      <c r="J4471" s="300">
        <f t="shared" si="349"/>
        <v>44.67999999999968</v>
      </c>
      <c r="K4471" s="80">
        <f t="shared" si="345"/>
        <v>0.44679999999999681</v>
      </c>
      <c r="L4471">
        <f t="shared" si="346"/>
        <v>2.0758880096434518</v>
      </c>
      <c r="M4471">
        <f t="shared" si="347"/>
        <v>58.093595560031886</v>
      </c>
      <c r="N4471" s="80">
        <f t="shared" si="348"/>
        <v>0.44679999999999681</v>
      </c>
    </row>
    <row r="4472" spans="10:14" x14ac:dyDescent="0.3">
      <c r="J4472" s="300">
        <f t="shared" si="349"/>
        <v>44.689999999999678</v>
      </c>
      <c r="K4472" s="80">
        <f t="shared" si="345"/>
        <v>0.4468999999999968</v>
      </c>
      <c r="L4472">
        <f t="shared" si="346"/>
        <v>2.0761751199541965</v>
      </c>
      <c r="M4472">
        <f t="shared" si="347"/>
        <v>58.102191489605048</v>
      </c>
      <c r="N4472" s="80">
        <f t="shared" si="348"/>
        <v>0.4468999999999968</v>
      </c>
    </row>
    <row r="4473" spans="10:14" x14ac:dyDescent="0.3">
      <c r="J4473" s="300">
        <f t="shared" si="349"/>
        <v>44.699999999999676</v>
      </c>
      <c r="K4473" s="80">
        <f t="shared" si="345"/>
        <v>0.44699999999999673</v>
      </c>
      <c r="L4473">
        <f t="shared" si="346"/>
        <v>2.0764621692030363</v>
      </c>
      <c r="M4473">
        <f t="shared" si="347"/>
        <v>58.110789280816405</v>
      </c>
      <c r="N4473" s="80">
        <f t="shared" si="348"/>
        <v>0.44699999999999673</v>
      </c>
    </row>
    <row r="4474" spans="10:14" x14ac:dyDescent="0.3">
      <c r="J4474" s="300">
        <f t="shared" si="349"/>
        <v>44.709999999999674</v>
      </c>
      <c r="K4474" s="80">
        <f t="shared" si="345"/>
        <v>0.44709999999999672</v>
      </c>
      <c r="L4474">
        <f t="shared" si="346"/>
        <v>2.0767491573681673</v>
      </c>
      <c r="M4474">
        <f t="shared" si="347"/>
        <v>58.119388936072895</v>
      </c>
      <c r="N4474" s="80">
        <f t="shared" si="348"/>
        <v>0.44709999999999672</v>
      </c>
    </row>
    <row r="4475" spans="10:14" x14ac:dyDescent="0.3">
      <c r="J4475" s="300">
        <f t="shared" si="349"/>
        <v>44.719999999999672</v>
      </c>
      <c r="K4475" s="80">
        <f t="shared" si="345"/>
        <v>0.44719999999999671</v>
      </c>
      <c r="L4475">
        <f t="shared" si="346"/>
        <v>2.0770360844279723</v>
      </c>
      <c r="M4475">
        <f t="shared" si="347"/>
        <v>58.127990457782417</v>
      </c>
      <c r="N4475" s="80">
        <f t="shared" si="348"/>
        <v>0.44719999999999671</v>
      </c>
    </row>
    <row r="4476" spans="10:14" x14ac:dyDescent="0.3">
      <c r="J4476" s="300">
        <f t="shared" si="349"/>
        <v>44.72999999999967</v>
      </c>
      <c r="K4476" s="80">
        <f t="shared" si="345"/>
        <v>0.4472999999999967</v>
      </c>
      <c r="L4476">
        <f t="shared" si="346"/>
        <v>2.0773229503610362</v>
      </c>
      <c r="M4476">
        <f t="shared" si="347"/>
        <v>58.136593848353854</v>
      </c>
      <c r="N4476" s="80">
        <f t="shared" si="348"/>
        <v>0.4472999999999967</v>
      </c>
    </row>
    <row r="4477" spans="10:14" x14ac:dyDescent="0.3">
      <c r="J4477" s="300">
        <f t="shared" si="349"/>
        <v>44.739999999999668</v>
      </c>
      <c r="K4477" s="80">
        <f t="shared" si="345"/>
        <v>0.44739999999999669</v>
      </c>
      <c r="L4477">
        <f t="shared" si="346"/>
        <v>2.0776097551461183</v>
      </c>
      <c r="M4477">
        <f t="shared" si="347"/>
        <v>58.145199110197126</v>
      </c>
      <c r="N4477" s="80">
        <f t="shared" si="348"/>
        <v>0.44739999999999669</v>
      </c>
    </row>
    <row r="4478" spans="10:14" x14ac:dyDescent="0.3">
      <c r="J4478" s="300">
        <f t="shared" si="349"/>
        <v>44.749999999999666</v>
      </c>
      <c r="K4478" s="80">
        <f t="shared" si="345"/>
        <v>0.44749999999999668</v>
      </c>
      <c r="L4478">
        <f t="shared" si="346"/>
        <v>2.0778964987621955</v>
      </c>
      <c r="M4478">
        <f t="shared" si="347"/>
        <v>58.153806245723089</v>
      </c>
      <c r="N4478" s="80">
        <f t="shared" si="348"/>
        <v>0.44749999999999668</v>
      </c>
    </row>
    <row r="4479" spans="10:14" x14ac:dyDescent="0.3">
      <c r="J4479" s="300">
        <f t="shared" si="349"/>
        <v>44.759999999999664</v>
      </c>
      <c r="K4479" s="80">
        <f t="shared" si="345"/>
        <v>0.44759999999999667</v>
      </c>
      <c r="L4479">
        <f t="shared" si="346"/>
        <v>2.0781831811884355</v>
      </c>
      <c r="M4479">
        <f t="shared" si="347"/>
        <v>58.162415257343625</v>
      </c>
      <c r="N4479" s="80">
        <f t="shared" si="348"/>
        <v>0.44759999999999667</v>
      </c>
    </row>
    <row r="4480" spans="10:14" x14ac:dyDescent="0.3">
      <c r="J4480" s="300">
        <f t="shared" si="349"/>
        <v>44.769999999999662</v>
      </c>
      <c r="K4480" s="80">
        <f t="shared" si="345"/>
        <v>0.4476999999999966</v>
      </c>
      <c r="L4480">
        <f t="shared" si="346"/>
        <v>2.0784698024041792</v>
      </c>
      <c r="M4480">
        <f t="shared" si="347"/>
        <v>58.171026147471608</v>
      </c>
      <c r="N4480" s="80">
        <f t="shared" si="348"/>
        <v>0.4476999999999966</v>
      </c>
    </row>
    <row r="4481" spans="10:14" x14ac:dyDescent="0.3">
      <c r="J4481" s="300">
        <f t="shared" si="349"/>
        <v>44.77999999999966</v>
      </c>
      <c r="K4481" s="80">
        <f t="shared" si="345"/>
        <v>0.44779999999999659</v>
      </c>
      <c r="L4481">
        <f t="shared" si="346"/>
        <v>2.0787563623889738</v>
      </c>
      <c r="M4481">
        <f t="shared" si="347"/>
        <v>58.179638918520894</v>
      </c>
      <c r="N4481" s="80">
        <f t="shared" si="348"/>
        <v>0.44779999999999659</v>
      </c>
    </row>
    <row r="4482" spans="10:14" x14ac:dyDescent="0.3">
      <c r="J4482" s="300">
        <f t="shared" si="349"/>
        <v>44.789999999999658</v>
      </c>
      <c r="K4482" s="80">
        <f t="shared" si="345"/>
        <v>0.44789999999999658</v>
      </c>
      <c r="L4482">
        <f t="shared" si="346"/>
        <v>2.0790428611225686</v>
      </c>
      <c r="M4482">
        <f t="shared" si="347"/>
        <v>58.188253572906305</v>
      </c>
      <c r="N4482" s="80">
        <f t="shared" si="348"/>
        <v>0.44789999999999658</v>
      </c>
    </row>
    <row r="4483" spans="10:14" x14ac:dyDescent="0.3">
      <c r="J4483" s="300">
        <f t="shared" si="349"/>
        <v>44.799999999999656</v>
      </c>
      <c r="K4483" s="80">
        <f t="shared" si="345"/>
        <v>0.44799999999999657</v>
      </c>
      <c r="L4483">
        <f t="shared" si="346"/>
        <v>2.0793292985849132</v>
      </c>
      <c r="M4483">
        <f t="shared" si="347"/>
        <v>58.196870113043701</v>
      </c>
      <c r="N4483" s="80">
        <f t="shared" si="348"/>
        <v>0.44799999999999657</v>
      </c>
    </row>
    <row r="4484" spans="10:14" x14ac:dyDescent="0.3">
      <c r="J4484" s="300">
        <f t="shared" si="349"/>
        <v>44.809999999999654</v>
      </c>
      <c r="K4484" s="80">
        <f t="shared" ref="K4484:K4547" si="350">J4484/100</f>
        <v>0.44809999999999656</v>
      </c>
      <c r="L4484">
        <f t="shared" ref="L4484:L4547" si="351">-156.2892*K4484^6+539.4067*K4484^5-656.5633*K4484^4+371.7117*K4484^3-102.5706*K4484^2+15.3764*K4484+0.3314</f>
        <v>2.0796156747561247</v>
      </c>
      <c r="M4484">
        <f t="shared" ref="M4484:M4547" si="352">-544.6822*K4484^6+873.7015*K4484^5+93.9294*K4484^4-539.4835*K4484^3+249.8842*K4484^2+36.3299*K4484+25.129</f>
        <v>58.205488541349894</v>
      </c>
      <c r="N4484" s="80">
        <f t="shared" ref="N4484:N4547" si="353">K4484</f>
        <v>0.44809999999999656</v>
      </c>
    </row>
    <row r="4485" spans="10:14" x14ac:dyDescent="0.3">
      <c r="J4485" s="300">
        <f t="shared" si="349"/>
        <v>44.819999999999652</v>
      </c>
      <c r="K4485" s="80">
        <f t="shared" si="350"/>
        <v>0.44819999999999655</v>
      </c>
      <c r="L4485">
        <f t="shared" si="351"/>
        <v>2.0799019896165292</v>
      </c>
      <c r="M4485">
        <f t="shared" si="352"/>
        <v>58.214108860242675</v>
      </c>
      <c r="N4485" s="80">
        <f t="shared" si="353"/>
        <v>0.44819999999999655</v>
      </c>
    </row>
    <row r="4486" spans="10:14" x14ac:dyDescent="0.3">
      <c r="J4486" s="300">
        <f t="shared" ref="J4486:J4549" si="354">J4485+0.01</f>
        <v>44.82999999999965</v>
      </c>
      <c r="K4486" s="80">
        <f t="shared" si="350"/>
        <v>0.44829999999999648</v>
      </c>
      <c r="L4486">
        <f t="shared" si="351"/>
        <v>2.0801882431466532</v>
      </c>
      <c r="M4486">
        <f t="shared" si="352"/>
        <v>58.222731072140846</v>
      </c>
      <c r="N4486" s="80">
        <f t="shared" si="353"/>
        <v>0.44829999999999648</v>
      </c>
    </row>
    <row r="4487" spans="10:14" x14ac:dyDescent="0.3">
      <c r="J4487" s="300">
        <f t="shared" si="354"/>
        <v>44.839999999999648</v>
      </c>
      <c r="K4487" s="80">
        <f t="shared" si="350"/>
        <v>0.44839999999999647</v>
      </c>
      <c r="L4487">
        <f t="shared" si="351"/>
        <v>2.080474435327226</v>
      </c>
      <c r="M4487">
        <f t="shared" si="352"/>
        <v>58.231355179464202</v>
      </c>
      <c r="N4487" s="80">
        <f t="shared" si="353"/>
        <v>0.44839999999999647</v>
      </c>
    </row>
    <row r="4488" spans="10:14" x14ac:dyDescent="0.3">
      <c r="J4488" s="300">
        <f t="shared" si="354"/>
        <v>44.849999999999646</v>
      </c>
      <c r="K4488" s="80">
        <f t="shared" si="350"/>
        <v>0.44849999999999646</v>
      </c>
      <c r="L4488">
        <f t="shared" si="351"/>
        <v>2.0807605661391348</v>
      </c>
      <c r="M4488">
        <f t="shared" si="352"/>
        <v>58.239981184633493</v>
      </c>
      <c r="N4488" s="80">
        <f t="shared" si="353"/>
        <v>0.44849999999999646</v>
      </c>
    </row>
    <row r="4489" spans="10:14" x14ac:dyDescent="0.3">
      <c r="J4489" s="300">
        <f t="shared" si="354"/>
        <v>44.859999999999644</v>
      </c>
      <c r="K4489" s="80">
        <f t="shared" si="350"/>
        <v>0.44859999999999645</v>
      </c>
      <c r="L4489">
        <f t="shared" si="351"/>
        <v>2.0810466355635158</v>
      </c>
      <c r="M4489">
        <f t="shared" si="352"/>
        <v>58.248609090070445</v>
      </c>
      <c r="N4489" s="80">
        <f t="shared" si="353"/>
        <v>0.44859999999999645</v>
      </c>
    </row>
    <row r="4490" spans="10:14" x14ac:dyDescent="0.3">
      <c r="J4490" s="300">
        <f t="shared" si="354"/>
        <v>44.869999999999642</v>
      </c>
      <c r="K4490" s="80">
        <f t="shared" si="350"/>
        <v>0.44869999999999644</v>
      </c>
      <c r="L4490">
        <f t="shared" si="351"/>
        <v>2.0813326435816504</v>
      </c>
      <c r="M4490">
        <f t="shared" si="352"/>
        <v>58.257238898197826</v>
      </c>
      <c r="N4490" s="80">
        <f t="shared" si="353"/>
        <v>0.44869999999999644</v>
      </c>
    </row>
    <row r="4491" spans="10:14" x14ac:dyDescent="0.3">
      <c r="J4491" s="300">
        <f t="shared" si="354"/>
        <v>44.87999999999964</v>
      </c>
      <c r="K4491" s="80">
        <f t="shared" si="350"/>
        <v>0.44879999999999642</v>
      </c>
      <c r="L4491">
        <f t="shared" si="351"/>
        <v>2.0816185901750521</v>
      </c>
      <c r="M4491">
        <f t="shared" si="352"/>
        <v>58.265870611439325</v>
      </c>
      <c r="N4491" s="80">
        <f t="shared" si="353"/>
        <v>0.44879999999999642</v>
      </c>
    </row>
    <row r="4492" spans="10:14" x14ac:dyDescent="0.3">
      <c r="J4492" s="300">
        <f t="shared" si="354"/>
        <v>44.889999999999638</v>
      </c>
      <c r="K4492" s="80">
        <f t="shared" si="350"/>
        <v>0.44889999999999636</v>
      </c>
      <c r="L4492">
        <f t="shared" si="351"/>
        <v>2.0819044753254103</v>
      </c>
      <c r="M4492">
        <f t="shared" si="352"/>
        <v>58.274504232219641</v>
      </c>
      <c r="N4492" s="80">
        <f t="shared" si="353"/>
        <v>0.44889999999999636</v>
      </c>
    </row>
    <row r="4493" spans="10:14" x14ac:dyDescent="0.3">
      <c r="J4493" s="300">
        <f t="shared" si="354"/>
        <v>44.899999999999636</v>
      </c>
      <c r="K4493" s="80">
        <f t="shared" si="350"/>
        <v>0.44899999999999635</v>
      </c>
      <c r="L4493">
        <f t="shared" si="351"/>
        <v>2.0821902990146195</v>
      </c>
      <c r="M4493">
        <f t="shared" si="352"/>
        <v>58.283139762964467</v>
      </c>
      <c r="N4493" s="80">
        <f t="shared" si="353"/>
        <v>0.44899999999999635</v>
      </c>
    </row>
    <row r="4494" spans="10:14" x14ac:dyDescent="0.3">
      <c r="J4494" s="300">
        <f t="shared" si="354"/>
        <v>44.909999999999634</v>
      </c>
      <c r="K4494" s="80">
        <f t="shared" si="350"/>
        <v>0.44909999999999634</v>
      </c>
      <c r="L4494">
        <f t="shared" si="351"/>
        <v>2.0824760612247641</v>
      </c>
      <c r="M4494">
        <f t="shared" si="352"/>
        <v>58.291777206100434</v>
      </c>
      <c r="N4494" s="80">
        <f t="shared" si="353"/>
        <v>0.44909999999999634</v>
      </c>
    </row>
    <row r="4495" spans="10:14" x14ac:dyDescent="0.3">
      <c r="J4495" s="300">
        <f t="shared" si="354"/>
        <v>44.919999999999632</v>
      </c>
      <c r="K4495" s="80">
        <f t="shared" si="350"/>
        <v>0.44919999999999632</v>
      </c>
      <c r="L4495">
        <f t="shared" si="351"/>
        <v>2.0827617619381349</v>
      </c>
      <c r="M4495">
        <f t="shared" si="352"/>
        <v>58.300416564055197</v>
      </c>
      <c r="N4495" s="80">
        <f t="shared" si="353"/>
        <v>0.44919999999999632</v>
      </c>
    </row>
    <row r="4496" spans="10:14" x14ac:dyDescent="0.3">
      <c r="J4496" s="300">
        <f t="shared" si="354"/>
        <v>44.92999999999963</v>
      </c>
      <c r="K4496" s="80">
        <f t="shared" si="350"/>
        <v>0.44929999999999631</v>
      </c>
      <c r="L4496">
        <f t="shared" si="351"/>
        <v>2.0830474011372035</v>
      </c>
      <c r="M4496">
        <f t="shared" si="352"/>
        <v>58.309057839257363</v>
      </c>
      <c r="N4496" s="80">
        <f t="shared" si="353"/>
        <v>0.44929999999999631</v>
      </c>
    </row>
    <row r="4497" spans="10:14" x14ac:dyDescent="0.3">
      <c r="J4497" s="300">
        <f t="shared" si="354"/>
        <v>44.939999999999628</v>
      </c>
      <c r="K4497" s="80">
        <f t="shared" si="350"/>
        <v>0.4493999999999963</v>
      </c>
      <c r="L4497">
        <f t="shared" si="351"/>
        <v>2.0833329788046524</v>
      </c>
      <c r="M4497">
        <f t="shared" si="352"/>
        <v>58.317701034136547</v>
      </c>
      <c r="N4497" s="80">
        <f t="shared" si="353"/>
        <v>0.4493999999999963</v>
      </c>
    </row>
    <row r="4498" spans="10:14" x14ac:dyDescent="0.3">
      <c r="J4498" s="300">
        <f t="shared" si="354"/>
        <v>44.949999999999626</v>
      </c>
      <c r="K4498" s="80">
        <f t="shared" si="350"/>
        <v>0.44949999999999624</v>
      </c>
      <c r="L4498">
        <f t="shared" si="351"/>
        <v>2.0836184949233503</v>
      </c>
      <c r="M4498">
        <f t="shared" si="352"/>
        <v>58.326346151123303</v>
      </c>
      <c r="N4498" s="80">
        <f t="shared" si="353"/>
        <v>0.44949999999999624</v>
      </c>
    </row>
    <row r="4499" spans="10:14" x14ac:dyDescent="0.3">
      <c r="J4499" s="300">
        <f t="shared" si="354"/>
        <v>44.959999999999624</v>
      </c>
      <c r="K4499" s="80">
        <f t="shared" si="350"/>
        <v>0.44959999999999622</v>
      </c>
      <c r="L4499">
        <f t="shared" si="351"/>
        <v>2.0839039494763774</v>
      </c>
      <c r="M4499">
        <f t="shared" si="352"/>
        <v>58.334993192649179</v>
      </c>
      <c r="N4499" s="80">
        <f t="shared" si="353"/>
        <v>0.44959999999999622</v>
      </c>
    </row>
    <row r="4500" spans="10:14" x14ac:dyDescent="0.3">
      <c r="J4500" s="300">
        <f t="shared" si="354"/>
        <v>44.969999999999622</v>
      </c>
      <c r="K4500" s="80">
        <f t="shared" si="350"/>
        <v>0.44969999999999621</v>
      </c>
      <c r="L4500">
        <f t="shared" si="351"/>
        <v>2.0841893424469897</v>
      </c>
      <c r="M4500">
        <f t="shared" si="352"/>
        <v>58.34364216114669</v>
      </c>
      <c r="N4500" s="80">
        <f t="shared" si="353"/>
        <v>0.44969999999999621</v>
      </c>
    </row>
    <row r="4501" spans="10:14" x14ac:dyDescent="0.3">
      <c r="J4501" s="300">
        <f t="shared" si="354"/>
        <v>44.97999999999962</v>
      </c>
      <c r="K4501" s="80">
        <f t="shared" si="350"/>
        <v>0.4497999999999962</v>
      </c>
      <c r="L4501">
        <f t="shared" si="351"/>
        <v>2.0844746738186477</v>
      </c>
      <c r="M4501">
        <f t="shared" si="352"/>
        <v>58.352293059049373</v>
      </c>
      <c r="N4501" s="80">
        <f t="shared" si="353"/>
        <v>0.4497999999999962</v>
      </c>
    </row>
    <row r="4502" spans="10:14" x14ac:dyDescent="0.3">
      <c r="J4502" s="300">
        <f t="shared" si="354"/>
        <v>44.989999999999618</v>
      </c>
      <c r="K4502" s="80">
        <f t="shared" si="350"/>
        <v>0.44989999999999619</v>
      </c>
      <c r="L4502">
        <f t="shared" si="351"/>
        <v>2.0847599435750346</v>
      </c>
      <c r="M4502">
        <f t="shared" si="352"/>
        <v>58.360945888791662</v>
      </c>
      <c r="N4502" s="80">
        <f t="shared" si="353"/>
        <v>0.44989999999999619</v>
      </c>
    </row>
    <row r="4503" spans="10:14" x14ac:dyDescent="0.3">
      <c r="J4503" s="300">
        <f t="shared" si="354"/>
        <v>44.999999999999616</v>
      </c>
      <c r="K4503" s="80">
        <f t="shared" si="350"/>
        <v>0.44999999999999618</v>
      </c>
      <c r="L4503">
        <f t="shared" si="351"/>
        <v>2.0850451516999864</v>
      </c>
      <c r="M4503">
        <f t="shared" si="352"/>
        <v>58.369600652809055</v>
      </c>
      <c r="N4503" s="80">
        <f t="shared" si="353"/>
        <v>0.44999999999999618</v>
      </c>
    </row>
    <row r="4504" spans="10:14" x14ac:dyDescent="0.3">
      <c r="J4504" s="300">
        <f t="shared" si="354"/>
        <v>45.009999999999614</v>
      </c>
      <c r="K4504" s="80">
        <f t="shared" si="350"/>
        <v>0.45009999999999617</v>
      </c>
      <c r="L4504">
        <f t="shared" si="351"/>
        <v>2.0853302981775745</v>
      </c>
      <c r="M4504">
        <f t="shared" si="352"/>
        <v>58.378257353537919</v>
      </c>
      <c r="N4504" s="80">
        <f t="shared" si="353"/>
        <v>0.45009999999999617</v>
      </c>
    </row>
    <row r="4505" spans="10:14" x14ac:dyDescent="0.3">
      <c r="J4505" s="300">
        <f t="shared" si="354"/>
        <v>45.019999999999612</v>
      </c>
      <c r="K4505" s="80">
        <f t="shared" si="350"/>
        <v>0.4501999999999961</v>
      </c>
      <c r="L4505">
        <f t="shared" si="351"/>
        <v>2.0856153829920534</v>
      </c>
      <c r="M4505">
        <f t="shared" si="352"/>
        <v>58.386915993415684</v>
      </c>
      <c r="N4505" s="80">
        <f t="shared" si="353"/>
        <v>0.4501999999999961</v>
      </c>
    </row>
    <row r="4506" spans="10:14" x14ac:dyDescent="0.3">
      <c r="J4506" s="300">
        <f t="shared" si="354"/>
        <v>45.02999999999961</v>
      </c>
      <c r="K4506" s="80">
        <f t="shared" si="350"/>
        <v>0.45029999999999609</v>
      </c>
      <c r="L4506">
        <f t="shared" si="351"/>
        <v>2.0859004061278648</v>
      </c>
      <c r="M4506">
        <f t="shared" si="352"/>
        <v>58.395576574880721</v>
      </c>
      <c r="N4506" s="80">
        <f t="shared" si="353"/>
        <v>0.45029999999999609</v>
      </c>
    </row>
    <row r="4507" spans="10:14" x14ac:dyDescent="0.3">
      <c r="J4507" s="300">
        <f t="shared" si="354"/>
        <v>45.039999999999608</v>
      </c>
      <c r="K4507" s="80">
        <f t="shared" si="350"/>
        <v>0.45039999999999608</v>
      </c>
      <c r="L4507">
        <f t="shared" si="351"/>
        <v>2.0861853675696689</v>
      </c>
      <c r="M4507">
        <f t="shared" si="352"/>
        <v>58.404239100372351</v>
      </c>
      <c r="N4507" s="80">
        <f t="shared" si="353"/>
        <v>0.45039999999999608</v>
      </c>
    </row>
    <row r="4508" spans="10:14" x14ac:dyDescent="0.3">
      <c r="J4508" s="300">
        <f t="shared" si="354"/>
        <v>45.049999999999606</v>
      </c>
      <c r="K4508" s="80">
        <f t="shared" si="350"/>
        <v>0.45049999999999607</v>
      </c>
      <c r="L4508">
        <f t="shared" si="351"/>
        <v>2.0864702673023037</v>
      </c>
      <c r="M4508">
        <f t="shared" si="352"/>
        <v>58.412903572330904</v>
      </c>
      <c r="N4508" s="80">
        <f t="shared" si="353"/>
        <v>0.45049999999999607</v>
      </c>
    </row>
    <row r="4509" spans="10:14" x14ac:dyDescent="0.3">
      <c r="J4509" s="300">
        <f t="shared" si="354"/>
        <v>45.059999999999604</v>
      </c>
      <c r="K4509" s="80">
        <f t="shared" si="350"/>
        <v>0.45059999999999606</v>
      </c>
      <c r="L4509">
        <f t="shared" si="351"/>
        <v>2.0867551053108238</v>
      </c>
      <c r="M4509">
        <f t="shared" si="352"/>
        <v>58.42156999319765</v>
      </c>
      <c r="N4509" s="80">
        <f t="shared" si="353"/>
        <v>0.45059999999999606</v>
      </c>
    </row>
    <row r="4510" spans="10:14" x14ac:dyDescent="0.3">
      <c r="J4510" s="300">
        <f t="shared" si="354"/>
        <v>45.069999999999602</v>
      </c>
      <c r="K4510" s="80">
        <f t="shared" si="350"/>
        <v>0.45069999999999605</v>
      </c>
      <c r="L4510">
        <f t="shared" si="351"/>
        <v>2.0870398815804765</v>
      </c>
      <c r="M4510">
        <f t="shared" si="352"/>
        <v>58.430238365414823</v>
      </c>
      <c r="N4510" s="80">
        <f t="shared" si="353"/>
        <v>0.45069999999999605</v>
      </c>
    </row>
    <row r="4511" spans="10:14" x14ac:dyDescent="0.3">
      <c r="J4511" s="300">
        <f t="shared" si="354"/>
        <v>45.0799999999996</v>
      </c>
      <c r="K4511" s="80">
        <f t="shared" si="350"/>
        <v>0.45079999999999598</v>
      </c>
      <c r="L4511">
        <f t="shared" si="351"/>
        <v>2.0873245960966886</v>
      </c>
      <c r="M4511">
        <f t="shared" si="352"/>
        <v>58.438908691425667</v>
      </c>
      <c r="N4511" s="80">
        <f t="shared" si="353"/>
        <v>0.45079999999999598</v>
      </c>
    </row>
    <row r="4512" spans="10:14" x14ac:dyDescent="0.3">
      <c r="J4512" s="300">
        <f t="shared" si="354"/>
        <v>45.089999999999598</v>
      </c>
      <c r="K4512" s="80">
        <f t="shared" si="350"/>
        <v>0.45089999999999597</v>
      </c>
      <c r="L4512">
        <f t="shared" si="351"/>
        <v>2.0876092488451339</v>
      </c>
      <c r="M4512">
        <f t="shared" si="352"/>
        <v>58.447580973674349</v>
      </c>
      <c r="N4512" s="80">
        <f t="shared" si="353"/>
        <v>0.45089999999999597</v>
      </c>
    </row>
    <row r="4513" spans="10:14" x14ac:dyDescent="0.3">
      <c r="J4513" s="300">
        <f t="shared" si="354"/>
        <v>45.099999999999596</v>
      </c>
      <c r="K4513" s="80">
        <f t="shared" si="350"/>
        <v>0.45099999999999596</v>
      </c>
      <c r="L4513">
        <f t="shared" si="351"/>
        <v>2.0878938398116262</v>
      </c>
      <c r="M4513">
        <f t="shared" si="352"/>
        <v>58.456255214606031</v>
      </c>
      <c r="N4513" s="80">
        <f t="shared" si="353"/>
        <v>0.45099999999999596</v>
      </c>
    </row>
    <row r="4514" spans="10:14" x14ac:dyDescent="0.3">
      <c r="J4514" s="300">
        <f t="shared" si="354"/>
        <v>45.109999999999594</v>
      </c>
      <c r="K4514" s="80">
        <f t="shared" si="350"/>
        <v>0.45109999999999595</v>
      </c>
      <c r="L4514">
        <f t="shared" si="351"/>
        <v>2.0881783689822124</v>
      </c>
      <c r="M4514">
        <f t="shared" si="352"/>
        <v>58.464931416666815</v>
      </c>
      <c r="N4514" s="80">
        <f t="shared" si="353"/>
        <v>0.45109999999999595</v>
      </c>
    </row>
    <row r="4515" spans="10:14" x14ac:dyDescent="0.3">
      <c r="J4515" s="300">
        <f t="shared" si="354"/>
        <v>45.119999999999592</v>
      </c>
      <c r="K4515" s="80">
        <f t="shared" si="350"/>
        <v>0.45119999999999594</v>
      </c>
      <c r="L4515">
        <f t="shared" si="351"/>
        <v>2.0884628363431372</v>
      </c>
      <c r="M4515">
        <f t="shared" si="352"/>
        <v>58.473609582303808</v>
      </c>
      <c r="N4515" s="80">
        <f t="shared" si="353"/>
        <v>0.45119999999999594</v>
      </c>
    </row>
    <row r="4516" spans="10:14" x14ac:dyDescent="0.3">
      <c r="J4516" s="300">
        <f t="shared" si="354"/>
        <v>45.12999999999959</v>
      </c>
      <c r="K4516" s="80">
        <f t="shared" si="350"/>
        <v>0.45129999999999593</v>
      </c>
      <c r="L4516">
        <f t="shared" si="351"/>
        <v>2.0887472418808373</v>
      </c>
      <c r="M4516">
        <f t="shared" si="352"/>
        <v>58.482289713965045</v>
      </c>
      <c r="N4516" s="80">
        <f t="shared" si="353"/>
        <v>0.45129999999999593</v>
      </c>
    </row>
    <row r="4517" spans="10:14" x14ac:dyDescent="0.3">
      <c r="J4517" s="300">
        <f t="shared" si="354"/>
        <v>45.139999999999588</v>
      </c>
      <c r="K4517" s="80">
        <f t="shared" si="350"/>
        <v>0.45139999999999586</v>
      </c>
      <c r="L4517">
        <f t="shared" si="351"/>
        <v>2.089031585581941</v>
      </c>
      <c r="M4517">
        <f t="shared" si="352"/>
        <v>58.49097181409951</v>
      </c>
      <c r="N4517" s="80">
        <f t="shared" si="353"/>
        <v>0.45139999999999586</v>
      </c>
    </row>
    <row r="4518" spans="10:14" x14ac:dyDescent="0.3">
      <c r="J4518" s="300">
        <f t="shared" si="354"/>
        <v>45.149999999999586</v>
      </c>
      <c r="K4518" s="80">
        <f t="shared" si="350"/>
        <v>0.45149999999999585</v>
      </c>
      <c r="L4518">
        <f t="shared" si="351"/>
        <v>2.0893158674333026</v>
      </c>
      <c r="M4518">
        <f t="shared" si="352"/>
        <v>58.499655885157239</v>
      </c>
      <c r="N4518" s="80">
        <f t="shared" si="353"/>
        <v>0.45149999999999585</v>
      </c>
    </row>
    <row r="4519" spans="10:14" x14ac:dyDescent="0.3">
      <c r="J4519" s="300">
        <f t="shared" si="354"/>
        <v>45.159999999999584</v>
      </c>
      <c r="K4519" s="80">
        <f t="shared" si="350"/>
        <v>0.45159999999999584</v>
      </c>
      <c r="L4519">
        <f t="shared" si="351"/>
        <v>2.0896000874219367</v>
      </c>
      <c r="M4519">
        <f t="shared" si="352"/>
        <v>58.508341929589122</v>
      </c>
      <c r="N4519" s="80">
        <f t="shared" si="353"/>
        <v>0.45159999999999584</v>
      </c>
    </row>
    <row r="4520" spans="10:14" x14ac:dyDescent="0.3">
      <c r="J4520" s="300">
        <f t="shared" si="354"/>
        <v>45.169999999999582</v>
      </c>
      <c r="K4520" s="80">
        <f t="shared" si="350"/>
        <v>0.45169999999999583</v>
      </c>
      <c r="L4520">
        <f t="shared" si="351"/>
        <v>2.0898842455351052</v>
      </c>
      <c r="M4520">
        <f t="shared" si="352"/>
        <v>58.517029949847085</v>
      </c>
      <c r="N4520" s="80">
        <f t="shared" si="353"/>
        <v>0.45169999999999583</v>
      </c>
    </row>
    <row r="4521" spans="10:14" x14ac:dyDescent="0.3">
      <c r="J4521" s="300">
        <f t="shared" si="354"/>
        <v>45.17999999999958</v>
      </c>
      <c r="K4521" s="80">
        <f t="shared" si="350"/>
        <v>0.45179999999999582</v>
      </c>
      <c r="L4521">
        <f t="shared" si="351"/>
        <v>2.0901683417602288</v>
      </c>
      <c r="M4521">
        <f t="shared" si="352"/>
        <v>58.52571994838398</v>
      </c>
      <c r="N4521" s="80">
        <f t="shared" si="353"/>
        <v>0.45179999999999582</v>
      </c>
    </row>
    <row r="4522" spans="10:14" x14ac:dyDescent="0.3">
      <c r="J4522" s="300">
        <f t="shared" si="354"/>
        <v>45.189999999999579</v>
      </c>
      <c r="K4522" s="80">
        <f t="shared" si="350"/>
        <v>0.45189999999999581</v>
      </c>
      <c r="L4522">
        <f t="shared" si="351"/>
        <v>2.0904523760849378</v>
      </c>
      <c r="M4522">
        <f t="shared" si="352"/>
        <v>58.534411927653622</v>
      </c>
      <c r="N4522" s="80">
        <f t="shared" si="353"/>
        <v>0.45189999999999581</v>
      </c>
    </row>
    <row r="4523" spans="10:14" x14ac:dyDescent="0.3">
      <c r="J4523" s="300">
        <f t="shared" si="354"/>
        <v>45.199999999999577</v>
      </c>
      <c r="K4523" s="80">
        <f t="shared" si="350"/>
        <v>0.45199999999999574</v>
      </c>
      <c r="L4523">
        <f t="shared" si="351"/>
        <v>2.0907363484970936</v>
      </c>
      <c r="M4523">
        <f t="shared" si="352"/>
        <v>58.543105890110795</v>
      </c>
      <c r="N4523" s="80">
        <f t="shared" si="353"/>
        <v>0.45199999999999574</v>
      </c>
    </row>
    <row r="4524" spans="10:14" x14ac:dyDescent="0.3">
      <c r="J4524" s="300">
        <f t="shared" si="354"/>
        <v>45.209999999999575</v>
      </c>
      <c r="K4524" s="80">
        <f t="shared" si="350"/>
        <v>0.45209999999999573</v>
      </c>
      <c r="L4524">
        <f t="shared" si="351"/>
        <v>2.0910202589847082</v>
      </c>
      <c r="M4524">
        <f t="shared" si="352"/>
        <v>58.551801838211261</v>
      </c>
      <c r="N4524" s="80">
        <f t="shared" si="353"/>
        <v>0.45209999999999573</v>
      </c>
    </row>
    <row r="4525" spans="10:14" x14ac:dyDescent="0.3">
      <c r="J4525" s="300">
        <f t="shared" si="354"/>
        <v>45.219999999999573</v>
      </c>
      <c r="K4525" s="80">
        <f t="shared" si="350"/>
        <v>0.45219999999999572</v>
      </c>
      <c r="L4525">
        <f t="shared" si="351"/>
        <v>2.0913041075360357</v>
      </c>
      <c r="M4525">
        <f t="shared" si="352"/>
        <v>58.560499774411682</v>
      </c>
      <c r="N4525" s="80">
        <f t="shared" si="353"/>
        <v>0.45219999999999572</v>
      </c>
    </row>
    <row r="4526" spans="10:14" x14ac:dyDescent="0.3">
      <c r="J4526" s="300">
        <f t="shared" si="354"/>
        <v>45.229999999999571</v>
      </c>
      <c r="K4526" s="80">
        <f t="shared" si="350"/>
        <v>0.45229999999999571</v>
      </c>
      <c r="L4526">
        <f t="shared" si="351"/>
        <v>2.0915878941395056</v>
      </c>
      <c r="M4526">
        <f t="shared" si="352"/>
        <v>58.569199701169737</v>
      </c>
      <c r="N4526" s="80">
        <f t="shared" si="353"/>
        <v>0.45229999999999571</v>
      </c>
    </row>
    <row r="4527" spans="10:14" x14ac:dyDescent="0.3">
      <c r="J4527" s="300">
        <f t="shared" si="354"/>
        <v>45.239999999999569</v>
      </c>
      <c r="K4527" s="80">
        <f t="shared" si="350"/>
        <v>0.45239999999999569</v>
      </c>
      <c r="L4527">
        <f t="shared" si="351"/>
        <v>2.0918716187837654</v>
      </c>
      <c r="M4527">
        <f t="shared" si="352"/>
        <v>58.577901620944047</v>
      </c>
      <c r="N4527" s="80">
        <f t="shared" si="353"/>
        <v>0.45239999999999569</v>
      </c>
    </row>
    <row r="4528" spans="10:14" x14ac:dyDescent="0.3">
      <c r="J4528" s="300">
        <f t="shared" si="354"/>
        <v>45.249999999999567</v>
      </c>
      <c r="K4528" s="80">
        <f t="shared" si="350"/>
        <v>0.45249999999999568</v>
      </c>
      <c r="L4528">
        <f t="shared" si="351"/>
        <v>2.0921552814576532</v>
      </c>
      <c r="M4528">
        <f t="shared" si="352"/>
        <v>58.586605536194156</v>
      </c>
      <c r="N4528" s="80">
        <f t="shared" si="353"/>
        <v>0.45249999999999568</v>
      </c>
    </row>
    <row r="4529" spans="10:14" x14ac:dyDescent="0.3">
      <c r="J4529" s="300">
        <f t="shared" si="354"/>
        <v>45.259999999999565</v>
      </c>
      <c r="K4529" s="80">
        <f t="shared" si="350"/>
        <v>0.45259999999999567</v>
      </c>
      <c r="L4529">
        <f t="shared" si="351"/>
        <v>2.0924388821501956</v>
      </c>
      <c r="M4529">
        <f t="shared" si="352"/>
        <v>58.595311449380603</v>
      </c>
      <c r="N4529" s="80">
        <f t="shared" si="353"/>
        <v>0.45259999999999567</v>
      </c>
    </row>
    <row r="4530" spans="10:14" x14ac:dyDescent="0.3">
      <c r="J4530" s="300">
        <f t="shared" si="354"/>
        <v>45.269999999999563</v>
      </c>
      <c r="K4530" s="80">
        <f t="shared" si="350"/>
        <v>0.45269999999999561</v>
      </c>
      <c r="L4530">
        <f t="shared" si="351"/>
        <v>2.0927224208506536</v>
      </c>
      <c r="M4530">
        <f t="shared" si="352"/>
        <v>58.604019362964863</v>
      </c>
      <c r="N4530" s="80">
        <f t="shared" si="353"/>
        <v>0.45269999999999561</v>
      </c>
    </row>
    <row r="4531" spans="10:14" x14ac:dyDescent="0.3">
      <c r="J4531" s="300">
        <f t="shared" si="354"/>
        <v>45.279999999999561</v>
      </c>
      <c r="K4531" s="80">
        <f t="shared" si="350"/>
        <v>0.45279999999999559</v>
      </c>
      <c r="L4531">
        <f t="shared" si="351"/>
        <v>2.0930058975484571</v>
      </c>
      <c r="M4531">
        <f t="shared" si="352"/>
        <v>58.612729279409393</v>
      </c>
      <c r="N4531" s="80">
        <f t="shared" si="353"/>
        <v>0.45279999999999559</v>
      </c>
    </row>
    <row r="4532" spans="10:14" x14ac:dyDescent="0.3">
      <c r="J4532" s="300">
        <f t="shared" si="354"/>
        <v>45.289999999999559</v>
      </c>
      <c r="K4532" s="80">
        <f t="shared" si="350"/>
        <v>0.45289999999999558</v>
      </c>
      <c r="L4532">
        <f t="shared" si="351"/>
        <v>2.0932893122332747</v>
      </c>
      <c r="M4532">
        <f t="shared" si="352"/>
        <v>58.621441201177547</v>
      </c>
      <c r="N4532" s="80">
        <f t="shared" si="353"/>
        <v>0.45289999999999558</v>
      </c>
    </row>
    <row r="4533" spans="10:14" x14ac:dyDescent="0.3">
      <c r="J4533" s="300">
        <f t="shared" si="354"/>
        <v>45.299999999999557</v>
      </c>
      <c r="K4533" s="80">
        <f t="shared" si="350"/>
        <v>0.45299999999999557</v>
      </c>
      <c r="L4533">
        <f t="shared" si="351"/>
        <v>2.0935726648949227</v>
      </c>
      <c r="M4533">
        <f t="shared" si="352"/>
        <v>58.630155130733684</v>
      </c>
      <c r="N4533" s="80">
        <f t="shared" si="353"/>
        <v>0.45299999999999557</v>
      </c>
    </row>
    <row r="4534" spans="10:14" x14ac:dyDescent="0.3">
      <c r="J4534" s="300">
        <f t="shared" si="354"/>
        <v>45.309999999999555</v>
      </c>
      <c r="K4534" s="80">
        <f t="shared" si="350"/>
        <v>0.45309999999999556</v>
      </c>
      <c r="L4534">
        <f t="shared" si="351"/>
        <v>2.0938559555234684</v>
      </c>
      <c r="M4534">
        <f t="shared" si="352"/>
        <v>58.638871070543075</v>
      </c>
      <c r="N4534" s="80">
        <f t="shared" si="353"/>
        <v>0.45309999999999556</v>
      </c>
    </row>
    <row r="4535" spans="10:14" x14ac:dyDescent="0.3">
      <c r="J4535" s="300">
        <f t="shared" si="354"/>
        <v>45.319999999999553</v>
      </c>
      <c r="K4535" s="80">
        <f t="shared" si="350"/>
        <v>0.45319999999999555</v>
      </c>
      <c r="L4535">
        <f t="shared" si="351"/>
        <v>2.0941391841091463</v>
      </c>
      <c r="M4535">
        <f t="shared" si="352"/>
        <v>58.647589023071987</v>
      </c>
      <c r="N4535" s="80">
        <f t="shared" si="353"/>
        <v>0.45319999999999555</v>
      </c>
    </row>
    <row r="4536" spans="10:14" x14ac:dyDescent="0.3">
      <c r="J4536" s="300">
        <f t="shared" si="354"/>
        <v>45.329999999999551</v>
      </c>
      <c r="K4536" s="80">
        <f t="shared" si="350"/>
        <v>0.45329999999999548</v>
      </c>
      <c r="L4536">
        <f t="shared" si="351"/>
        <v>2.094422350642422</v>
      </c>
      <c r="M4536">
        <f t="shared" si="352"/>
        <v>58.656308990787593</v>
      </c>
      <c r="N4536" s="80">
        <f t="shared" si="353"/>
        <v>0.45329999999999548</v>
      </c>
    </row>
    <row r="4537" spans="10:14" x14ac:dyDescent="0.3">
      <c r="J4537" s="300">
        <f t="shared" si="354"/>
        <v>45.339999999999549</v>
      </c>
      <c r="K4537" s="80">
        <f t="shared" si="350"/>
        <v>0.45339999999999547</v>
      </c>
      <c r="L4537">
        <f t="shared" si="351"/>
        <v>2.0947054551139543</v>
      </c>
      <c r="M4537">
        <f t="shared" si="352"/>
        <v>58.665030976158036</v>
      </c>
      <c r="N4537" s="80">
        <f t="shared" si="353"/>
        <v>0.45339999999999547</v>
      </c>
    </row>
    <row r="4538" spans="10:14" x14ac:dyDescent="0.3">
      <c r="J4538" s="300">
        <f t="shared" si="354"/>
        <v>45.349999999999547</v>
      </c>
      <c r="K4538" s="80">
        <f t="shared" si="350"/>
        <v>0.45349999999999546</v>
      </c>
      <c r="L4538">
        <f t="shared" si="351"/>
        <v>2.0949884975145943</v>
      </c>
      <c r="M4538">
        <f t="shared" si="352"/>
        <v>58.673754981652408</v>
      </c>
      <c r="N4538" s="80">
        <f t="shared" si="353"/>
        <v>0.45349999999999546</v>
      </c>
    </row>
    <row r="4539" spans="10:14" x14ac:dyDescent="0.3">
      <c r="J4539" s="300">
        <f t="shared" si="354"/>
        <v>45.359999999999545</v>
      </c>
      <c r="K4539" s="80">
        <f t="shared" si="350"/>
        <v>0.45359999999999545</v>
      </c>
      <c r="L4539">
        <f t="shared" si="351"/>
        <v>2.0952714778353934</v>
      </c>
      <c r="M4539">
        <f t="shared" si="352"/>
        <v>58.682481009740769</v>
      </c>
      <c r="N4539" s="80">
        <f t="shared" si="353"/>
        <v>0.45359999999999545</v>
      </c>
    </row>
    <row r="4540" spans="10:14" x14ac:dyDescent="0.3">
      <c r="J4540" s="300">
        <f t="shared" si="354"/>
        <v>45.369999999999543</v>
      </c>
      <c r="K4540" s="80">
        <f t="shared" si="350"/>
        <v>0.45369999999999544</v>
      </c>
      <c r="L4540">
        <f t="shared" si="351"/>
        <v>2.0955543960676244</v>
      </c>
      <c r="M4540">
        <f t="shared" si="352"/>
        <v>58.69120906289406</v>
      </c>
      <c r="N4540" s="80">
        <f t="shared" si="353"/>
        <v>0.45369999999999544</v>
      </c>
    </row>
    <row r="4541" spans="10:14" x14ac:dyDescent="0.3">
      <c r="J4541" s="300">
        <f t="shared" si="354"/>
        <v>45.379999999999541</v>
      </c>
      <c r="K4541" s="80">
        <f t="shared" si="350"/>
        <v>0.45379999999999543</v>
      </c>
      <c r="L4541">
        <f t="shared" si="351"/>
        <v>2.0958372522027475</v>
      </c>
      <c r="M4541">
        <f t="shared" si="352"/>
        <v>58.69993914358426</v>
      </c>
      <c r="N4541" s="80">
        <f t="shared" si="353"/>
        <v>0.45379999999999543</v>
      </c>
    </row>
    <row r="4542" spans="10:14" x14ac:dyDescent="0.3">
      <c r="J4542" s="300">
        <f t="shared" si="354"/>
        <v>45.389999999999539</v>
      </c>
      <c r="K4542" s="80">
        <f t="shared" si="350"/>
        <v>0.45389999999999536</v>
      </c>
      <c r="L4542">
        <f t="shared" si="351"/>
        <v>2.0961200462324281</v>
      </c>
      <c r="M4542">
        <f t="shared" si="352"/>
        <v>58.708671254284198</v>
      </c>
      <c r="N4542" s="80">
        <f t="shared" si="353"/>
        <v>0.45389999999999536</v>
      </c>
    </row>
    <row r="4543" spans="10:14" x14ac:dyDescent="0.3">
      <c r="J4543" s="300">
        <f t="shared" si="354"/>
        <v>45.399999999999537</v>
      </c>
      <c r="K4543" s="80">
        <f t="shared" si="350"/>
        <v>0.45399999999999535</v>
      </c>
      <c r="L4543">
        <f t="shared" si="351"/>
        <v>2.0964027781485375</v>
      </c>
      <c r="M4543">
        <f t="shared" si="352"/>
        <v>58.717405397467758</v>
      </c>
      <c r="N4543" s="80">
        <f t="shared" si="353"/>
        <v>0.45399999999999535</v>
      </c>
    </row>
    <row r="4544" spans="10:14" x14ac:dyDescent="0.3">
      <c r="J4544" s="300">
        <f t="shared" si="354"/>
        <v>45.409999999999535</v>
      </c>
      <c r="K4544" s="80">
        <f t="shared" si="350"/>
        <v>0.45409999999999534</v>
      </c>
      <c r="L4544">
        <f t="shared" si="351"/>
        <v>2.096685447943146</v>
      </c>
      <c r="M4544">
        <f t="shared" si="352"/>
        <v>58.72614157560966</v>
      </c>
      <c r="N4544" s="80">
        <f t="shared" si="353"/>
        <v>0.45409999999999534</v>
      </c>
    </row>
    <row r="4545" spans="10:14" x14ac:dyDescent="0.3">
      <c r="J4545" s="300">
        <f t="shared" si="354"/>
        <v>45.419999999999533</v>
      </c>
      <c r="K4545" s="80">
        <f t="shared" si="350"/>
        <v>0.45419999999999533</v>
      </c>
      <c r="L4545">
        <f t="shared" si="351"/>
        <v>2.0969680556085382</v>
      </c>
      <c r="M4545">
        <f t="shared" si="352"/>
        <v>58.734879791185634</v>
      </c>
      <c r="N4545" s="80">
        <f t="shared" si="353"/>
        <v>0.45419999999999533</v>
      </c>
    </row>
    <row r="4546" spans="10:14" x14ac:dyDescent="0.3">
      <c r="J4546" s="300">
        <f t="shared" si="354"/>
        <v>45.429999999999531</v>
      </c>
      <c r="K4546" s="80">
        <f t="shared" si="350"/>
        <v>0.45429999999999532</v>
      </c>
      <c r="L4546">
        <f t="shared" si="351"/>
        <v>2.097250601137191</v>
      </c>
      <c r="M4546">
        <f t="shared" si="352"/>
        <v>58.743620046672334</v>
      </c>
      <c r="N4546" s="80">
        <f t="shared" si="353"/>
        <v>0.45429999999999532</v>
      </c>
    </row>
    <row r="4547" spans="10:14" x14ac:dyDescent="0.3">
      <c r="J4547" s="300">
        <f t="shared" si="354"/>
        <v>45.439999999999529</v>
      </c>
      <c r="K4547" s="80">
        <f t="shared" si="350"/>
        <v>0.45439999999999531</v>
      </c>
      <c r="L4547">
        <f t="shared" si="351"/>
        <v>2.0975330845217832</v>
      </c>
      <c r="M4547">
        <f t="shared" si="352"/>
        <v>58.75236234454735</v>
      </c>
      <c r="N4547" s="80">
        <f t="shared" si="353"/>
        <v>0.45439999999999531</v>
      </c>
    </row>
    <row r="4548" spans="10:14" x14ac:dyDescent="0.3">
      <c r="J4548" s="300">
        <f t="shared" si="354"/>
        <v>45.449999999999527</v>
      </c>
      <c r="K4548" s="80">
        <f t="shared" ref="K4548:K4611" si="355">J4548/100</f>
        <v>0.45449999999999524</v>
      </c>
      <c r="L4548">
        <f t="shared" ref="L4548:L4611" si="356">-156.2892*K4548^6+539.4067*K4548^5-656.5633*K4548^4+371.7117*K4548^3-102.5706*K4548^2+15.3764*K4548+0.3314</f>
        <v>2.0978155057552024</v>
      </c>
      <c r="M4548">
        <f t="shared" ref="M4548:M4611" si="357">-544.6822*K4548^6+873.7015*K4548^5+93.9294*K4548^4-539.4835*K4548^3+249.8842*K4548^2+36.3299*K4548+25.129</f>
        <v>58.761106687289242</v>
      </c>
      <c r="N4548" s="80">
        <f t="shared" ref="N4548:N4611" si="358">K4548</f>
        <v>0.45449999999999524</v>
      </c>
    </row>
    <row r="4549" spans="10:14" x14ac:dyDescent="0.3">
      <c r="J4549" s="300">
        <f t="shared" si="354"/>
        <v>45.459999999999525</v>
      </c>
      <c r="K4549" s="80">
        <f t="shared" si="355"/>
        <v>0.45459999999999523</v>
      </c>
      <c r="L4549">
        <f t="shared" si="356"/>
        <v>2.0980978648305491</v>
      </c>
      <c r="M4549">
        <f t="shared" si="357"/>
        <v>58.769853077377462</v>
      </c>
      <c r="N4549" s="80">
        <f t="shared" si="358"/>
        <v>0.45459999999999523</v>
      </c>
    </row>
    <row r="4550" spans="10:14" x14ac:dyDescent="0.3">
      <c r="J4550" s="300">
        <f t="shared" ref="J4550:J4613" si="359">J4549+0.01</f>
        <v>45.469999999999523</v>
      </c>
      <c r="K4550" s="80">
        <f t="shared" si="355"/>
        <v>0.45469999999999522</v>
      </c>
      <c r="L4550">
        <f t="shared" si="356"/>
        <v>2.0983801617411051</v>
      </c>
      <c r="M4550">
        <f t="shared" si="357"/>
        <v>58.778601517292444</v>
      </c>
      <c r="N4550" s="80">
        <f t="shared" si="358"/>
        <v>0.45469999999999522</v>
      </c>
    </row>
    <row r="4551" spans="10:14" x14ac:dyDescent="0.3">
      <c r="J4551" s="300">
        <f t="shared" si="359"/>
        <v>45.479999999999521</v>
      </c>
      <c r="K4551" s="80">
        <f t="shared" si="355"/>
        <v>0.45479999999999521</v>
      </c>
      <c r="L4551">
        <f t="shared" si="356"/>
        <v>2.0986623964803761</v>
      </c>
      <c r="M4551">
        <f t="shared" si="357"/>
        <v>58.78735200951553</v>
      </c>
      <c r="N4551" s="80">
        <f t="shared" si="358"/>
        <v>0.45479999999999521</v>
      </c>
    </row>
    <row r="4552" spans="10:14" x14ac:dyDescent="0.3">
      <c r="J4552" s="300">
        <f t="shared" si="359"/>
        <v>45.489999999999519</v>
      </c>
      <c r="K4552" s="80">
        <f t="shared" si="355"/>
        <v>0.4548999999999952</v>
      </c>
      <c r="L4552">
        <f t="shared" si="356"/>
        <v>2.0989445690420676</v>
      </c>
      <c r="M4552">
        <f t="shared" si="357"/>
        <v>58.796104556529059</v>
      </c>
      <c r="N4552" s="80">
        <f t="shared" si="358"/>
        <v>0.4548999999999952</v>
      </c>
    </row>
    <row r="4553" spans="10:14" x14ac:dyDescent="0.3">
      <c r="J4553" s="300">
        <f t="shared" si="359"/>
        <v>45.499999999999517</v>
      </c>
      <c r="K4553" s="80">
        <f t="shared" si="355"/>
        <v>0.45499999999999519</v>
      </c>
      <c r="L4553">
        <f t="shared" si="356"/>
        <v>2.0992266794200813</v>
      </c>
      <c r="M4553">
        <f t="shared" si="357"/>
        <v>58.804859160816221</v>
      </c>
      <c r="N4553" s="80">
        <f t="shared" si="358"/>
        <v>0.45499999999999519</v>
      </c>
    </row>
    <row r="4554" spans="10:14" x14ac:dyDescent="0.3">
      <c r="J4554" s="300">
        <f t="shared" si="359"/>
        <v>45.509999999999515</v>
      </c>
      <c r="K4554" s="80">
        <f t="shared" si="355"/>
        <v>0.45509999999999518</v>
      </c>
      <c r="L4554">
        <f t="shared" si="356"/>
        <v>2.0995087276085385</v>
      </c>
      <c r="M4554">
        <f t="shared" si="357"/>
        <v>58.813615824861202</v>
      </c>
      <c r="N4554" s="80">
        <f t="shared" si="358"/>
        <v>0.45509999999999518</v>
      </c>
    </row>
    <row r="4555" spans="10:14" x14ac:dyDescent="0.3">
      <c r="J4555" s="300">
        <f t="shared" si="359"/>
        <v>45.519999999999513</v>
      </c>
      <c r="K4555" s="80">
        <f t="shared" si="355"/>
        <v>0.45519999999999511</v>
      </c>
      <c r="L4555">
        <f t="shared" si="356"/>
        <v>2.0997907136017369</v>
      </c>
      <c r="M4555">
        <f t="shared" si="357"/>
        <v>58.82237455114911</v>
      </c>
      <c r="N4555" s="80">
        <f t="shared" si="358"/>
        <v>0.45519999999999511</v>
      </c>
    </row>
    <row r="4556" spans="10:14" x14ac:dyDescent="0.3">
      <c r="J4556" s="300">
        <f t="shared" si="359"/>
        <v>45.529999999999511</v>
      </c>
      <c r="K4556" s="80">
        <f t="shared" si="355"/>
        <v>0.4552999999999951</v>
      </c>
      <c r="L4556">
        <f t="shared" si="356"/>
        <v>2.1000726373942231</v>
      </c>
      <c r="M4556">
        <f t="shared" si="357"/>
        <v>58.831135342166007</v>
      </c>
      <c r="N4556" s="80">
        <f t="shared" si="358"/>
        <v>0.4552999999999951</v>
      </c>
    </row>
    <row r="4557" spans="10:14" x14ac:dyDescent="0.3">
      <c r="J4557" s="300">
        <f t="shared" si="359"/>
        <v>45.539999999999509</v>
      </c>
      <c r="K4557" s="80">
        <f t="shared" si="355"/>
        <v>0.45539999999999509</v>
      </c>
      <c r="L4557">
        <f t="shared" si="356"/>
        <v>2.1003544989806966</v>
      </c>
      <c r="M4557">
        <f t="shared" si="357"/>
        <v>58.839898200398849</v>
      </c>
      <c r="N4557" s="80">
        <f t="shared" si="358"/>
        <v>0.45539999999999509</v>
      </c>
    </row>
    <row r="4558" spans="10:14" x14ac:dyDescent="0.3">
      <c r="J4558" s="300">
        <f t="shared" si="359"/>
        <v>45.549999999999507</v>
      </c>
      <c r="K4558" s="80">
        <f t="shared" si="355"/>
        <v>0.45549999999999508</v>
      </c>
      <c r="L4558">
        <f t="shared" si="356"/>
        <v>2.1006362983561133</v>
      </c>
      <c r="M4558">
        <f t="shared" si="357"/>
        <v>58.848663128335559</v>
      </c>
      <c r="N4558" s="80">
        <f t="shared" si="358"/>
        <v>0.45549999999999508</v>
      </c>
    </row>
    <row r="4559" spans="10:14" x14ac:dyDescent="0.3">
      <c r="J4559" s="300">
        <f t="shared" si="359"/>
        <v>45.559999999999505</v>
      </c>
      <c r="K4559" s="80">
        <f t="shared" si="355"/>
        <v>0.45559999999999506</v>
      </c>
      <c r="L4559">
        <f t="shared" si="356"/>
        <v>2.1009180355155865</v>
      </c>
      <c r="M4559">
        <f t="shared" si="357"/>
        <v>58.857430128464983</v>
      </c>
      <c r="N4559" s="80">
        <f t="shared" si="358"/>
        <v>0.45559999999999506</v>
      </c>
    </row>
    <row r="4560" spans="10:14" x14ac:dyDescent="0.3">
      <c r="J4560" s="300">
        <f t="shared" si="359"/>
        <v>45.569999999999503</v>
      </c>
      <c r="K4560" s="80">
        <f t="shared" si="355"/>
        <v>0.45569999999999505</v>
      </c>
      <c r="L4560">
        <f t="shared" si="356"/>
        <v>2.1011997104544808</v>
      </c>
      <c r="M4560">
        <f t="shared" si="357"/>
        <v>58.866199203276892</v>
      </c>
      <c r="N4560" s="80">
        <f t="shared" si="358"/>
        <v>0.45569999999999505</v>
      </c>
    </row>
    <row r="4561" spans="10:14" x14ac:dyDescent="0.3">
      <c r="J4561" s="300">
        <f t="shared" si="359"/>
        <v>45.579999999999501</v>
      </c>
      <c r="K4561" s="80">
        <f t="shared" si="355"/>
        <v>0.45579999999999499</v>
      </c>
      <c r="L4561">
        <f t="shared" si="356"/>
        <v>2.1014813231683269</v>
      </c>
      <c r="M4561">
        <f t="shared" si="357"/>
        <v>58.874970355262022</v>
      </c>
      <c r="N4561" s="80">
        <f t="shared" si="358"/>
        <v>0.45579999999999499</v>
      </c>
    </row>
    <row r="4562" spans="10:14" x14ac:dyDescent="0.3">
      <c r="J4562" s="300">
        <f t="shared" si="359"/>
        <v>45.589999999999499</v>
      </c>
      <c r="K4562" s="80">
        <f t="shared" si="355"/>
        <v>0.45589999999999498</v>
      </c>
      <c r="L4562">
        <f t="shared" si="356"/>
        <v>2.1017628736528793</v>
      </c>
      <c r="M4562">
        <f t="shared" si="357"/>
        <v>58.88374358691199</v>
      </c>
      <c r="N4562" s="80">
        <f t="shared" si="358"/>
        <v>0.45589999999999498</v>
      </c>
    </row>
    <row r="4563" spans="10:14" x14ac:dyDescent="0.3">
      <c r="J4563" s="300">
        <f t="shared" si="359"/>
        <v>45.599999999999497</v>
      </c>
      <c r="K4563" s="80">
        <f t="shared" si="355"/>
        <v>0.45599999999999496</v>
      </c>
      <c r="L4563">
        <f t="shared" si="356"/>
        <v>2.1020443619040914</v>
      </c>
      <c r="M4563">
        <f t="shared" si="357"/>
        <v>58.892518900719381</v>
      </c>
      <c r="N4563" s="80">
        <f t="shared" si="358"/>
        <v>0.45599999999999496</v>
      </c>
    </row>
    <row r="4564" spans="10:14" x14ac:dyDescent="0.3">
      <c r="J4564" s="300">
        <f t="shared" si="359"/>
        <v>45.609999999999495</v>
      </c>
      <c r="K4564" s="80">
        <f t="shared" si="355"/>
        <v>0.45609999999999495</v>
      </c>
      <c r="L4564">
        <f t="shared" si="356"/>
        <v>2.1023257879181583</v>
      </c>
      <c r="M4564">
        <f t="shared" si="357"/>
        <v>58.901296299177687</v>
      </c>
      <c r="N4564" s="80">
        <f t="shared" si="358"/>
        <v>0.45609999999999495</v>
      </c>
    </row>
    <row r="4565" spans="10:14" x14ac:dyDescent="0.3">
      <c r="J4565" s="300">
        <f t="shared" si="359"/>
        <v>45.619999999999493</v>
      </c>
      <c r="K4565" s="80">
        <f t="shared" si="355"/>
        <v>0.45619999999999494</v>
      </c>
      <c r="L4565">
        <f t="shared" si="356"/>
        <v>2.1026071516914109</v>
      </c>
      <c r="M4565">
        <f t="shared" si="357"/>
        <v>58.91007578478137</v>
      </c>
      <c r="N4565" s="80">
        <f t="shared" si="358"/>
        <v>0.45619999999999494</v>
      </c>
    </row>
    <row r="4566" spans="10:14" x14ac:dyDescent="0.3">
      <c r="J4566" s="300">
        <f t="shared" si="359"/>
        <v>45.629999999999491</v>
      </c>
      <c r="K4566" s="80">
        <f t="shared" si="355"/>
        <v>0.45629999999999493</v>
      </c>
      <c r="L4566">
        <f t="shared" si="356"/>
        <v>2.1028884532204368</v>
      </c>
      <c r="M4566">
        <f t="shared" si="357"/>
        <v>58.918857360025754</v>
      </c>
      <c r="N4566" s="80">
        <f t="shared" si="358"/>
        <v>0.45629999999999493</v>
      </c>
    </row>
    <row r="4567" spans="10:14" x14ac:dyDescent="0.3">
      <c r="J4567" s="300">
        <f t="shared" si="359"/>
        <v>45.639999999999489</v>
      </c>
      <c r="K4567" s="80">
        <f t="shared" si="355"/>
        <v>0.45639999999999487</v>
      </c>
      <c r="L4567">
        <f t="shared" si="356"/>
        <v>2.1031696925020316</v>
      </c>
      <c r="M4567">
        <f t="shared" si="357"/>
        <v>58.92764102740712</v>
      </c>
      <c r="N4567" s="80">
        <f t="shared" si="358"/>
        <v>0.45639999999999487</v>
      </c>
    </row>
    <row r="4568" spans="10:14" x14ac:dyDescent="0.3">
      <c r="J4568" s="300">
        <f t="shared" si="359"/>
        <v>45.649999999999487</v>
      </c>
      <c r="K4568" s="80">
        <f t="shared" si="355"/>
        <v>0.45649999999999485</v>
      </c>
      <c r="L4568">
        <f t="shared" si="356"/>
        <v>2.1034508695331673</v>
      </c>
      <c r="M4568">
        <f t="shared" si="357"/>
        <v>58.936426789422725</v>
      </c>
      <c r="N4568" s="80">
        <f t="shared" si="358"/>
        <v>0.45649999999999485</v>
      </c>
    </row>
    <row r="4569" spans="10:14" x14ac:dyDescent="0.3">
      <c r="J4569" s="300">
        <f t="shared" si="359"/>
        <v>45.659999999999485</v>
      </c>
      <c r="K4569" s="80">
        <f t="shared" si="355"/>
        <v>0.45659999999999484</v>
      </c>
      <c r="L4569">
        <f t="shared" si="356"/>
        <v>2.1037319843110454</v>
      </c>
      <c r="M4569">
        <f t="shared" si="357"/>
        <v>58.945214648570698</v>
      </c>
      <c r="N4569" s="80">
        <f t="shared" si="358"/>
        <v>0.45659999999999484</v>
      </c>
    </row>
    <row r="4570" spans="10:14" x14ac:dyDescent="0.3">
      <c r="J4570" s="300">
        <f t="shared" si="359"/>
        <v>45.669999999999483</v>
      </c>
      <c r="K4570" s="80">
        <f t="shared" si="355"/>
        <v>0.45669999999999483</v>
      </c>
      <c r="L4570">
        <f t="shared" si="356"/>
        <v>2.1040130368330732</v>
      </c>
      <c r="M4570">
        <f t="shared" si="357"/>
        <v>58.954004607350072</v>
      </c>
      <c r="N4570" s="80">
        <f t="shared" si="358"/>
        <v>0.45669999999999483</v>
      </c>
    </row>
    <row r="4571" spans="10:14" x14ac:dyDescent="0.3">
      <c r="J4571" s="300">
        <f t="shared" si="359"/>
        <v>45.679999999999481</v>
      </c>
      <c r="K4571" s="80">
        <f t="shared" si="355"/>
        <v>0.45679999999999482</v>
      </c>
      <c r="L4571">
        <f t="shared" si="356"/>
        <v>2.1042940270968429</v>
      </c>
      <c r="M4571">
        <f t="shared" si="357"/>
        <v>58.962796668260879</v>
      </c>
      <c r="N4571" s="80">
        <f t="shared" si="358"/>
        <v>0.45679999999999482</v>
      </c>
    </row>
    <row r="4572" spans="10:14" x14ac:dyDescent="0.3">
      <c r="J4572" s="300">
        <f t="shared" si="359"/>
        <v>45.689999999999479</v>
      </c>
      <c r="K4572" s="80">
        <f t="shared" si="355"/>
        <v>0.45689999999999481</v>
      </c>
      <c r="L4572">
        <f t="shared" si="356"/>
        <v>2.1045749551001927</v>
      </c>
      <c r="M4572">
        <f t="shared" si="357"/>
        <v>58.971590833804001</v>
      </c>
      <c r="N4572" s="80">
        <f t="shared" si="358"/>
        <v>0.45689999999999481</v>
      </c>
    </row>
    <row r="4573" spans="10:14" x14ac:dyDescent="0.3">
      <c r="J4573" s="300">
        <f t="shared" si="359"/>
        <v>45.699999999999477</v>
      </c>
      <c r="K4573" s="80">
        <f t="shared" si="355"/>
        <v>0.45699999999999474</v>
      </c>
      <c r="L4573">
        <f t="shared" si="356"/>
        <v>2.1048558208411294</v>
      </c>
      <c r="M4573">
        <f t="shared" si="357"/>
        <v>58.980387106481288</v>
      </c>
      <c r="N4573" s="80">
        <f t="shared" si="358"/>
        <v>0.45699999999999474</v>
      </c>
    </row>
    <row r="4574" spans="10:14" x14ac:dyDescent="0.3">
      <c r="J4574" s="300">
        <f t="shared" si="359"/>
        <v>45.709999999999475</v>
      </c>
      <c r="K4574" s="80">
        <f t="shared" si="355"/>
        <v>0.45709999999999473</v>
      </c>
      <c r="L4574">
        <f t="shared" si="356"/>
        <v>2.1051366243178866</v>
      </c>
      <c r="M4574">
        <f t="shared" si="357"/>
        <v>58.989185488795499</v>
      </c>
      <c r="N4574" s="80">
        <f t="shared" si="358"/>
        <v>0.45709999999999473</v>
      </c>
    </row>
    <row r="4575" spans="10:14" x14ac:dyDescent="0.3">
      <c r="J4575" s="300">
        <f t="shared" si="359"/>
        <v>45.719999999999473</v>
      </c>
      <c r="K4575" s="80">
        <f t="shared" si="355"/>
        <v>0.45719999999999472</v>
      </c>
      <c r="L4575">
        <f t="shared" si="356"/>
        <v>2.1054173655288948</v>
      </c>
      <c r="M4575">
        <f t="shared" si="357"/>
        <v>58.997985983250331</v>
      </c>
      <c r="N4575" s="80">
        <f t="shared" si="358"/>
        <v>0.45719999999999472</v>
      </c>
    </row>
    <row r="4576" spans="10:14" x14ac:dyDescent="0.3">
      <c r="J4576" s="300">
        <f t="shared" si="359"/>
        <v>45.729999999999471</v>
      </c>
      <c r="K4576" s="80">
        <f t="shared" si="355"/>
        <v>0.45729999999999471</v>
      </c>
      <c r="L4576">
        <f t="shared" si="356"/>
        <v>2.1056980444728048</v>
      </c>
      <c r="M4576">
        <f t="shared" si="357"/>
        <v>59.006788592350347</v>
      </c>
      <c r="N4576" s="80">
        <f t="shared" si="358"/>
        <v>0.45729999999999471</v>
      </c>
    </row>
    <row r="4577" spans="10:14" x14ac:dyDescent="0.3">
      <c r="J4577" s="300">
        <f t="shared" si="359"/>
        <v>45.739999999999469</v>
      </c>
      <c r="K4577" s="80">
        <f t="shared" si="355"/>
        <v>0.4573999999999947</v>
      </c>
      <c r="L4577">
        <f t="shared" si="356"/>
        <v>2.1059786611484728</v>
      </c>
      <c r="M4577">
        <f t="shared" si="357"/>
        <v>59.01559331860112</v>
      </c>
      <c r="N4577" s="80">
        <f t="shared" si="358"/>
        <v>0.4573999999999947</v>
      </c>
    </row>
    <row r="4578" spans="10:14" x14ac:dyDescent="0.3">
      <c r="J4578" s="300">
        <f t="shared" si="359"/>
        <v>45.749999999999467</v>
      </c>
      <c r="K4578" s="80">
        <f t="shared" si="355"/>
        <v>0.45749999999999469</v>
      </c>
      <c r="L4578">
        <f t="shared" si="356"/>
        <v>2.106259215554958</v>
      </c>
      <c r="M4578">
        <f t="shared" si="357"/>
        <v>59.024400164509032</v>
      </c>
      <c r="N4578" s="80">
        <f t="shared" si="358"/>
        <v>0.45749999999999469</v>
      </c>
    </row>
    <row r="4579" spans="10:14" x14ac:dyDescent="0.3">
      <c r="J4579" s="300">
        <f t="shared" si="359"/>
        <v>45.759999999999465</v>
      </c>
      <c r="K4579" s="80">
        <f t="shared" si="355"/>
        <v>0.45759999999999468</v>
      </c>
      <c r="L4579">
        <f t="shared" si="356"/>
        <v>2.1065397076915091</v>
      </c>
      <c r="M4579">
        <f t="shared" si="357"/>
        <v>59.033209132581504</v>
      </c>
      <c r="N4579" s="80">
        <f t="shared" si="358"/>
        <v>0.45759999999999468</v>
      </c>
    </row>
    <row r="4580" spans="10:14" x14ac:dyDescent="0.3">
      <c r="J4580" s="300">
        <f t="shared" si="359"/>
        <v>45.769999999999463</v>
      </c>
      <c r="K4580" s="80">
        <f t="shared" si="355"/>
        <v>0.45769999999999461</v>
      </c>
      <c r="L4580">
        <f t="shared" si="356"/>
        <v>2.1068201375576288</v>
      </c>
      <c r="M4580">
        <f t="shared" si="357"/>
        <v>59.042020225326752</v>
      </c>
      <c r="N4580" s="80">
        <f t="shared" si="358"/>
        <v>0.45769999999999461</v>
      </c>
    </row>
    <row r="4581" spans="10:14" x14ac:dyDescent="0.3">
      <c r="J4581" s="300">
        <f t="shared" si="359"/>
        <v>45.779999999999461</v>
      </c>
      <c r="K4581" s="80">
        <f t="shared" si="355"/>
        <v>0.4577999999999946</v>
      </c>
      <c r="L4581">
        <f t="shared" si="356"/>
        <v>2.1071005051529785</v>
      </c>
      <c r="M4581">
        <f t="shared" si="357"/>
        <v>59.050833445254014</v>
      </c>
      <c r="N4581" s="80">
        <f t="shared" si="358"/>
        <v>0.4577999999999946</v>
      </c>
    </row>
    <row r="4582" spans="10:14" x14ac:dyDescent="0.3">
      <c r="J4582" s="300">
        <f t="shared" si="359"/>
        <v>45.789999999999459</v>
      </c>
      <c r="K4582" s="80">
        <f t="shared" si="355"/>
        <v>0.45789999999999459</v>
      </c>
      <c r="L4582">
        <f t="shared" si="356"/>
        <v>2.1073808104774598</v>
      </c>
      <c r="M4582">
        <f t="shared" si="357"/>
        <v>59.059648794873397</v>
      </c>
      <c r="N4582" s="80">
        <f t="shared" si="358"/>
        <v>0.45789999999999459</v>
      </c>
    </row>
    <row r="4583" spans="10:14" x14ac:dyDescent="0.3">
      <c r="J4583" s="300">
        <f t="shared" si="359"/>
        <v>45.799999999999457</v>
      </c>
      <c r="K4583" s="80">
        <f t="shared" si="355"/>
        <v>0.45799999999999458</v>
      </c>
      <c r="L4583">
        <f t="shared" si="356"/>
        <v>2.1076610535311588</v>
      </c>
      <c r="M4583">
        <f t="shared" si="357"/>
        <v>59.068466276695929</v>
      </c>
      <c r="N4583" s="80">
        <f t="shared" si="358"/>
        <v>0.45799999999999458</v>
      </c>
    </row>
    <row r="4584" spans="10:14" x14ac:dyDescent="0.3">
      <c r="J4584" s="300">
        <f t="shared" si="359"/>
        <v>45.809999999999455</v>
      </c>
      <c r="K4584" s="80">
        <f t="shared" si="355"/>
        <v>0.45809999999999457</v>
      </c>
      <c r="L4584">
        <f t="shared" si="356"/>
        <v>2.1079412343144033</v>
      </c>
      <c r="M4584">
        <f t="shared" si="357"/>
        <v>59.077285893233551</v>
      </c>
      <c r="N4584" s="80">
        <f t="shared" si="358"/>
        <v>0.45809999999999457</v>
      </c>
    </row>
    <row r="4585" spans="10:14" x14ac:dyDescent="0.3">
      <c r="J4585" s="300">
        <f t="shared" si="359"/>
        <v>45.819999999999453</v>
      </c>
      <c r="K4585" s="80">
        <f t="shared" si="355"/>
        <v>0.45819999999999456</v>
      </c>
      <c r="L4585">
        <f t="shared" si="356"/>
        <v>2.1082213528276994</v>
      </c>
      <c r="M4585">
        <f t="shared" si="357"/>
        <v>59.086107646999082</v>
      </c>
      <c r="N4585" s="80">
        <f t="shared" si="358"/>
        <v>0.45819999999999456</v>
      </c>
    </row>
    <row r="4586" spans="10:14" x14ac:dyDescent="0.3">
      <c r="J4586" s="300">
        <f t="shared" si="359"/>
        <v>45.829999999999451</v>
      </c>
      <c r="K4586" s="80">
        <f t="shared" si="355"/>
        <v>0.45829999999999449</v>
      </c>
      <c r="L4586">
        <f t="shared" si="356"/>
        <v>2.1085014090717826</v>
      </c>
      <c r="M4586">
        <f t="shared" si="357"/>
        <v>59.094931540506323</v>
      </c>
      <c r="N4586" s="80">
        <f t="shared" si="358"/>
        <v>0.45829999999999449</v>
      </c>
    </row>
    <row r="4587" spans="10:14" x14ac:dyDescent="0.3">
      <c r="J4587" s="300">
        <f t="shared" si="359"/>
        <v>45.839999999999449</v>
      </c>
      <c r="K4587" s="80">
        <f t="shared" si="355"/>
        <v>0.45839999999999448</v>
      </c>
      <c r="L4587">
        <f t="shared" si="356"/>
        <v>2.1087814030475793</v>
      </c>
      <c r="M4587">
        <f t="shared" si="357"/>
        <v>59.10375757626997</v>
      </c>
      <c r="N4587" s="80">
        <f t="shared" si="358"/>
        <v>0.45839999999999448</v>
      </c>
    </row>
    <row r="4588" spans="10:14" x14ac:dyDescent="0.3">
      <c r="J4588" s="300">
        <f t="shared" si="359"/>
        <v>45.849999999999447</v>
      </c>
      <c r="K4588" s="80">
        <f t="shared" si="355"/>
        <v>0.45849999999999447</v>
      </c>
      <c r="L4588">
        <f t="shared" si="356"/>
        <v>2.1090613347562273</v>
      </c>
      <c r="M4588">
        <f t="shared" si="357"/>
        <v>59.112585756805601</v>
      </c>
      <c r="N4588" s="80">
        <f t="shared" si="358"/>
        <v>0.45849999999999447</v>
      </c>
    </row>
    <row r="4589" spans="10:14" x14ac:dyDescent="0.3">
      <c r="J4589" s="300">
        <f t="shared" si="359"/>
        <v>45.859999999999445</v>
      </c>
      <c r="K4589" s="80">
        <f t="shared" si="355"/>
        <v>0.45859999999999446</v>
      </c>
      <c r="L4589">
        <f t="shared" si="356"/>
        <v>2.1093412041990844</v>
      </c>
      <c r="M4589">
        <f t="shared" si="357"/>
        <v>59.121416084629715</v>
      </c>
      <c r="N4589" s="80">
        <f t="shared" si="358"/>
        <v>0.45859999999999446</v>
      </c>
    </row>
    <row r="4590" spans="10:14" x14ac:dyDescent="0.3">
      <c r="J4590" s="300">
        <f t="shared" si="359"/>
        <v>45.869999999999443</v>
      </c>
      <c r="K4590" s="80">
        <f t="shared" si="355"/>
        <v>0.45869999999999445</v>
      </c>
      <c r="L4590">
        <f t="shared" si="356"/>
        <v>2.1096210113777212</v>
      </c>
      <c r="M4590">
        <f t="shared" si="357"/>
        <v>59.130248562259737</v>
      </c>
      <c r="N4590" s="80">
        <f t="shared" si="358"/>
        <v>0.45869999999999445</v>
      </c>
    </row>
    <row r="4591" spans="10:14" x14ac:dyDescent="0.3">
      <c r="J4591" s="300">
        <f t="shared" si="359"/>
        <v>45.879999999999441</v>
      </c>
      <c r="K4591" s="80">
        <f t="shared" si="355"/>
        <v>0.45879999999999443</v>
      </c>
      <c r="L4591">
        <f t="shared" si="356"/>
        <v>2.1099007562939005</v>
      </c>
      <c r="M4591">
        <f t="shared" si="357"/>
        <v>59.139083192213988</v>
      </c>
      <c r="N4591" s="80">
        <f t="shared" si="358"/>
        <v>0.45879999999999443</v>
      </c>
    </row>
    <row r="4592" spans="10:14" x14ac:dyDescent="0.3">
      <c r="J4592" s="300">
        <f t="shared" si="359"/>
        <v>45.889999999999439</v>
      </c>
      <c r="K4592" s="80">
        <f t="shared" si="355"/>
        <v>0.45889999999999437</v>
      </c>
      <c r="L4592">
        <f t="shared" si="356"/>
        <v>2.1101804389495986</v>
      </c>
      <c r="M4592">
        <f t="shared" si="357"/>
        <v>59.147919977011682</v>
      </c>
      <c r="N4592" s="80">
        <f t="shared" si="358"/>
        <v>0.45889999999999437</v>
      </c>
    </row>
    <row r="4593" spans="10:14" x14ac:dyDescent="0.3">
      <c r="J4593" s="300">
        <f t="shared" si="359"/>
        <v>45.899999999999437</v>
      </c>
      <c r="K4593" s="80">
        <f t="shared" si="355"/>
        <v>0.45899999999999436</v>
      </c>
      <c r="L4593">
        <f t="shared" si="356"/>
        <v>2.1104600593470102</v>
      </c>
      <c r="M4593">
        <f t="shared" si="357"/>
        <v>59.156758919173001</v>
      </c>
      <c r="N4593" s="80">
        <f t="shared" si="358"/>
        <v>0.45899999999999436</v>
      </c>
    </row>
    <row r="4594" spans="10:14" x14ac:dyDescent="0.3">
      <c r="J4594" s="300">
        <f t="shared" si="359"/>
        <v>45.909999999999435</v>
      </c>
      <c r="K4594" s="80">
        <f t="shared" si="355"/>
        <v>0.45909999999999435</v>
      </c>
      <c r="L4594">
        <f t="shared" si="356"/>
        <v>2.1107396174885475</v>
      </c>
      <c r="M4594">
        <f t="shared" si="357"/>
        <v>59.165600021218978</v>
      </c>
      <c r="N4594" s="80">
        <f t="shared" si="358"/>
        <v>0.45909999999999435</v>
      </c>
    </row>
    <row r="4595" spans="10:14" x14ac:dyDescent="0.3">
      <c r="J4595" s="300">
        <f t="shared" si="359"/>
        <v>45.919999999999433</v>
      </c>
      <c r="K4595" s="80">
        <f t="shared" si="355"/>
        <v>0.45919999999999433</v>
      </c>
      <c r="L4595">
        <f t="shared" si="356"/>
        <v>2.1110191133768024</v>
      </c>
      <c r="M4595">
        <f t="shared" si="357"/>
        <v>59.174443285671543</v>
      </c>
      <c r="N4595" s="80">
        <f t="shared" si="358"/>
        <v>0.45919999999999433</v>
      </c>
    </row>
    <row r="4596" spans="10:14" x14ac:dyDescent="0.3">
      <c r="J4596" s="300">
        <f t="shared" si="359"/>
        <v>45.929999999999431</v>
      </c>
      <c r="K4596" s="80">
        <f t="shared" si="355"/>
        <v>0.45929999999999432</v>
      </c>
      <c r="L4596">
        <f t="shared" si="356"/>
        <v>2.1112985470146106</v>
      </c>
      <c r="M4596">
        <f t="shared" si="357"/>
        <v>59.183288715053607</v>
      </c>
      <c r="N4596" s="80">
        <f t="shared" si="358"/>
        <v>0.45929999999999432</v>
      </c>
    </row>
    <row r="4597" spans="10:14" x14ac:dyDescent="0.3">
      <c r="J4597" s="300">
        <f t="shared" si="359"/>
        <v>45.939999999999429</v>
      </c>
      <c r="K4597" s="80">
        <f t="shared" si="355"/>
        <v>0.45939999999999431</v>
      </c>
      <c r="L4597">
        <f t="shared" si="356"/>
        <v>2.1115779184049859</v>
      </c>
      <c r="M4597">
        <f t="shared" si="357"/>
        <v>59.192136311888888</v>
      </c>
      <c r="N4597" s="80">
        <f t="shared" si="358"/>
        <v>0.45939999999999431</v>
      </c>
    </row>
    <row r="4598" spans="10:14" x14ac:dyDescent="0.3">
      <c r="J4598" s="300">
        <f t="shared" si="359"/>
        <v>45.949999999999427</v>
      </c>
      <c r="K4598" s="80">
        <f t="shared" si="355"/>
        <v>0.45949999999999425</v>
      </c>
      <c r="L4598">
        <f t="shared" si="356"/>
        <v>2.1118572275511798</v>
      </c>
      <c r="M4598">
        <f t="shared" si="357"/>
        <v>59.200986078702073</v>
      </c>
      <c r="N4598" s="80">
        <f t="shared" si="358"/>
        <v>0.45949999999999425</v>
      </c>
    </row>
    <row r="4599" spans="10:14" x14ac:dyDescent="0.3">
      <c r="J4599" s="300">
        <f t="shared" si="359"/>
        <v>45.959999999999425</v>
      </c>
      <c r="K4599" s="80">
        <f t="shared" si="355"/>
        <v>0.45959999999999424</v>
      </c>
      <c r="L4599">
        <f t="shared" si="356"/>
        <v>2.1121364744566447</v>
      </c>
      <c r="M4599">
        <f t="shared" si="357"/>
        <v>59.209838018018772</v>
      </c>
      <c r="N4599" s="80">
        <f t="shared" si="358"/>
        <v>0.45959999999999424</v>
      </c>
    </row>
    <row r="4600" spans="10:14" x14ac:dyDescent="0.3">
      <c r="J4600" s="300">
        <f t="shared" si="359"/>
        <v>45.969999999999423</v>
      </c>
      <c r="K4600" s="80">
        <f t="shared" si="355"/>
        <v>0.45969999999999422</v>
      </c>
      <c r="L4600">
        <f t="shared" si="356"/>
        <v>2.1124156591250363</v>
      </c>
      <c r="M4600">
        <f t="shared" si="357"/>
        <v>59.218692132365419</v>
      </c>
      <c r="N4600" s="80">
        <f t="shared" si="358"/>
        <v>0.45969999999999422</v>
      </c>
    </row>
    <row r="4601" spans="10:14" x14ac:dyDescent="0.3">
      <c r="J4601" s="300">
        <f t="shared" si="359"/>
        <v>45.979999999999421</v>
      </c>
      <c r="K4601" s="80">
        <f t="shared" si="355"/>
        <v>0.45979999999999421</v>
      </c>
      <c r="L4601">
        <f t="shared" si="356"/>
        <v>2.1126947815602324</v>
      </c>
      <c r="M4601">
        <f t="shared" si="357"/>
        <v>59.227548424269415</v>
      </c>
      <c r="N4601" s="80">
        <f t="shared" si="358"/>
        <v>0.45979999999999421</v>
      </c>
    </row>
    <row r="4602" spans="10:14" x14ac:dyDescent="0.3">
      <c r="J4602" s="300">
        <f t="shared" si="359"/>
        <v>45.989999999999419</v>
      </c>
      <c r="K4602" s="80">
        <f t="shared" si="355"/>
        <v>0.4598999999999942</v>
      </c>
      <c r="L4602">
        <f t="shared" si="356"/>
        <v>2.112973841766316</v>
      </c>
      <c r="M4602">
        <f t="shared" si="357"/>
        <v>59.236406896259012</v>
      </c>
      <c r="N4602" s="80">
        <f t="shared" si="358"/>
        <v>0.4598999999999942</v>
      </c>
    </row>
    <row r="4603" spans="10:14" x14ac:dyDescent="0.3">
      <c r="J4603" s="300">
        <f t="shared" si="359"/>
        <v>45.999999999999417</v>
      </c>
      <c r="K4603" s="80">
        <f t="shared" si="355"/>
        <v>0.45999999999999419</v>
      </c>
      <c r="L4603">
        <f t="shared" si="356"/>
        <v>2.1132528397475787</v>
      </c>
      <c r="M4603">
        <f t="shared" si="357"/>
        <v>59.245267550863431</v>
      </c>
      <c r="N4603" s="80">
        <f t="shared" si="358"/>
        <v>0.45999999999999419</v>
      </c>
    </row>
    <row r="4604" spans="10:14" x14ac:dyDescent="0.3">
      <c r="J4604" s="300">
        <f t="shared" si="359"/>
        <v>46.009999999999415</v>
      </c>
      <c r="K4604" s="80">
        <f t="shared" si="355"/>
        <v>0.46009999999999418</v>
      </c>
      <c r="L4604">
        <f t="shared" si="356"/>
        <v>2.1135317755085263</v>
      </c>
      <c r="M4604">
        <f t="shared" si="357"/>
        <v>59.25413039061273</v>
      </c>
      <c r="N4604" s="80">
        <f t="shared" si="358"/>
        <v>0.46009999999999418</v>
      </c>
    </row>
    <row r="4605" spans="10:14" x14ac:dyDescent="0.3">
      <c r="J4605" s="300">
        <f t="shared" si="359"/>
        <v>46.019999999999413</v>
      </c>
      <c r="K4605" s="80">
        <f t="shared" si="355"/>
        <v>0.46019999999999411</v>
      </c>
      <c r="L4605">
        <f t="shared" si="356"/>
        <v>2.1138106490538671</v>
      </c>
      <c r="M4605">
        <f t="shared" si="357"/>
        <v>59.262995418037903</v>
      </c>
      <c r="N4605" s="80">
        <f t="shared" si="358"/>
        <v>0.46019999999999411</v>
      </c>
    </row>
    <row r="4606" spans="10:14" x14ac:dyDescent="0.3">
      <c r="J4606" s="300">
        <f t="shared" si="359"/>
        <v>46.029999999999411</v>
      </c>
      <c r="K4606" s="80">
        <f t="shared" si="355"/>
        <v>0.4602999999999941</v>
      </c>
      <c r="L4606">
        <f t="shared" si="356"/>
        <v>2.1140894603885489</v>
      </c>
      <c r="M4606">
        <f t="shared" si="357"/>
        <v>59.271862635670828</v>
      </c>
      <c r="N4606" s="80">
        <f t="shared" si="358"/>
        <v>0.4602999999999941</v>
      </c>
    </row>
    <row r="4607" spans="10:14" x14ac:dyDescent="0.3">
      <c r="J4607" s="300">
        <f t="shared" si="359"/>
        <v>46.039999999999409</v>
      </c>
      <c r="K4607" s="80">
        <f t="shared" si="355"/>
        <v>0.46039999999999409</v>
      </c>
      <c r="L4607">
        <f t="shared" si="356"/>
        <v>2.1143682095177057</v>
      </c>
      <c r="M4607">
        <f t="shared" si="357"/>
        <v>59.280732046044264</v>
      </c>
      <c r="N4607" s="80">
        <f t="shared" si="358"/>
        <v>0.46039999999999409</v>
      </c>
    </row>
    <row r="4608" spans="10:14" x14ac:dyDescent="0.3">
      <c r="J4608" s="300">
        <f t="shared" si="359"/>
        <v>46.049999999999407</v>
      </c>
      <c r="K4608" s="80">
        <f t="shared" si="355"/>
        <v>0.46049999999999408</v>
      </c>
      <c r="L4608">
        <f t="shared" si="356"/>
        <v>2.1146468964466822</v>
      </c>
      <c r="M4608">
        <f t="shared" si="357"/>
        <v>59.289603651691891</v>
      </c>
      <c r="N4608" s="80">
        <f t="shared" si="358"/>
        <v>0.46049999999999408</v>
      </c>
    </row>
    <row r="4609" spans="10:14" x14ac:dyDescent="0.3">
      <c r="J4609" s="300">
        <f t="shared" si="359"/>
        <v>46.059999999999405</v>
      </c>
      <c r="K4609" s="80">
        <f t="shared" si="355"/>
        <v>0.46059999999999407</v>
      </c>
      <c r="L4609">
        <f t="shared" si="356"/>
        <v>2.1149255211810254</v>
      </c>
      <c r="M4609">
        <f t="shared" si="357"/>
        <v>59.298477455148316</v>
      </c>
      <c r="N4609" s="80">
        <f t="shared" si="358"/>
        <v>0.46059999999999407</v>
      </c>
    </row>
    <row r="4610" spans="10:14" x14ac:dyDescent="0.3">
      <c r="J4610" s="300">
        <f t="shared" si="359"/>
        <v>46.069999999999403</v>
      </c>
      <c r="K4610" s="80">
        <f t="shared" si="355"/>
        <v>0.46069999999999406</v>
      </c>
      <c r="L4610">
        <f t="shared" si="356"/>
        <v>2.1152040837265411</v>
      </c>
      <c r="M4610">
        <f t="shared" si="357"/>
        <v>59.307353458948953</v>
      </c>
      <c r="N4610" s="80">
        <f t="shared" si="358"/>
        <v>0.46069999999999406</v>
      </c>
    </row>
    <row r="4611" spans="10:14" x14ac:dyDescent="0.3">
      <c r="J4611" s="300">
        <f t="shared" si="359"/>
        <v>46.079999999999401</v>
      </c>
      <c r="K4611" s="80">
        <f t="shared" si="355"/>
        <v>0.46079999999999399</v>
      </c>
      <c r="L4611">
        <f t="shared" si="356"/>
        <v>2.1154825840891989</v>
      </c>
      <c r="M4611">
        <f t="shared" si="357"/>
        <v>59.31623166563017</v>
      </c>
      <c r="N4611" s="80">
        <f t="shared" si="358"/>
        <v>0.46079999999999399</v>
      </c>
    </row>
    <row r="4612" spans="10:14" x14ac:dyDescent="0.3">
      <c r="J4612" s="300">
        <f t="shared" si="359"/>
        <v>46.089999999999399</v>
      </c>
      <c r="K4612" s="80">
        <f t="shared" ref="K4612:K4675" si="360">J4612/100</f>
        <v>0.46089999999999398</v>
      </c>
      <c r="L4612">
        <f t="shared" ref="L4612:L4675" si="361">-156.2892*K4612^6+539.4067*K4612^5-656.5633*K4612^4+371.7117*K4612^3-102.5706*K4612^2+15.3764*K4612+0.3314</f>
        <v>2.1157610222751937</v>
      </c>
      <c r="M4612">
        <f t="shared" ref="M4612:M4675" si="362">-544.6822*K4612^6+873.7015*K4612^5+93.9294*K4612^4-539.4835*K4612^3+249.8842*K4612^2+36.3299*K4612+25.129</f>
        <v>59.325112077729244</v>
      </c>
      <c r="N4612" s="80">
        <f t="shared" ref="N4612:N4675" si="363">K4612</f>
        <v>0.46089999999999398</v>
      </c>
    </row>
    <row r="4613" spans="10:14" x14ac:dyDescent="0.3">
      <c r="J4613" s="300">
        <f t="shared" si="359"/>
        <v>46.099999999999397</v>
      </c>
      <c r="K4613" s="80">
        <f t="shared" si="360"/>
        <v>0.46099999999999397</v>
      </c>
      <c r="L4613">
        <f t="shared" si="361"/>
        <v>2.1160393982909489</v>
      </c>
      <c r="M4613">
        <f t="shared" si="362"/>
        <v>59.33399469778432</v>
      </c>
      <c r="N4613" s="80">
        <f t="shared" si="363"/>
        <v>0.46099999999999397</v>
      </c>
    </row>
    <row r="4614" spans="10:14" x14ac:dyDescent="0.3">
      <c r="J4614" s="300">
        <f t="shared" ref="J4614:J4677" si="364">J4613+0.01</f>
        <v>46.109999999999395</v>
      </c>
      <c r="K4614" s="80">
        <f t="shared" si="360"/>
        <v>0.46109999999999396</v>
      </c>
      <c r="L4614">
        <f t="shared" si="361"/>
        <v>2.1163177121430814</v>
      </c>
      <c r="M4614">
        <f t="shared" si="362"/>
        <v>59.342879528334407</v>
      </c>
      <c r="N4614" s="80">
        <f t="shared" si="363"/>
        <v>0.46109999999999396</v>
      </c>
    </row>
    <row r="4615" spans="10:14" x14ac:dyDescent="0.3">
      <c r="J4615" s="300">
        <f t="shared" si="364"/>
        <v>46.119999999999393</v>
      </c>
      <c r="K4615" s="80">
        <f t="shared" si="360"/>
        <v>0.46119999999999395</v>
      </c>
      <c r="L4615">
        <f t="shared" si="361"/>
        <v>2.116595963838424</v>
      </c>
      <c r="M4615">
        <f t="shared" si="362"/>
        <v>59.351766571919455</v>
      </c>
      <c r="N4615" s="80">
        <f t="shared" si="363"/>
        <v>0.46119999999999395</v>
      </c>
    </row>
    <row r="4616" spans="10:14" x14ac:dyDescent="0.3">
      <c r="J4616" s="300">
        <f t="shared" si="364"/>
        <v>46.129999999999391</v>
      </c>
      <c r="K4616" s="80">
        <f t="shared" si="360"/>
        <v>0.46129999999999394</v>
      </c>
      <c r="L4616">
        <f t="shared" si="361"/>
        <v>2.1168741533840323</v>
      </c>
      <c r="M4616">
        <f t="shared" si="362"/>
        <v>59.36065583108028</v>
      </c>
      <c r="N4616" s="80">
        <f t="shared" si="363"/>
        <v>0.46129999999999394</v>
      </c>
    </row>
    <row r="4617" spans="10:14" x14ac:dyDescent="0.3">
      <c r="J4617" s="300">
        <f t="shared" si="364"/>
        <v>46.13999999999939</v>
      </c>
      <c r="K4617" s="80">
        <f t="shared" si="360"/>
        <v>0.46139999999999387</v>
      </c>
      <c r="L4617">
        <f t="shared" si="361"/>
        <v>2.117152280787161</v>
      </c>
      <c r="M4617">
        <f t="shared" si="362"/>
        <v>59.369547308358605</v>
      </c>
      <c r="N4617" s="80">
        <f t="shared" si="363"/>
        <v>0.46139999999999387</v>
      </c>
    </row>
    <row r="4618" spans="10:14" x14ac:dyDescent="0.3">
      <c r="J4618" s="300">
        <f t="shared" si="364"/>
        <v>46.149999999999388</v>
      </c>
      <c r="K4618" s="80">
        <f t="shared" si="360"/>
        <v>0.46149999999999386</v>
      </c>
      <c r="L4618">
        <f t="shared" si="361"/>
        <v>2.1174303460552886</v>
      </c>
      <c r="M4618">
        <f t="shared" si="362"/>
        <v>59.378441006297024</v>
      </c>
      <c r="N4618" s="80">
        <f t="shared" si="363"/>
        <v>0.46149999999999386</v>
      </c>
    </row>
    <row r="4619" spans="10:14" x14ac:dyDescent="0.3">
      <c r="J4619" s="300">
        <f t="shared" si="364"/>
        <v>46.159999999999386</v>
      </c>
      <c r="K4619" s="80">
        <f t="shared" si="360"/>
        <v>0.46159999999999385</v>
      </c>
      <c r="L4619">
        <f t="shared" si="361"/>
        <v>2.1177083491961066</v>
      </c>
      <c r="M4619">
        <f t="shared" si="362"/>
        <v>59.387336927439009</v>
      </c>
      <c r="N4619" s="80">
        <f t="shared" si="363"/>
        <v>0.46159999999999385</v>
      </c>
    </row>
    <row r="4620" spans="10:14" x14ac:dyDescent="0.3">
      <c r="J4620" s="300">
        <f t="shared" si="364"/>
        <v>46.169999999999384</v>
      </c>
      <c r="K4620" s="80">
        <f t="shared" si="360"/>
        <v>0.46169999999999384</v>
      </c>
      <c r="L4620">
        <f t="shared" si="361"/>
        <v>2.1179862902175102</v>
      </c>
      <c r="M4620">
        <f t="shared" si="362"/>
        <v>59.39623507432897</v>
      </c>
      <c r="N4620" s="80">
        <f t="shared" si="363"/>
        <v>0.46169999999999384</v>
      </c>
    </row>
    <row r="4621" spans="10:14" x14ac:dyDescent="0.3">
      <c r="J4621" s="300">
        <f t="shared" si="364"/>
        <v>46.179999999999382</v>
      </c>
      <c r="K4621" s="80">
        <f t="shared" si="360"/>
        <v>0.46179999999999383</v>
      </c>
      <c r="L4621">
        <f t="shared" si="361"/>
        <v>2.1182641691276118</v>
      </c>
      <c r="M4621">
        <f t="shared" si="362"/>
        <v>59.40513544951213</v>
      </c>
      <c r="N4621" s="80">
        <f t="shared" si="363"/>
        <v>0.46179999999999383</v>
      </c>
    </row>
    <row r="4622" spans="10:14" x14ac:dyDescent="0.3">
      <c r="J4622" s="300">
        <f t="shared" si="364"/>
        <v>46.18999999999938</v>
      </c>
      <c r="K4622" s="80">
        <f t="shared" si="360"/>
        <v>0.46189999999999382</v>
      </c>
      <c r="L4622">
        <f t="shared" si="361"/>
        <v>2.118541985934733</v>
      </c>
      <c r="M4622">
        <f t="shared" si="362"/>
        <v>59.414038055534661</v>
      </c>
      <c r="N4622" s="80">
        <f t="shared" si="363"/>
        <v>0.46189999999999382</v>
      </c>
    </row>
    <row r="4623" spans="10:14" x14ac:dyDescent="0.3">
      <c r="J4623" s="300">
        <f t="shared" si="364"/>
        <v>46.199999999999378</v>
      </c>
      <c r="K4623" s="80">
        <f t="shared" si="360"/>
        <v>0.46199999999999375</v>
      </c>
      <c r="L4623">
        <f t="shared" si="361"/>
        <v>2.1188197406474321</v>
      </c>
      <c r="M4623">
        <f t="shared" si="362"/>
        <v>59.422942894943603</v>
      </c>
      <c r="N4623" s="80">
        <f t="shared" si="363"/>
        <v>0.46199999999999375</v>
      </c>
    </row>
    <row r="4624" spans="10:14" x14ac:dyDescent="0.3">
      <c r="J4624" s="300">
        <f t="shared" si="364"/>
        <v>46.209999999999376</v>
      </c>
      <c r="K4624" s="80">
        <f t="shared" si="360"/>
        <v>0.46209999999999374</v>
      </c>
      <c r="L4624">
        <f t="shared" si="361"/>
        <v>2.1190974332744488</v>
      </c>
      <c r="M4624">
        <f t="shared" si="362"/>
        <v>59.431849970286876</v>
      </c>
      <c r="N4624" s="80">
        <f t="shared" si="363"/>
        <v>0.46209999999999374</v>
      </c>
    </row>
    <row r="4625" spans="10:14" x14ac:dyDescent="0.3">
      <c r="J4625" s="300">
        <f t="shared" si="364"/>
        <v>46.219999999999374</v>
      </c>
      <c r="K4625" s="80">
        <f t="shared" si="360"/>
        <v>0.46219999999999373</v>
      </c>
      <c r="L4625">
        <f t="shared" si="361"/>
        <v>2.1193750638247502</v>
      </c>
      <c r="M4625">
        <f t="shared" si="362"/>
        <v>59.44075928411327</v>
      </c>
      <c r="N4625" s="80">
        <f t="shared" si="363"/>
        <v>0.46219999999999373</v>
      </c>
    </row>
    <row r="4626" spans="10:14" x14ac:dyDescent="0.3">
      <c r="J4626" s="300">
        <f t="shared" si="364"/>
        <v>46.229999999999372</v>
      </c>
      <c r="K4626" s="80">
        <f t="shared" si="360"/>
        <v>0.46229999999999372</v>
      </c>
      <c r="L4626">
        <f t="shared" si="361"/>
        <v>2.1196526323075315</v>
      </c>
      <c r="M4626">
        <f t="shared" si="362"/>
        <v>59.449670838972466</v>
      </c>
      <c r="N4626" s="80">
        <f t="shared" si="363"/>
        <v>0.46229999999999372</v>
      </c>
    </row>
    <row r="4627" spans="10:14" x14ac:dyDescent="0.3">
      <c r="J4627" s="300">
        <f t="shared" si="364"/>
        <v>46.23999999999937</v>
      </c>
      <c r="K4627" s="80">
        <f t="shared" si="360"/>
        <v>0.4623999999999937</v>
      </c>
      <c r="L4627">
        <f t="shared" si="361"/>
        <v>2.1199301387321881</v>
      </c>
      <c r="M4627">
        <f t="shared" si="362"/>
        <v>59.458584637415058</v>
      </c>
      <c r="N4627" s="80">
        <f t="shared" si="363"/>
        <v>0.4623999999999937</v>
      </c>
    </row>
    <row r="4628" spans="10:14" x14ac:dyDescent="0.3">
      <c r="J4628" s="300">
        <f t="shared" si="364"/>
        <v>46.249999999999368</v>
      </c>
      <c r="K4628" s="80">
        <f t="shared" si="360"/>
        <v>0.46249999999999369</v>
      </c>
      <c r="L4628">
        <f t="shared" si="361"/>
        <v>2.1202075831083058</v>
      </c>
      <c r="M4628">
        <f t="shared" si="362"/>
        <v>59.467500681992462</v>
      </c>
      <c r="N4628" s="80">
        <f t="shared" si="363"/>
        <v>0.46249999999999369</v>
      </c>
    </row>
    <row r="4629" spans="10:14" x14ac:dyDescent="0.3">
      <c r="J4629" s="300">
        <f t="shared" si="364"/>
        <v>46.259999999999366</v>
      </c>
      <c r="K4629" s="80">
        <f t="shared" si="360"/>
        <v>0.46259999999999368</v>
      </c>
      <c r="L4629">
        <f t="shared" si="361"/>
        <v>2.1204849654457401</v>
      </c>
      <c r="M4629">
        <f t="shared" si="362"/>
        <v>59.476418975257047</v>
      </c>
      <c r="N4629" s="80">
        <f t="shared" si="363"/>
        <v>0.46259999999999368</v>
      </c>
    </row>
    <row r="4630" spans="10:14" x14ac:dyDescent="0.3">
      <c r="J4630" s="300">
        <f t="shared" si="364"/>
        <v>46.269999999999364</v>
      </c>
      <c r="K4630" s="80">
        <f t="shared" si="360"/>
        <v>0.46269999999999362</v>
      </c>
      <c r="L4630">
        <f t="shared" si="361"/>
        <v>2.1207622857545059</v>
      </c>
      <c r="M4630">
        <f t="shared" si="362"/>
        <v>59.485339519761993</v>
      </c>
      <c r="N4630" s="80">
        <f t="shared" si="363"/>
        <v>0.46269999999999362</v>
      </c>
    </row>
    <row r="4631" spans="10:14" x14ac:dyDescent="0.3">
      <c r="J4631" s="300">
        <f t="shared" si="364"/>
        <v>46.279999999999362</v>
      </c>
      <c r="K4631" s="80">
        <f t="shared" si="360"/>
        <v>0.46279999999999361</v>
      </c>
      <c r="L4631">
        <f t="shared" si="361"/>
        <v>2.1210395440448706</v>
      </c>
      <c r="M4631">
        <f t="shared" si="362"/>
        <v>59.494262318061416</v>
      </c>
      <c r="N4631" s="80">
        <f t="shared" si="363"/>
        <v>0.46279999999999361</v>
      </c>
    </row>
    <row r="4632" spans="10:14" x14ac:dyDescent="0.3">
      <c r="J4632" s="300">
        <f t="shared" si="364"/>
        <v>46.28999999999936</v>
      </c>
      <c r="K4632" s="80">
        <f t="shared" si="360"/>
        <v>0.46289999999999359</v>
      </c>
      <c r="L4632">
        <f t="shared" si="361"/>
        <v>2.1213167403273041</v>
      </c>
      <c r="M4632">
        <f t="shared" si="362"/>
        <v>59.503187372710258</v>
      </c>
      <c r="N4632" s="80">
        <f t="shared" si="363"/>
        <v>0.46289999999999359</v>
      </c>
    </row>
    <row r="4633" spans="10:14" x14ac:dyDescent="0.3">
      <c r="J4633" s="300">
        <f t="shared" si="364"/>
        <v>46.299999999999358</v>
      </c>
      <c r="K4633" s="80">
        <f t="shared" si="360"/>
        <v>0.46299999999999358</v>
      </c>
      <c r="L4633">
        <f t="shared" si="361"/>
        <v>2.1215938746124867</v>
      </c>
      <c r="M4633">
        <f t="shared" si="362"/>
        <v>59.512114686264397</v>
      </c>
      <c r="N4633" s="80">
        <f t="shared" si="363"/>
        <v>0.46299999999999358</v>
      </c>
    </row>
    <row r="4634" spans="10:14" x14ac:dyDescent="0.3">
      <c r="J4634" s="300">
        <f t="shared" si="364"/>
        <v>46.309999999999356</v>
      </c>
      <c r="K4634" s="80">
        <f t="shared" si="360"/>
        <v>0.46309999999999357</v>
      </c>
      <c r="L4634">
        <f t="shared" si="361"/>
        <v>2.1218709469113093</v>
      </c>
      <c r="M4634">
        <f t="shared" si="362"/>
        <v>59.521044261280537</v>
      </c>
      <c r="N4634" s="80">
        <f t="shared" si="363"/>
        <v>0.46309999999999357</v>
      </c>
    </row>
    <row r="4635" spans="10:14" x14ac:dyDescent="0.3">
      <c r="J4635" s="300">
        <f t="shared" si="364"/>
        <v>46.319999999999354</v>
      </c>
      <c r="K4635" s="80">
        <f t="shared" si="360"/>
        <v>0.46319999999999356</v>
      </c>
      <c r="L4635">
        <f t="shared" si="361"/>
        <v>2.1221479572348962</v>
      </c>
      <c r="M4635">
        <f t="shared" si="362"/>
        <v>59.52997610031629</v>
      </c>
      <c r="N4635" s="80">
        <f t="shared" si="363"/>
        <v>0.46319999999999356</v>
      </c>
    </row>
    <row r="4636" spans="10:14" x14ac:dyDescent="0.3">
      <c r="J4636" s="300">
        <f t="shared" si="364"/>
        <v>46.329999999999352</v>
      </c>
      <c r="K4636" s="80">
        <f t="shared" si="360"/>
        <v>0.46329999999999349</v>
      </c>
      <c r="L4636">
        <f t="shared" si="361"/>
        <v>2.1224249055945559</v>
      </c>
      <c r="M4636">
        <f t="shared" si="362"/>
        <v>59.538910205930108</v>
      </c>
      <c r="N4636" s="80">
        <f t="shared" si="363"/>
        <v>0.46329999999999349</v>
      </c>
    </row>
    <row r="4637" spans="10:14" x14ac:dyDescent="0.3">
      <c r="J4637" s="300">
        <f t="shared" si="364"/>
        <v>46.33999999999935</v>
      </c>
      <c r="K4637" s="80">
        <f t="shared" si="360"/>
        <v>0.46339999999999348</v>
      </c>
      <c r="L4637">
        <f t="shared" si="361"/>
        <v>2.1227017920018523</v>
      </c>
      <c r="M4637">
        <f t="shared" si="362"/>
        <v>59.54784658068138</v>
      </c>
      <c r="N4637" s="80">
        <f t="shared" si="363"/>
        <v>0.46339999999999348</v>
      </c>
    </row>
    <row r="4638" spans="10:14" x14ac:dyDescent="0.3">
      <c r="J4638" s="300">
        <f t="shared" si="364"/>
        <v>46.349999999999348</v>
      </c>
      <c r="K4638" s="80">
        <f t="shared" si="360"/>
        <v>0.46349999999999347</v>
      </c>
      <c r="L4638">
        <f t="shared" si="361"/>
        <v>2.1229786164685485</v>
      </c>
      <c r="M4638">
        <f t="shared" si="362"/>
        <v>59.556785227130305</v>
      </c>
      <c r="N4638" s="80">
        <f t="shared" si="363"/>
        <v>0.46349999999999347</v>
      </c>
    </row>
    <row r="4639" spans="10:14" x14ac:dyDescent="0.3">
      <c r="J4639" s="300">
        <f t="shared" si="364"/>
        <v>46.359999999999346</v>
      </c>
      <c r="K4639" s="80">
        <f t="shared" si="360"/>
        <v>0.46359999999999346</v>
      </c>
      <c r="L4639">
        <f t="shared" si="361"/>
        <v>2.1232553790066038</v>
      </c>
      <c r="M4639">
        <f t="shared" si="362"/>
        <v>59.565726147837978</v>
      </c>
      <c r="N4639" s="80">
        <f t="shared" si="363"/>
        <v>0.46359999999999346</v>
      </c>
    </row>
    <row r="4640" spans="10:14" x14ac:dyDescent="0.3">
      <c r="J4640" s="300">
        <f t="shared" si="364"/>
        <v>46.369999999999344</v>
      </c>
      <c r="K4640" s="80">
        <f t="shared" si="360"/>
        <v>0.46369999999999345</v>
      </c>
      <c r="L4640">
        <f t="shared" si="361"/>
        <v>2.1235320796282093</v>
      </c>
      <c r="M4640">
        <f t="shared" si="362"/>
        <v>59.574669345366374</v>
      </c>
      <c r="N4640" s="80">
        <f t="shared" si="363"/>
        <v>0.46369999999999345</v>
      </c>
    </row>
    <row r="4641" spans="10:14" x14ac:dyDescent="0.3">
      <c r="J4641" s="300">
        <f t="shared" si="364"/>
        <v>46.379999999999342</v>
      </c>
      <c r="K4641" s="80">
        <f t="shared" si="360"/>
        <v>0.46379999999999344</v>
      </c>
      <c r="L4641">
        <f t="shared" si="361"/>
        <v>2.1238087183457721</v>
      </c>
      <c r="M4641">
        <f t="shared" si="362"/>
        <v>59.583614822278349</v>
      </c>
      <c r="N4641" s="80">
        <f t="shared" si="363"/>
        <v>0.46379999999999344</v>
      </c>
    </row>
    <row r="4642" spans="10:14" x14ac:dyDescent="0.3">
      <c r="J4642" s="300">
        <f t="shared" si="364"/>
        <v>46.38999999999934</v>
      </c>
      <c r="K4642" s="80">
        <f t="shared" si="360"/>
        <v>0.46389999999999337</v>
      </c>
      <c r="L4642">
        <f t="shared" si="361"/>
        <v>2.1240852951719291</v>
      </c>
      <c r="M4642">
        <f t="shared" si="362"/>
        <v>59.592562581137585</v>
      </c>
      <c r="N4642" s="80">
        <f t="shared" si="363"/>
        <v>0.46389999999999337</v>
      </c>
    </row>
    <row r="4643" spans="10:14" x14ac:dyDescent="0.3">
      <c r="J4643" s="300">
        <f t="shared" si="364"/>
        <v>46.399999999999338</v>
      </c>
      <c r="K4643" s="80">
        <f t="shared" si="360"/>
        <v>0.46399999999999336</v>
      </c>
      <c r="L4643">
        <f t="shared" si="361"/>
        <v>2.124361810119495</v>
      </c>
      <c r="M4643">
        <f t="shared" si="362"/>
        <v>59.601512624508672</v>
      </c>
      <c r="N4643" s="80">
        <f t="shared" si="363"/>
        <v>0.46399999999999336</v>
      </c>
    </row>
    <row r="4644" spans="10:14" x14ac:dyDescent="0.3">
      <c r="J4644" s="300">
        <f t="shared" si="364"/>
        <v>46.409999999999336</v>
      </c>
      <c r="K4644" s="80">
        <f t="shared" si="360"/>
        <v>0.46409999999999335</v>
      </c>
      <c r="L4644">
        <f t="shared" si="361"/>
        <v>2.1246382632015473</v>
      </c>
      <c r="M4644">
        <f t="shared" si="362"/>
        <v>59.610464954957109</v>
      </c>
      <c r="N4644" s="80">
        <f t="shared" si="363"/>
        <v>0.46409999999999335</v>
      </c>
    </row>
    <row r="4645" spans="10:14" x14ac:dyDescent="0.3">
      <c r="J4645" s="300">
        <f t="shared" si="364"/>
        <v>46.419999999999334</v>
      </c>
      <c r="K4645" s="80">
        <f t="shared" si="360"/>
        <v>0.46419999999999334</v>
      </c>
      <c r="L4645">
        <f t="shared" si="361"/>
        <v>2.124914654431334</v>
      </c>
      <c r="M4645">
        <f t="shared" si="362"/>
        <v>59.619419575049164</v>
      </c>
      <c r="N4645" s="80">
        <f t="shared" si="363"/>
        <v>0.46419999999999334</v>
      </c>
    </row>
    <row r="4646" spans="10:14" x14ac:dyDescent="0.3">
      <c r="J4646" s="300">
        <f t="shared" si="364"/>
        <v>46.429999999999332</v>
      </c>
      <c r="K4646" s="80">
        <f t="shared" si="360"/>
        <v>0.46429999999999333</v>
      </c>
      <c r="L4646">
        <f t="shared" si="361"/>
        <v>2.1251909838223564</v>
      </c>
      <c r="M4646">
        <f t="shared" si="362"/>
        <v>59.628376487352043</v>
      </c>
      <c r="N4646" s="80">
        <f t="shared" si="363"/>
        <v>0.46429999999999333</v>
      </c>
    </row>
    <row r="4647" spans="10:14" x14ac:dyDescent="0.3">
      <c r="J4647" s="300">
        <f t="shared" si="364"/>
        <v>46.43999999999933</v>
      </c>
      <c r="K4647" s="80">
        <f t="shared" si="360"/>
        <v>0.46439999999999332</v>
      </c>
      <c r="L4647">
        <f t="shared" si="361"/>
        <v>2.125467251388319</v>
      </c>
      <c r="M4647">
        <f t="shared" si="362"/>
        <v>59.637335694433801</v>
      </c>
      <c r="N4647" s="80">
        <f t="shared" si="363"/>
        <v>0.46439999999999332</v>
      </c>
    </row>
    <row r="4648" spans="10:14" x14ac:dyDescent="0.3">
      <c r="J4648" s="300">
        <f t="shared" si="364"/>
        <v>46.449999999999328</v>
      </c>
      <c r="K4648" s="80">
        <f t="shared" si="360"/>
        <v>0.46449999999999325</v>
      </c>
      <c r="L4648">
        <f t="shared" si="361"/>
        <v>2.1257434571431379</v>
      </c>
      <c r="M4648">
        <f t="shared" si="362"/>
        <v>59.646297198863351</v>
      </c>
      <c r="N4648" s="80">
        <f t="shared" si="363"/>
        <v>0.46449999999999325</v>
      </c>
    </row>
    <row r="4649" spans="10:14" x14ac:dyDescent="0.3">
      <c r="J4649" s="300">
        <f t="shared" si="364"/>
        <v>46.459999999999326</v>
      </c>
      <c r="K4649" s="80">
        <f t="shared" si="360"/>
        <v>0.46459999999999324</v>
      </c>
      <c r="L4649">
        <f t="shared" si="361"/>
        <v>2.126019601100952</v>
      </c>
      <c r="M4649">
        <f t="shared" si="362"/>
        <v>59.655261003210498</v>
      </c>
      <c r="N4649" s="80">
        <f t="shared" si="363"/>
        <v>0.46459999999999324</v>
      </c>
    </row>
    <row r="4650" spans="10:14" x14ac:dyDescent="0.3">
      <c r="J4650" s="300">
        <f t="shared" si="364"/>
        <v>46.469999999999324</v>
      </c>
      <c r="K4650" s="80">
        <f t="shared" si="360"/>
        <v>0.46469999999999323</v>
      </c>
      <c r="L4650">
        <f t="shared" si="361"/>
        <v>2.126295683276108</v>
      </c>
      <c r="M4650">
        <f t="shared" si="362"/>
        <v>59.664227110045886</v>
      </c>
      <c r="N4650" s="80">
        <f t="shared" si="363"/>
        <v>0.46469999999999323</v>
      </c>
    </row>
    <row r="4651" spans="10:14" x14ac:dyDescent="0.3">
      <c r="J4651" s="300">
        <f t="shared" si="364"/>
        <v>46.479999999999322</v>
      </c>
      <c r="K4651" s="80">
        <f t="shared" si="360"/>
        <v>0.46479999999999322</v>
      </c>
      <c r="L4651">
        <f t="shared" si="361"/>
        <v>2.1265717036831835</v>
      </c>
      <c r="M4651">
        <f t="shared" si="362"/>
        <v>59.673195521941025</v>
      </c>
      <c r="N4651" s="80">
        <f t="shared" si="363"/>
        <v>0.46479999999999322</v>
      </c>
    </row>
    <row r="4652" spans="10:14" x14ac:dyDescent="0.3">
      <c r="J4652" s="300">
        <f t="shared" si="364"/>
        <v>46.48999999999932</v>
      </c>
      <c r="K4652" s="80">
        <f t="shared" si="360"/>
        <v>0.46489999999999321</v>
      </c>
      <c r="L4652">
        <f t="shared" si="361"/>
        <v>2.1268476623369694</v>
      </c>
      <c r="M4652">
        <f t="shared" si="362"/>
        <v>59.682166241468295</v>
      </c>
      <c r="N4652" s="80">
        <f t="shared" si="363"/>
        <v>0.46489999999999321</v>
      </c>
    </row>
    <row r="4653" spans="10:14" x14ac:dyDescent="0.3">
      <c r="J4653" s="300">
        <f t="shared" si="364"/>
        <v>46.499999999999318</v>
      </c>
      <c r="K4653" s="80">
        <f t="shared" si="360"/>
        <v>0.4649999999999932</v>
      </c>
      <c r="L4653">
        <f t="shared" si="361"/>
        <v>2.1271235592524671</v>
      </c>
      <c r="M4653">
        <f t="shared" si="362"/>
        <v>59.691139271200939</v>
      </c>
      <c r="N4653" s="80">
        <f t="shared" si="363"/>
        <v>0.4649999999999932</v>
      </c>
    </row>
    <row r="4654" spans="10:14" x14ac:dyDescent="0.3">
      <c r="J4654" s="300">
        <f t="shared" si="364"/>
        <v>46.509999999999316</v>
      </c>
      <c r="K4654" s="80">
        <f t="shared" si="360"/>
        <v>0.46509999999999319</v>
      </c>
      <c r="L4654">
        <f t="shared" si="361"/>
        <v>2.1273993944449043</v>
      </c>
      <c r="M4654">
        <f t="shared" si="362"/>
        <v>59.700114613713055</v>
      </c>
      <c r="N4654" s="80">
        <f t="shared" si="363"/>
        <v>0.46509999999999319</v>
      </c>
    </row>
    <row r="4655" spans="10:14" x14ac:dyDescent="0.3">
      <c r="J4655" s="300">
        <f t="shared" si="364"/>
        <v>46.519999999999314</v>
      </c>
      <c r="K4655" s="80">
        <f t="shared" si="360"/>
        <v>0.46519999999999312</v>
      </c>
      <c r="L4655">
        <f t="shared" si="361"/>
        <v>2.1276751679297177</v>
      </c>
      <c r="M4655">
        <f t="shared" si="362"/>
        <v>59.709092271579621</v>
      </c>
      <c r="N4655" s="80">
        <f t="shared" si="363"/>
        <v>0.46519999999999312</v>
      </c>
    </row>
    <row r="4656" spans="10:14" x14ac:dyDescent="0.3">
      <c r="J4656" s="300">
        <f t="shared" si="364"/>
        <v>46.529999999999312</v>
      </c>
      <c r="K4656" s="80">
        <f t="shared" si="360"/>
        <v>0.46529999999999311</v>
      </c>
      <c r="L4656">
        <f t="shared" si="361"/>
        <v>2.1279508797225568</v>
      </c>
      <c r="M4656">
        <f t="shared" si="362"/>
        <v>59.71807224737644</v>
      </c>
      <c r="N4656" s="80">
        <f t="shared" si="363"/>
        <v>0.46529999999999311</v>
      </c>
    </row>
    <row r="4657" spans="10:14" x14ac:dyDescent="0.3">
      <c r="J4657" s="300">
        <f t="shared" si="364"/>
        <v>46.53999999999931</v>
      </c>
      <c r="K4657" s="80">
        <f t="shared" si="360"/>
        <v>0.4653999999999931</v>
      </c>
      <c r="L4657">
        <f t="shared" si="361"/>
        <v>2.1282265298393273</v>
      </c>
      <c r="M4657">
        <f t="shared" si="362"/>
        <v>59.727054543680211</v>
      </c>
      <c r="N4657" s="80">
        <f t="shared" si="363"/>
        <v>0.4653999999999931</v>
      </c>
    </row>
    <row r="4658" spans="10:14" x14ac:dyDescent="0.3">
      <c r="J4658" s="300">
        <f t="shared" si="364"/>
        <v>46.549999999999308</v>
      </c>
      <c r="K4658" s="80">
        <f t="shared" si="360"/>
        <v>0.46549999999999309</v>
      </c>
      <c r="L4658">
        <f t="shared" si="361"/>
        <v>2.1285021182960944</v>
      </c>
      <c r="M4658">
        <f t="shared" si="362"/>
        <v>59.736039163068469</v>
      </c>
      <c r="N4658" s="80">
        <f t="shared" si="363"/>
        <v>0.46549999999999309</v>
      </c>
    </row>
    <row r="4659" spans="10:14" x14ac:dyDescent="0.3">
      <c r="J4659" s="300">
        <f t="shared" si="364"/>
        <v>46.559999999999306</v>
      </c>
      <c r="K4659" s="80">
        <f t="shared" si="360"/>
        <v>0.46559999999999307</v>
      </c>
      <c r="L4659">
        <f t="shared" si="361"/>
        <v>2.1287776451091767</v>
      </c>
      <c r="M4659">
        <f t="shared" si="362"/>
        <v>59.745026108119632</v>
      </c>
      <c r="N4659" s="80">
        <f t="shared" si="363"/>
        <v>0.46559999999999307</v>
      </c>
    </row>
    <row r="4660" spans="10:14" x14ac:dyDescent="0.3">
      <c r="J4660" s="300">
        <f t="shared" si="364"/>
        <v>46.569999999999304</v>
      </c>
      <c r="K4660" s="80">
        <f t="shared" si="360"/>
        <v>0.46569999999999306</v>
      </c>
      <c r="L4660">
        <f t="shared" si="361"/>
        <v>2.1290531102951102</v>
      </c>
      <c r="M4660">
        <f t="shared" si="362"/>
        <v>59.754015381412913</v>
      </c>
      <c r="N4660" s="80">
        <f t="shared" si="363"/>
        <v>0.46569999999999306</v>
      </c>
    </row>
    <row r="4661" spans="10:14" x14ac:dyDescent="0.3">
      <c r="J4661" s="300">
        <f t="shared" si="364"/>
        <v>46.579999999999302</v>
      </c>
      <c r="K4661" s="80">
        <f t="shared" si="360"/>
        <v>0.465799999999993</v>
      </c>
      <c r="L4661">
        <f t="shared" si="361"/>
        <v>2.129328513870639</v>
      </c>
      <c r="M4661">
        <f t="shared" si="362"/>
        <v>59.763006985528463</v>
      </c>
      <c r="N4661" s="80">
        <f t="shared" si="363"/>
        <v>0.465799999999993</v>
      </c>
    </row>
    <row r="4662" spans="10:14" x14ac:dyDescent="0.3">
      <c r="J4662" s="300">
        <f t="shared" si="364"/>
        <v>46.5899999999993</v>
      </c>
      <c r="K4662" s="80">
        <f t="shared" si="360"/>
        <v>0.46589999999999299</v>
      </c>
      <c r="L4662">
        <f t="shared" si="361"/>
        <v>2.129603855852737</v>
      </c>
      <c r="M4662">
        <f t="shared" si="362"/>
        <v>59.772000923047258</v>
      </c>
      <c r="N4662" s="80">
        <f t="shared" si="363"/>
        <v>0.46589999999999299</v>
      </c>
    </row>
    <row r="4663" spans="10:14" x14ac:dyDescent="0.3">
      <c r="J4663" s="300">
        <f t="shared" si="364"/>
        <v>46.599999999999298</v>
      </c>
      <c r="K4663" s="80">
        <f t="shared" si="360"/>
        <v>0.46599999999999298</v>
      </c>
      <c r="L4663">
        <f t="shared" si="361"/>
        <v>2.1298791362585825</v>
      </c>
      <c r="M4663">
        <f t="shared" si="362"/>
        <v>59.78099719655107</v>
      </c>
      <c r="N4663" s="80">
        <f t="shared" si="363"/>
        <v>0.46599999999999298</v>
      </c>
    </row>
    <row r="4664" spans="10:14" x14ac:dyDescent="0.3">
      <c r="J4664" s="300">
        <f t="shared" si="364"/>
        <v>46.609999999999296</v>
      </c>
      <c r="K4664" s="80">
        <f t="shared" si="360"/>
        <v>0.46609999999999296</v>
      </c>
      <c r="L4664">
        <f t="shared" si="361"/>
        <v>2.1301543551055881</v>
      </c>
      <c r="M4664">
        <f t="shared" si="362"/>
        <v>59.789995808622621</v>
      </c>
      <c r="N4664" s="80">
        <f t="shared" si="363"/>
        <v>0.46609999999999296</v>
      </c>
    </row>
    <row r="4665" spans="10:14" x14ac:dyDescent="0.3">
      <c r="J4665" s="300">
        <f t="shared" si="364"/>
        <v>46.619999999999294</v>
      </c>
      <c r="K4665" s="80">
        <f t="shared" si="360"/>
        <v>0.46619999999999295</v>
      </c>
      <c r="L4665">
        <f t="shared" si="361"/>
        <v>2.1304295124113621</v>
      </c>
      <c r="M4665">
        <f t="shared" si="362"/>
        <v>59.798996761845416</v>
      </c>
      <c r="N4665" s="80">
        <f t="shared" si="363"/>
        <v>0.46619999999999295</v>
      </c>
    </row>
    <row r="4666" spans="10:14" x14ac:dyDescent="0.3">
      <c r="J4666" s="300">
        <f t="shared" si="364"/>
        <v>46.629999999999292</v>
      </c>
      <c r="K4666" s="80">
        <f t="shared" si="360"/>
        <v>0.46629999999999294</v>
      </c>
      <c r="L4666">
        <f t="shared" si="361"/>
        <v>2.1307046081937657</v>
      </c>
      <c r="M4666">
        <f t="shared" si="362"/>
        <v>59.808000058803842</v>
      </c>
      <c r="N4666" s="80">
        <f t="shared" si="363"/>
        <v>0.46629999999999294</v>
      </c>
    </row>
    <row r="4667" spans="10:14" x14ac:dyDescent="0.3">
      <c r="J4667" s="300">
        <f t="shared" si="364"/>
        <v>46.63999999999929</v>
      </c>
      <c r="K4667" s="80">
        <f t="shared" si="360"/>
        <v>0.46639999999999288</v>
      </c>
      <c r="L4667">
        <f t="shared" si="361"/>
        <v>2.1309796424708431</v>
      </c>
      <c r="M4667">
        <f t="shared" si="362"/>
        <v>59.817005702083122</v>
      </c>
      <c r="N4667" s="80">
        <f t="shared" si="363"/>
        <v>0.46639999999999288</v>
      </c>
    </row>
    <row r="4668" spans="10:14" x14ac:dyDescent="0.3">
      <c r="J4668" s="300">
        <f t="shared" si="364"/>
        <v>46.649999999999288</v>
      </c>
      <c r="K4668" s="80">
        <f t="shared" si="360"/>
        <v>0.46649999999999286</v>
      </c>
      <c r="L4668">
        <f t="shared" si="361"/>
        <v>2.1312546152608864</v>
      </c>
      <c r="M4668">
        <f t="shared" si="362"/>
        <v>59.826013694269378</v>
      </c>
      <c r="N4668" s="80">
        <f t="shared" si="363"/>
        <v>0.46649999999999286</v>
      </c>
    </row>
    <row r="4669" spans="10:14" x14ac:dyDescent="0.3">
      <c r="J4669" s="300">
        <f t="shared" si="364"/>
        <v>46.659999999999286</v>
      </c>
      <c r="K4669" s="80">
        <f t="shared" si="360"/>
        <v>0.46659999999999285</v>
      </c>
      <c r="L4669">
        <f t="shared" si="361"/>
        <v>2.1315295265823848</v>
      </c>
      <c r="M4669">
        <f t="shared" si="362"/>
        <v>59.835024037949509</v>
      </c>
      <c r="N4669" s="80">
        <f t="shared" si="363"/>
        <v>0.46659999999999285</v>
      </c>
    </row>
    <row r="4670" spans="10:14" x14ac:dyDescent="0.3">
      <c r="J4670" s="300">
        <f t="shared" si="364"/>
        <v>46.669999999999284</v>
      </c>
      <c r="K4670" s="80">
        <f t="shared" si="360"/>
        <v>0.46669999999999284</v>
      </c>
      <c r="L4670">
        <f t="shared" si="361"/>
        <v>2.1318043764540691</v>
      </c>
      <c r="M4670">
        <f t="shared" si="362"/>
        <v>59.844036735711299</v>
      </c>
      <c r="N4670" s="80">
        <f t="shared" si="363"/>
        <v>0.46669999999999284</v>
      </c>
    </row>
    <row r="4671" spans="10:14" x14ac:dyDescent="0.3">
      <c r="J4671" s="300">
        <f t="shared" si="364"/>
        <v>46.679999999999282</v>
      </c>
      <c r="K4671" s="80">
        <f t="shared" si="360"/>
        <v>0.46679999999999283</v>
      </c>
      <c r="L4671">
        <f t="shared" si="361"/>
        <v>2.1320791648948787</v>
      </c>
      <c r="M4671">
        <f t="shared" si="362"/>
        <v>59.853051790143383</v>
      </c>
      <c r="N4671" s="80">
        <f t="shared" si="363"/>
        <v>0.46679999999999283</v>
      </c>
    </row>
    <row r="4672" spans="10:14" x14ac:dyDescent="0.3">
      <c r="J4672" s="300">
        <f t="shared" si="364"/>
        <v>46.68999999999928</v>
      </c>
      <c r="K4672" s="80">
        <f t="shared" si="360"/>
        <v>0.46689999999999282</v>
      </c>
      <c r="L4672">
        <f t="shared" si="361"/>
        <v>2.1323538919239531</v>
      </c>
      <c r="M4672">
        <f t="shared" si="362"/>
        <v>59.862069203835247</v>
      </c>
      <c r="N4672" s="80">
        <f t="shared" si="363"/>
        <v>0.46689999999999282</v>
      </c>
    </row>
    <row r="4673" spans="10:14" x14ac:dyDescent="0.3">
      <c r="J4673" s="300">
        <f t="shared" si="364"/>
        <v>46.699999999999278</v>
      </c>
      <c r="K4673" s="80">
        <f t="shared" si="360"/>
        <v>0.46699999999999275</v>
      </c>
      <c r="L4673">
        <f t="shared" si="361"/>
        <v>2.1326285575606838</v>
      </c>
      <c r="M4673">
        <f t="shared" si="362"/>
        <v>59.87108897937722</v>
      </c>
      <c r="N4673" s="80">
        <f t="shared" si="363"/>
        <v>0.46699999999999275</v>
      </c>
    </row>
    <row r="4674" spans="10:14" x14ac:dyDescent="0.3">
      <c r="J4674" s="300">
        <f t="shared" si="364"/>
        <v>46.709999999999276</v>
      </c>
      <c r="K4674" s="80">
        <f t="shared" si="360"/>
        <v>0.46709999999999274</v>
      </c>
      <c r="L4674">
        <f t="shared" si="361"/>
        <v>2.1329031618246774</v>
      </c>
      <c r="M4674">
        <f t="shared" si="362"/>
        <v>59.88011111936045</v>
      </c>
      <c r="N4674" s="80">
        <f t="shared" si="363"/>
        <v>0.46709999999999274</v>
      </c>
    </row>
    <row r="4675" spans="10:14" x14ac:dyDescent="0.3">
      <c r="J4675" s="300">
        <f t="shared" si="364"/>
        <v>46.719999999999274</v>
      </c>
      <c r="K4675" s="80">
        <f t="shared" si="360"/>
        <v>0.46719999999999273</v>
      </c>
      <c r="L4675">
        <f t="shared" si="361"/>
        <v>2.1331777047357368</v>
      </c>
      <c r="M4675">
        <f t="shared" si="362"/>
        <v>59.889135626376984</v>
      </c>
      <c r="N4675" s="80">
        <f t="shared" si="363"/>
        <v>0.46719999999999273</v>
      </c>
    </row>
    <row r="4676" spans="10:14" x14ac:dyDescent="0.3">
      <c r="J4676" s="300">
        <f t="shared" si="364"/>
        <v>46.729999999999272</v>
      </c>
      <c r="K4676" s="80">
        <f t="shared" ref="K4676:K4739" si="365">J4676/100</f>
        <v>0.46729999999999272</v>
      </c>
      <c r="L4676">
        <f t="shared" ref="L4676:L4739" si="366">-156.2892*K4676^6+539.4067*K4676^5-656.5633*K4676^4+371.7117*K4676^3-102.5706*K4676^2+15.3764*K4676+0.3314</f>
        <v>2.1334521863139009</v>
      </c>
      <c r="M4676">
        <f t="shared" ref="M4676:M4739" si="367">-544.6822*K4676^6+873.7015*K4676^5+93.9294*K4676^4-539.4835*K4676^3+249.8842*K4676^2+36.3299*K4676+25.129</f>
        <v>59.898162503019677</v>
      </c>
      <c r="N4676" s="80">
        <f t="shared" ref="N4676:N4739" si="368">K4676</f>
        <v>0.46729999999999272</v>
      </c>
    </row>
    <row r="4677" spans="10:14" x14ac:dyDescent="0.3">
      <c r="J4677" s="300">
        <f t="shared" si="364"/>
        <v>46.73999999999927</v>
      </c>
      <c r="K4677" s="80">
        <f t="shared" si="365"/>
        <v>0.46739999999999271</v>
      </c>
      <c r="L4677">
        <f t="shared" si="366"/>
        <v>2.1337266065794354</v>
      </c>
      <c r="M4677">
        <f t="shared" si="367"/>
        <v>59.907191751882209</v>
      </c>
      <c r="N4677" s="80">
        <f t="shared" si="368"/>
        <v>0.46739999999999271</v>
      </c>
    </row>
    <row r="4678" spans="10:14" x14ac:dyDescent="0.3">
      <c r="J4678" s="300">
        <f t="shared" ref="J4678:J4741" si="369">J4677+0.01</f>
        <v>46.749999999999268</v>
      </c>
      <c r="K4678" s="80">
        <f t="shared" si="365"/>
        <v>0.4674999999999927</v>
      </c>
      <c r="L4678">
        <f t="shared" si="366"/>
        <v>2.1340009655528225</v>
      </c>
      <c r="M4678">
        <f t="shared" si="367"/>
        <v>59.916223375559142</v>
      </c>
      <c r="N4678" s="80">
        <f t="shared" si="368"/>
        <v>0.4674999999999927</v>
      </c>
    </row>
    <row r="4679" spans="10:14" x14ac:dyDescent="0.3">
      <c r="J4679" s="300">
        <f t="shared" si="369"/>
        <v>46.759999999999266</v>
      </c>
      <c r="K4679" s="80">
        <f t="shared" si="365"/>
        <v>0.46759999999999269</v>
      </c>
      <c r="L4679">
        <f t="shared" si="366"/>
        <v>2.1342752632547408</v>
      </c>
      <c r="M4679">
        <f t="shared" si="367"/>
        <v>59.925257376645874</v>
      </c>
      <c r="N4679" s="80">
        <f t="shared" si="368"/>
        <v>0.46759999999999269</v>
      </c>
    </row>
    <row r="4680" spans="10:14" x14ac:dyDescent="0.3">
      <c r="J4680" s="300">
        <f t="shared" si="369"/>
        <v>46.769999999999264</v>
      </c>
      <c r="K4680" s="80">
        <f t="shared" si="365"/>
        <v>0.46769999999999262</v>
      </c>
      <c r="L4680">
        <f t="shared" si="366"/>
        <v>2.1345494997061301</v>
      </c>
      <c r="M4680">
        <f t="shared" si="367"/>
        <v>59.934293757738629</v>
      </c>
      <c r="N4680" s="80">
        <f t="shared" si="368"/>
        <v>0.46769999999999262</v>
      </c>
    </row>
    <row r="4681" spans="10:14" x14ac:dyDescent="0.3">
      <c r="J4681" s="300">
        <f t="shared" si="369"/>
        <v>46.779999999999262</v>
      </c>
      <c r="K4681" s="80">
        <f t="shared" si="365"/>
        <v>0.46779999999999261</v>
      </c>
      <c r="L4681">
        <f t="shared" si="366"/>
        <v>2.1348236749281244</v>
      </c>
      <c r="M4681">
        <f t="shared" si="367"/>
        <v>59.943332521434485</v>
      </c>
      <c r="N4681" s="80">
        <f t="shared" si="368"/>
        <v>0.46779999999999261</v>
      </c>
    </row>
    <row r="4682" spans="10:14" x14ac:dyDescent="0.3">
      <c r="J4682" s="300">
        <f t="shared" si="369"/>
        <v>46.78999999999926</v>
      </c>
      <c r="K4682" s="80">
        <f t="shared" si="365"/>
        <v>0.4678999999999926</v>
      </c>
      <c r="L4682">
        <f t="shared" si="366"/>
        <v>2.1350977889420943</v>
      </c>
      <c r="M4682">
        <f t="shared" si="367"/>
        <v>59.95237367033134</v>
      </c>
      <c r="N4682" s="80">
        <f t="shared" si="368"/>
        <v>0.4678999999999926</v>
      </c>
    </row>
    <row r="4683" spans="10:14" x14ac:dyDescent="0.3">
      <c r="J4683" s="300">
        <f t="shared" si="369"/>
        <v>46.799999999999258</v>
      </c>
      <c r="K4683" s="80">
        <f t="shared" si="365"/>
        <v>0.46799999999999259</v>
      </c>
      <c r="L4683">
        <f t="shared" si="366"/>
        <v>2.1353718417696093</v>
      </c>
      <c r="M4683">
        <f t="shared" si="367"/>
        <v>59.961417207027964</v>
      </c>
      <c r="N4683" s="80">
        <f t="shared" si="368"/>
        <v>0.46799999999999259</v>
      </c>
    </row>
    <row r="4684" spans="10:14" x14ac:dyDescent="0.3">
      <c r="J4684" s="300">
        <f t="shared" si="369"/>
        <v>46.809999999999256</v>
      </c>
      <c r="K4684" s="80">
        <f t="shared" si="365"/>
        <v>0.46809999999999258</v>
      </c>
      <c r="L4684">
        <f t="shared" si="366"/>
        <v>2.1356458334324793</v>
      </c>
      <c r="M4684">
        <f t="shared" si="367"/>
        <v>59.970463134123932</v>
      </c>
      <c r="N4684" s="80">
        <f t="shared" si="368"/>
        <v>0.46809999999999258</v>
      </c>
    </row>
    <row r="4685" spans="10:14" x14ac:dyDescent="0.3">
      <c r="J4685" s="300">
        <f t="shared" si="369"/>
        <v>46.819999999999254</v>
      </c>
      <c r="K4685" s="80">
        <f t="shared" si="365"/>
        <v>0.46819999999999257</v>
      </c>
      <c r="L4685">
        <f t="shared" si="366"/>
        <v>2.1359197639527214</v>
      </c>
      <c r="M4685">
        <f t="shared" si="367"/>
        <v>59.979511454219676</v>
      </c>
      <c r="N4685" s="80">
        <f t="shared" si="368"/>
        <v>0.46819999999999257</v>
      </c>
    </row>
    <row r="4686" spans="10:14" x14ac:dyDescent="0.3">
      <c r="J4686" s="300">
        <f t="shared" si="369"/>
        <v>46.829999999999252</v>
      </c>
      <c r="K4686" s="80">
        <f t="shared" si="365"/>
        <v>0.4682999999999925</v>
      </c>
      <c r="L4686">
        <f t="shared" si="366"/>
        <v>2.1361936333525979</v>
      </c>
      <c r="M4686">
        <f t="shared" si="367"/>
        <v>59.988562169916449</v>
      </c>
      <c r="N4686" s="80">
        <f t="shared" si="368"/>
        <v>0.4682999999999925</v>
      </c>
    </row>
    <row r="4687" spans="10:14" x14ac:dyDescent="0.3">
      <c r="J4687" s="300">
        <f t="shared" si="369"/>
        <v>46.83999999999925</v>
      </c>
      <c r="K4687" s="80">
        <f t="shared" si="365"/>
        <v>0.46839999999999249</v>
      </c>
      <c r="L4687">
        <f t="shared" si="366"/>
        <v>2.136467441654561</v>
      </c>
      <c r="M4687">
        <f t="shared" si="367"/>
        <v>59.997615283816359</v>
      </c>
      <c r="N4687" s="80">
        <f t="shared" si="368"/>
        <v>0.46839999999999249</v>
      </c>
    </row>
    <row r="4688" spans="10:14" x14ac:dyDescent="0.3">
      <c r="J4688" s="300">
        <f t="shared" si="369"/>
        <v>46.849999999999248</v>
      </c>
      <c r="K4688" s="80">
        <f t="shared" si="365"/>
        <v>0.46849999999999248</v>
      </c>
      <c r="L4688">
        <f t="shared" si="366"/>
        <v>2.136741188881309</v>
      </c>
      <c r="M4688">
        <f t="shared" si="367"/>
        <v>60.006670798522336</v>
      </c>
      <c r="N4688" s="80">
        <f t="shared" si="368"/>
        <v>0.46849999999999248</v>
      </c>
    </row>
    <row r="4689" spans="10:14" x14ac:dyDescent="0.3">
      <c r="J4689" s="300">
        <f t="shared" si="369"/>
        <v>46.859999999999246</v>
      </c>
      <c r="K4689" s="80">
        <f t="shared" si="365"/>
        <v>0.46859999999999247</v>
      </c>
      <c r="L4689">
        <f t="shared" si="366"/>
        <v>2.1370148750557445</v>
      </c>
      <c r="M4689">
        <f t="shared" si="367"/>
        <v>60.015728716638151</v>
      </c>
      <c r="N4689" s="80">
        <f t="shared" si="368"/>
        <v>0.46859999999999247</v>
      </c>
    </row>
    <row r="4690" spans="10:14" x14ac:dyDescent="0.3">
      <c r="J4690" s="300">
        <f t="shared" si="369"/>
        <v>46.869999999999244</v>
      </c>
      <c r="K4690" s="80">
        <f t="shared" si="365"/>
        <v>0.46869999999999246</v>
      </c>
      <c r="L4690">
        <f t="shared" si="366"/>
        <v>2.1372885002010142</v>
      </c>
      <c r="M4690">
        <f t="shared" si="367"/>
        <v>60.024789040768383</v>
      </c>
      <c r="N4690" s="80">
        <f t="shared" si="368"/>
        <v>0.46869999999999246</v>
      </c>
    </row>
    <row r="4691" spans="10:14" x14ac:dyDescent="0.3">
      <c r="J4691" s="300">
        <f t="shared" si="369"/>
        <v>46.879999999999242</v>
      </c>
      <c r="K4691" s="80">
        <f t="shared" si="365"/>
        <v>0.46879999999999244</v>
      </c>
      <c r="L4691">
        <f t="shared" si="366"/>
        <v>2.1375620643404534</v>
      </c>
      <c r="M4691">
        <f t="shared" si="367"/>
        <v>60.033851773518506</v>
      </c>
      <c r="N4691" s="80">
        <f t="shared" si="368"/>
        <v>0.46879999999999244</v>
      </c>
    </row>
    <row r="4692" spans="10:14" x14ac:dyDescent="0.3">
      <c r="J4692" s="300">
        <f t="shared" si="369"/>
        <v>46.88999999999924</v>
      </c>
      <c r="K4692" s="80">
        <f t="shared" si="365"/>
        <v>0.46889999999999238</v>
      </c>
      <c r="L4692">
        <f t="shared" si="366"/>
        <v>2.1378355674976599</v>
      </c>
      <c r="M4692">
        <f t="shared" si="367"/>
        <v>60.042916917494765</v>
      </c>
      <c r="N4692" s="80">
        <f t="shared" si="368"/>
        <v>0.46889999999999238</v>
      </c>
    </row>
    <row r="4693" spans="10:14" x14ac:dyDescent="0.3">
      <c r="J4693" s="300">
        <f t="shared" si="369"/>
        <v>46.899999999999238</v>
      </c>
      <c r="K4693" s="80">
        <f t="shared" si="365"/>
        <v>0.46899999999999237</v>
      </c>
      <c r="L4693">
        <f t="shared" si="366"/>
        <v>2.1381090096964148</v>
      </c>
      <c r="M4693">
        <f t="shared" si="367"/>
        <v>60.051984475304266</v>
      </c>
      <c r="N4693" s="80">
        <f t="shared" si="368"/>
        <v>0.46899999999999237</v>
      </c>
    </row>
    <row r="4694" spans="10:14" x14ac:dyDescent="0.3">
      <c r="J4694" s="300">
        <f t="shared" si="369"/>
        <v>46.909999999999236</v>
      </c>
      <c r="K4694" s="80">
        <f t="shared" si="365"/>
        <v>0.46909999999999236</v>
      </c>
      <c r="L4694">
        <f t="shared" si="366"/>
        <v>2.1383823909607558</v>
      </c>
      <c r="M4694">
        <f t="shared" si="367"/>
        <v>60.061054449554902</v>
      </c>
      <c r="N4694" s="80">
        <f t="shared" si="368"/>
        <v>0.46909999999999236</v>
      </c>
    </row>
    <row r="4695" spans="10:14" x14ac:dyDescent="0.3">
      <c r="J4695" s="300">
        <f t="shared" si="369"/>
        <v>46.919999999999234</v>
      </c>
      <c r="K4695" s="80">
        <f t="shared" si="365"/>
        <v>0.46919999999999235</v>
      </c>
      <c r="L4695">
        <f t="shared" si="366"/>
        <v>2.1386557113149176</v>
      </c>
      <c r="M4695">
        <f t="shared" si="367"/>
        <v>60.070126842855458</v>
      </c>
      <c r="N4695" s="80">
        <f t="shared" si="368"/>
        <v>0.46919999999999235</v>
      </c>
    </row>
    <row r="4696" spans="10:14" x14ac:dyDescent="0.3">
      <c r="J4696" s="300">
        <f t="shared" si="369"/>
        <v>46.929999999999232</v>
      </c>
      <c r="K4696" s="80">
        <f t="shared" si="365"/>
        <v>0.46929999999999233</v>
      </c>
      <c r="L4696">
        <f t="shared" si="366"/>
        <v>2.1389289707833581</v>
      </c>
      <c r="M4696">
        <f t="shared" si="367"/>
        <v>60.079201657815517</v>
      </c>
      <c r="N4696" s="80">
        <f t="shared" si="368"/>
        <v>0.46929999999999233</v>
      </c>
    </row>
    <row r="4697" spans="10:14" x14ac:dyDescent="0.3">
      <c r="J4697" s="300">
        <f t="shared" si="369"/>
        <v>46.93999999999923</v>
      </c>
      <c r="K4697" s="80">
        <f t="shared" si="365"/>
        <v>0.46939999999999232</v>
      </c>
      <c r="L4697">
        <f t="shared" si="366"/>
        <v>2.1392021693907757</v>
      </c>
      <c r="M4697">
        <f t="shared" si="367"/>
        <v>60.088278897045512</v>
      </c>
      <c r="N4697" s="80">
        <f t="shared" si="368"/>
        <v>0.46939999999999232</v>
      </c>
    </row>
    <row r="4698" spans="10:14" x14ac:dyDescent="0.3">
      <c r="J4698" s="300">
        <f t="shared" si="369"/>
        <v>46.949999999999228</v>
      </c>
      <c r="K4698" s="80">
        <f t="shared" si="365"/>
        <v>0.46949999999999226</v>
      </c>
      <c r="L4698">
        <f t="shared" si="366"/>
        <v>2.1394753071620998</v>
      </c>
      <c r="M4698">
        <f t="shared" si="367"/>
        <v>60.097358563156646</v>
      </c>
      <c r="N4698" s="80">
        <f t="shared" si="368"/>
        <v>0.46949999999999226</v>
      </c>
    </row>
    <row r="4699" spans="10:14" x14ac:dyDescent="0.3">
      <c r="J4699" s="300">
        <f t="shared" si="369"/>
        <v>46.959999999999226</v>
      </c>
      <c r="K4699" s="80">
        <f t="shared" si="365"/>
        <v>0.46959999999999225</v>
      </c>
      <c r="L4699">
        <f t="shared" si="366"/>
        <v>2.1397483841224303</v>
      </c>
      <c r="M4699">
        <f t="shared" si="367"/>
        <v>60.106440658761002</v>
      </c>
      <c r="N4699" s="80">
        <f t="shared" si="368"/>
        <v>0.46959999999999225</v>
      </c>
    </row>
    <row r="4700" spans="10:14" x14ac:dyDescent="0.3">
      <c r="J4700" s="300">
        <f t="shared" si="369"/>
        <v>46.969999999999224</v>
      </c>
      <c r="K4700" s="80">
        <f t="shared" si="365"/>
        <v>0.46969999999999223</v>
      </c>
      <c r="L4700">
        <f t="shared" si="366"/>
        <v>2.1400214002971478</v>
      </c>
      <c r="M4700">
        <f t="shared" si="367"/>
        <v>60.115525186471487</v>
      </c>
      <c r="N4700" s="80">
        <f t="shared" si="368"/>
        <v>0.46969999999999223</v>
      </c>
    </row>
    <row r="4701" spans="10:14" x14ac:dyDescent="0.3">
      <c r="J4701" s="300">
        <f t="shared" si="369"/>
        <v>46.979999999999222</v>
      </c>
      <c r="K4701" s="80">
        <f t="shared" si="365"/>
        <v>0.46979999999999222</v>
      </c>
      <c r="L4701">
        <f t="shared" si="366"/>
        <v>2.1402943557118221</v>
      </c>
      <c r="M4701">
        <f t="shared" si="367"/>
        <v>60.124612148901804</v>
      </c>
      <c r="N4701" s="80">
        <f t="shared" si="368"/>
        <v>0.46979999999999222</v>
      </c>
    </row>
    <row r="4702" spans="10:14" x14ac:dyDescent="0.3">
      <c r="J4702" s="300">
        <f t="shared" si="369"/>
        <v>46.98999999999922</v>
      </c>
      <c r="K4702" s="80">
        <f t="shared" si="365"/>
        <v>0.46989999999999221</v>
      </c>
      <c r="L4702">
        <f t="shared" si="366"/>
        <v>2.1405672503922761</v>
      </c>
      <c r="M4702">
        <f t="shared" si="367"/>
        <v>60.13370154866648</v>
      </c>
      <c r="N4702" s="80">
        <f t="shared" si="368"/>
        <v>0.46989999999999221</v>
      </c>
    </row>
    <row r="4703" spans="10:14" x14ac:dyDescent="0.3">
      <c r="J4703" s="300">
        <f t="shared" si="369"/>
        <v>46.999999999999218</v>
      </c>
      <c r="K4703" s="80">
        <f t="shared" si="365"/>
        <v>0.4699999999999922</v>
      </c>
      <c r="L4703">
        <f t="shared" si="366"/>
        <v>2.1408400843645201</v>
      </c>
      <c r="M4703">
        <f t="shared" si="367"/>
        <v>60.142793388380895</v>
      </c>
      <c r="N4703" s="80">
        <f t="shared" si="368"/>
        <v>0.4699999999999922</v>
      </c>
    </row>
    <row r="4704" spans="10:14" x14ac:dyDescent="0.3">
      <c r="J4704" s="300">
        <f t="shared" si="369"/>
        <v>47.009999999999216</v>
      </c>
      <c r="K4704" s="80">
        <f t="shared" si="365"/>
        <v>0.47009999999999219</v>
      </c>
      <c r="L4704">
        <f t="shared" si="366"/>
        <v>2.141112857654806</v>
      </c>
      <c r="M4704">
        <f t="shared" si="367"/>
        <v>60.151887670661239</v>
      </c>
      <c r="N4704" s="80">
        <f t="shared" si="368"/>
        <v>0.47009999999999219</v>
      </c>
    </row>
    <row r="4705" spans="10:14" x14ac:dyDescent="0.3">
      <c r="J4705" s="300">
        <f t="shared" si="369"/>
        <v>47.019999999999214</v>
      </c>
      <c r="K4705" s="80">
        <f t="shared" si="365"/>
        <v>0.47019999999999212</v>
      </c>
      <c r="L4705">
        <f t="shared" si="366"/>
        <v>2.141385570289613</v>
      </c>
      <c r="M4705">
        <f t="shared" si="367"/>
        <v>60.160984398124512</v>
      </c>
      <c r="N4705" s="80">
        <f t="shared" si="368"/>
        <v>0.47019999999999212</v>
      </c>
    </row>
    <row r="4706" spans="10:14" x14ac:dyDescent="0.3">
      <c r="J4706" s="300">
        <f t="shared" si="369"/>
        <v>47.029999999999212</v>
      </c>
      <c r="K4706" s="80">
        <f t="shared" si="365"/>
        <v>0.47029999999999211</v>
      </c>
      <c r="L4706">
        <f t="shared" si="366"/>
        <v>2.1416582222956531</v>
      </c>
      <c r="M4706">
        <f t="shared" si="367"/>
        <v>60.170083573388538</v>
      </c>
      <c r="N4706" s="80">
        <f t="shared" si="368"/>
        <v>0.47029999999999211</v>
      </c>
    </row>
    <row r="4707" spans="10:14" x14ac:dyDescent="0.3">
      <c r="J4707" s="300">
        <f t="shared" si="369"/>
        <v>47.03999999999921</v>
      </c>
      <c r="K4707" s="80">
        <f t="shared" si="365"/>
        <v>0.4703999999999921</v>
      </c>
      <c r="L4707">
        <f t="shared" si="366"/>
        <v>2.1419308136998203</v>
      </c>
      <c r="M4707">
        <f t="shared" si="367"/>
        <v>60.179185199071981</v>
      </c>
      <c r="N4707" s="80">
        <f t="shared" si="368"/>
        <v>0.4703999999999921</v>
      </c>
    </row>
    <row r="4708" spans="10:14" x14ac:dyDescent="0.3">
      <c r="J4708" s="300">
        <f t="shared" si="369"/>
        <v>47.049999999999208</v>
      </c>
      <c r="K4708" s="80">
        <f t="shared" si="365"/>
        <v>0.47049999999999209</v>
      </c>
      <c r="L4708">
        <f t="shared" si="366"/>
        <v>2.1422033445292734</v>
      </c>
      <c r="M4708">
        <f t="shared" si="367"/>
        <v>60.188289277794311</v>
      </c>
      <c r="N4708" s="80">
        <f t="shared" si="368"/>
        <v>0.47049999999999209</v>
      </c>
    </row>
    <row r="4709" spans="10:14" x14ac:dyDescent="0.3">
      <c r="J4709" s="300">
        <f t="shared" si="369"/>
        <v>47.059999999999206</v>
      </c>
      <c r="K4709" s="80">
        <f t="shared" si="365"/>
        <v>0.47059999999999208</v>
      </c>
      <c r="L4709">
        <f t="shared" si="366"/>
        <v>2.142475814811394</v>
      </c>
      <c r="M4709">
        <f t="shared" si="367"/>
        <v>60.197395812175785</v>
      </c>
      <c r="N4709" s="80">
        <f t="shared" si="368"/>
        <v>0.47059999999999208</v>
      </c>
    </row>
    <row r="4710" spans="10:14" x14ac:dyDescent="0.3">
      <c r="J4710" s="300">
        <f t="shared" si="369"/>
        <v>47.069999999999204</v>
      </c>
      <c r="K4710" s="80">
        <f t="shared" si="365"/>
        <v>0.47069999999999207</v>
      </c>
      <c r="L4710">
        <f t="shared" si="366"/>
        <v>2.1427482245737584</v>
      </c>
      <c r="M4710">
        <f t="shared" si="367"/>
        <v>60.206504804837536</v>
      </c>
      <c r="N4710" s="80">
        <f t="shared" si="368"/>
        <v>0.47069999999999207</v>
      </c>
    </row>
    <row r="4711" spans="10:14" x14ac:dyDescent="0.3">
      <c r="J4711" s="300">
        <f t="shared" si="369"/>
        <v>47.079999999999202</v>
      </c>
      <c r="K4711" s="80">
        <f t="shared" si="365"/>
        <v>0.470799999999992</v>
      </c>
      <c r="L4711">
        <f t="shared" si="366"/>
        <v>2.1430205738442054</v>
      </c>
      <c r="M4711">
        <f t="shared" si="367"/>
        <v>60.215616258401468</v>
      </c>
      <c r="N4711" s="80">
        <f t="shared" si="368"/>
        <v>0.470799999999992</v>
      </c>
    </row>
    <row r="4712" spans="10:14" x14ac:dyDescent="0.3">
      <c r="J4712" s="300">
        <f t="shared" si="369"/>
        <v>47.0899999999992</v>
      </c>
      <c r="K4712" s="80">
        <f t="shared" si="365"/>
        <v>0.47089999999999199</v>
      </c>
      <c r="L4712">
        <f t="shared" si="366"/>
        <v>2.143292862650759</v>
      </c>
      <c r="M4712">
        <f t="shared" si="367"/>
        <v>60.224730175490336</v>
      </c>
      <c r="N4712" s="80">
        <f t="shared" si="368"/>
        <v>0.47089999999999199</v>
      </c>
    </row>
    <row r="4713" spans="10:14" x14ac:dyDescent="0.3">
      <c r="J4713" s="300">
        <f t="shared" si="369"/>
        <v>47.099999999999199</v>
      </c>
      <c r="K4713" s="80">
        <f t="shared" si="365"/>
        <v>0.47099999999999198</v>
      </c>
      <c r="L4713">
        <f t="shared" si="366"/>
        <v>2.1435650910217023</v>
      </c>
      <c r="M4713">
        <f t="shared" si="367"/>
        <v>60.233846558727677</v>
      </c>
      <c r="N4713" s="80">
        <f t="shared" si="368"/>
        <v>0.47099999999999198</v>
      </c>
    </row>
    <row r="4714" spans="10:14" x14ac:dyDescent="0.3">
      <c r="J4714" s="300">
        <f t="shared" si="369"/>
        <v>47.109999999999197</v>
      </c>
      <c r="K4714" s="80">
        <f t="shared" si="365"/>
        <v>0.47109999999999197</v>
      </c>
      <c r="L4714">
        <f t="shared" si="366"/>
        <v>2.1438372589855184</v>
      </c>
      <c r="M4714">
        <f t="shared" si="367"/>
        <v>60.242965410737867</v>
      </c>
      <c r="N4714" s="80">
        <f t="shared" si="368"/>
        <v>0.47109999999999197</v>
      </c>
    </row>
    <row r="4715" spans="10:14" x14ac:dyDescent="0.3">
      <c r="J4715" s="300">
        <f t="shared" si="369"/>
        <v>47.119999999999195</v>
      </c>
      <c r="K4715" s="80">
        <f t="shared" si="365"/>
        <v>0.47119999999999196</v>
      </c>
      <c r="L4715">
        <f t="shared" si="366"/>
        <v>2.144109366570929</v>
      </c>
      <c r="M4715">
        <f t="shared" si="367"/>
        <v>60.252086734146062</v>
      </c>
      <c r="N4715" s="80">
        <f t="shared" si="368"/>
        <v>0.47119999999999196</v>
      </c>
    </row>
    <row r="4716" spans="10:14" x14ac:dyDescent="0.3">
      <c r="J4716" s="300">
        <f t="shared" si="369"/>
        <v>47.129999999999193</v>
      </c>
      <c r="K4716" s="80">
        <f t="shared" si="365"/>
        <v>0.47129999999999195</v>
      </c>
      <c r="L4716">
        <f t="shared" si="366"/>
        <v>2.1443814138068826</v>
      </c>
      <c r="M4716">
        <f t="shared" si="367"/>
        <v>60.2612105315783</v>
      </c>
      <c r="N4716" s="80">
        <f t="shared" si="368"/>
        <v>0.47129999999999195</v>
      </c>
    </row>
    <row r="4717" spans="10:14" x14ac:dyDescent="0.3">
      <c r="J4717" s="300">
        <f t="shared" si="369"/>
        <v>47.139999999999191</v>
      </c>
      <c r="K4717" s="80">
        <f t="shared" si="365"/>
        <v>0.47139999999999188</v>
      </c>
      <c r="L4717">
        <f t="shared" si="366"/>
        <v>2.1446534007225329</v>
      </c>
      <c r="M4717">
        <f t="shared" si="367"/>
        <v>60.270336805661344</v>
      </c>
      <c r="N4717" s="80">
        <f t="shared" si="368"/>
        <v>0.47139999999999188</v>
      </c>
    </row>
    <row r="4718" spans="10:14" x14ac:dyDescent="0.3">
      <c r="J4718" s="300">
        <f t="shared" si="369"/>
        <v>47.149999999999189</v>
      </c>
      <c r="K4718" s="80">
        <f t="shared" si="365"/>
        <v>0.47149999999999187</v>
      </c>
      <c r="L4718">
        <f t="shared" si="366"/>
        <v>2.1449253273472819</v>
      </c>
      <c r="M4718">
        <f t="shared" si="367"/>
        <v>60.279465559022839</v>
      </c>
      <c r="N4718" s="80">
        <f t="shared" si="368"/>
        <v>0.47149999999999187</v>
      </c>
    </row>
    <row r="4719" spans="10:14" x14ac:dyDescent="0.3">
      <c r="J4719" s="300">
        <f t="shared" si="369"/>
        <v>47.159999999999187</v>
      </c>
      <c r="K4719" s="80">
        <f t="shared" si="365"/>
        <v>0.47159999999999186</v>
      </c>
      <c r="L4719">
        <f t="shared" si="366"/>
        <v>2.1451971937107417</v>
      </c>
      <c r="M4719">
        <f t="shared" si="367"/>
        <v>60.28859679429118</v>
      </c>
      <c r="N4719" s="80">
        <f t="shared" si="368"/>
        <v>0.47159999999999186</v>
      </c>
    </row>
    <row r="4720" spans="10:14" x14ac:dyDescent="0.3">
      <c r="J4720" s="300">
        <f t="shared" si="369"/>
        <v>47.169999999999185</v>
      </c>
      <c r="K4720" s="80">
        <f t="shared" si="365"/>
        <v>0.47169999999999185</v>
      </c>
      <c r="L4720">
        <f t="shared" si="366"/>
        <v>2.1454689998427665</v>
      </c>
      <c r="M4720">
        <f t="shared" si="367"/>
        <v>60.297730514095647</v>
      </c>
      <c r="N4720" s="80">
        <f t="shared" si="368"/>
        <v>0.47169999999999185</v>
      </c>
    </row>
    <row r="4721" spans="10:14" x14ac:dyDescent="0.3">
      <c r="J4721" s="300">
        <f t="shared" si="369"/>
        <v>47.179999999999183</v>
      </c>
      <c r="K4721" s="80">
        <f t="shared" si="365"/>
        <v>0.47179999999999184</v>
      </c>
      <c r="L4721">
        <f t="shared" si="366"/>
        <v>2.1457407457734141</v>
      </c>
      <c r="M4721">
        <f t="shared" si="367"/>
        <v>60.306866721066228</v>
      </c>
      <c r="N4721" s="80">
        <f t="shared" si="368"/>
        <v>0.47179999999999184</v>
      </c>
    </row>
    <row r="4722" spans="10:14" x14ac:dyDescent="0.3">
      <c r="J4722" s="300">
        <f t="shared" si="369"/>
        <v>47.189999999999181</v>
      </c>
      <c r="K4722" s="80">
        <f t="shared" si="365"/>
        <v>0.47189999999999183</v>
      </c>
      <c r="L4722">
        <f t="shared" si="366"/>
        <v>2.1460124315329794</v>
      </c>
      <c r="M4722">
        <f t="shared" si="367"/>
        <v>60.316005417833836</v>
      </c>
      <c r="N4722" s="80">
        <f t="shared" si="368"/>
        <v>0.47189999999999183</v>
      </c>
    </row>
    <row r="4723" spans="10:14" x14ac:dyDescent="0.3">
      <c r="J4723" s="300">
        <f t="shared" si="369"/>
        <v>47.199999999999179</v>
      </c>
      <c r="K4723" s="80">
        <f t="shared" si="365"/>
        <v>0.47199999999999176</v>
      </c>
      <c r="L4723">
        <f t="shared" si="366"/>
        <v>2.1462840571519899</v>
      </c>
      <c r="M4723">
        <f t="shared" si="367"/>
        <v>60.325146607030078</v>
      </c>
      <c r="N4723" s="80">
        <f t="shared" si="368"/>
        <v>0.47199999999999176</v>
      </c>
    </row>
    <row r="4724" spans="10:14" x14ac:dyDescent="0.3">
      <c r="J4724" s="300">
        <f t="shared" si="369"/>
        <v>47.209999999999177</v>
      </c>
      <c r="K4724" s="80">
        <f t="shared" si="365"/>
        <v>0.47209999999999175</v>
      </c>
      <c r="L4724">
        <f t="shared" si="366"/>
        <v>2.146555622661197</v>
      </c>
      <c r="M4724">
        <f t="shared" si="367"/>
        <v>60.334290291287459</v>
      </c>
      <c r="N4724" s="80">
        <f t="shared" si="368"/>
        <v>0.47209999999999175</v>
      </c>
    </row>
    <row r="4725" spans="10:14" x14ac:dyDescent="0.3">
      <c r="J4725" s="300">
        <f t="shared" si="369"/>
        <v>47.219999999999175</v>
      </c>
      <c r="K4725" s="80">
        <f t="shared" si="365"/>
        <v>0.47219999999999174</v>
      </c>
      <c r="L4725">
        <f t="shared" si="366"/>
        <v>2.1468271280915459</v>
      </c>
      <c r="M4725">
        <f t="shared" si="367"/>
        <v>60.343436473239237</v>
      </c>
      <c r="N4725" s="80">
        <f t="shared" si="368"/>
        <v>0.47219999999999174</v>
      </c>
    </row>
    <row r="4726" spans="10:14" x14ac:dyDescent="0.3">
      <c r="J4726" s="300">
        <f t="shared" si="369"/>
        <v>47.229999999999173</v>
      </c>
      <c r="K4726" s="80">
        <f t="shared" si="365"/>
        <v>0.47229999999999173</v>
      </c>
      <c r="L4726">
        <f t="shared" si="366"/>
        <v>2.1470985734742656</v>
      </c>
      <c r="M4726">
        <f t="shared" si="367"/>
        <v>60.352585155519492</v>
      </c>
      <c r="N4726" s="80">
        <f t="shared" si="368"/>
        <v>0.47229999999999173</v>
      </c>
    </row>
    <row r="4727" spans="10:14" x14ac:dyDescent="0.3">
      <c r="J4727" s="300">
        <f t="shared" si="369"/>
        <v>47.239999999999171</v>
      </c>
      <c r="K4727" s="80">
        <f t="shared" si="365"/>
        <v>0.47239999999999172</v>
      </c>
      <c r="L4727">
        <f t="shared" si="366"/>
        <v>2.1473699588407631</v>
      </c>
      <c r="M4727">
        <f t="shared" si="367"/>
        <v>60.361736340763102</v>
      </c>
      <c r="N4727" s="80">
        <f t="shared" si="368"/>
        <v>0.47239999999999172</v>
      </c>
    </row>
    <row r="4728" spans="10:14" x14ac:dyDescent="0.3">
      <c r="J4728" s="300">
        <f t="shared" si="369"/>
        <v>47.249999999999169</v>
      </c>
      <c r="K4728" s="80">
        <f t="shared" si="365"/>
        <v>0.4724999999999917</v>
      </c>
      <c r="L4728">
        <f t="shared" si="366"/>
        <v>2.1476412842226842</v>
      </c>
      <c r="M4728">
        <f t="shared" si="367"/>
        <v>60.370890031605754</v>
      </c>
      <c r="N4728" s="80">
        <f t="shared" si="368"/>
        <v>0.4724999999999917</v>
      </c>
    </row>
    <row r="4729" spans="10:14" x14ac:dyDescent="0.3">
      <c r="J4729" s="300">
        <f t="shared" si="369"/>
        <v>47.259999999999167</v>
      </c>
      <c r="K4729" s="80">
        <f t="shared" si="365"/>
        <v>0.47259999999999169</v>
      </c>
      <c r="L4729">
        <f t="shared" si="366"/>
        <v>2.1479125496519331</v>
      </c>
      <c r="M4729">
        <f t="shared" si="367"/>
        <v>60.380046230683917</v>
      </c>
      <c r="N4729" s="80">
        <f t="shared" si="368"/>
        <v>0.47259999999999169</v>
      </c>
    </row>
    <row r="4730" spans="10:14" x14ac:dyDescent="0.3">
      <c r="J4730" s="300">
        <f t="shared" si="369"/>
        <v>47.269999999999165</v>
      </c>
      <c r="K4730" s="80">
        <f t="shared" si="365"/>
        <v>0.47269999999999163</v>
      </c>
      <c r="L4730">
        <f t="shared" si="366"/>
        <v>2.1481837551605873</v>
      </c>
      <c r="M4730">
        <f t="shared" si="367"/>
        <v>60.389204940634912</v>
      </c>
      <c r="N4730" s="80">
        <f t="shared" si="368"/>
        <v>0.47269999999999163</v>
      </c>
    </row>
    <row r="4731" spans="10:14" x14ac:dyDescent="0.3">
      <c r="J4731" s="300">
        <f t="shared" si="369"/>
        <v>47.279999999999163</v>
      </c>
      <c r="K4731" s="80">
        <f t="shared" si="365"/>
        <v>0.47279999999999162</v>
      </c>
      <c r="L4731">
        <f t="shared" si="366"/>
        <v>2.148454900780973</v>
      </c>
      <c r="M4731">
        <f t="shared" si="367"/>
        <v>60.398366164096799</v>
      </c>
      <c r="N4731" s="80">
        <f t="shared" si="368"/>
        <v>0.47279999999999162</v>
      </c>
    </row>
    <row r="4732" spans="10:14" x14ac:dyDescent="0.3">
      <c r="J4732" s="300">
        <f t="shared" si="369"/>
        <v>47.289999999999161</v>
      </c>
      <c r="K4732" s="80">
        <f t="shared" si="365"/>
        <v>0.4728999999999916</v>
      </c>
      <c r="L4732">
        <f t="shared" si="366"/>
        <v>2.1487259865456791</v>
      </c>
      <c r="M4732">
        <f t="shared" si="367"/>
        <v>60.407529903708493</v>
      </c>
      <c r="N4732" s="80">
        <f t="shared" si="368"/>
        <v>0.4728999999999916</v>
      </c>
    </row>
    <row r="4733" spans="10:14" x14ac:dyDescent="0.3">
      <c r="J4733" s="300">
        <f t="shared" si="369"/>
        <v>47.299999999999159</v>
      </c>
      <c r="K4733" s="80">
        <f t="shared" si="365"/>
        <v>0.47299999999999159</v>
      </c>
      <c r="L4733">
        <f t="shared" si="366"/>
        <v>2.1489970124874591</v>
      </c>
      <c r="M4733">
        <f t="shared" si="367"/>
        <v>60.416696162109645</v>
      </c>
      <c r="N4733" s="80">
        <f t="shared" si="368"/>
        <v>0.47299999999999159</v>
      </c>
    </row>
    <row r="4734" spans="10:14" x14ac:dyDescent="0.3">
      <c r="J4734" s="300">
        <f t="shared" si="369"/>
        <v>47.309999999999157</v>
      </c>
      <c r="K4734" s="80">
        <f t="shared" si="365"/>
        <v>0.47309999999999158</v>
      </c>
      <c r="L4734">
        <f t="shared" si="366"/>
        <v>2.1492679786393407</v>
      </c>
      <c r="M4734">
        <f t="shared" si="367"/>
        <v>60.425864941940759</v>
      </c>
      <c r="N4734" s="80">
        <f t="shared" si="368"/>
        <v>0.47309999999999158</v>
      </c>
    </row>
    <row r="4735" spans="10:14" x14ac:dyDescent="0.3">
      <c r="J4735" s="300">
        <f t="shared" si="369"/>
        <v>47.319999999999155</v>
      </c>
      <c r="K4735" s="80">
        <f t="shared" si="365"/>
        <v>0.47319999999999157</v>
      </c>
      <c r="L4735">
        <f t="shared" si="366"/>
        <v>2.1495388850345463</v>
      </c>
      <c r="M4735">
        <f t="shared" si="367"/>
        <v>60.43503624584315</v>
      </c>
      <c r="N4735" s="80">
        <f t="shared" si="368"/>
        <v>0.47319999999999157</v>
      </c>
    </row>
    <row r="4736" spans="10:14" x14ac:dyDescent="0.3">
      <c r="J4736" s="300">
        <f t="shared" si="369"/>
        <v>47.329999999999153</v>
      </c>
      <c r="K4736" s="80">
        <f t="shared" si="365"/>
        <v>0.47329999999999151</v>
      </c>
      <c r="L4736">
        <f t="shared" si="366"/>
        <v>2.1498097317065663</v>
      </c>
      <c r="M4736">
        <f t="shared" si="367"/>
        <v>60.444210076458845</v>
      </c>
      <c r="N4736" s="80">
        <f t="shared" si="368"/>
        <v>0.47329999999999151</v>
      </c>
    </row>
    <row r="4737" spans="10:14" x14ac:dyDescent="0.3">
      <c r="J4737" s="300">
        <f t="shared" si="369"/>
        <v>47.339999999999151</v>
      </c>
      <c r="K4737" s="80">
        <f t="shared" si="365"/>
        <v>0.47339999999999149</v>
      </c>
      <c r="L4737">
        <f t="shared" si="366"/>
        <v>2.1500805186890726</v>
      </c>
      <c r="M4737">
        <f t="shared" si="367"/>
        <v>60.453386436430762</v>
      </c>
      <c r="N4737" s="80">
        <f t="shared" si="368"/>
        <v>0.47339999999999149</v>
      </c>
    </row>
    <row r="4738" spans="10:14" x14ac:dyDescent="0.3">
      <c r="J4738" s="300">
        <f t="shared" si="369"/>
        <v>47.349999999999149</v>
      </c>
      <c r="K4738" s="80">
        <f t="shared" si="365"/>
        <v>0.47349999999999148</v>
      </c>
      <c r="L4738">
        <f t="shared" si="366"/>
        <v>2.1503512460159837</v>
      </c>
      <c r="M4738">
        <f t="shared" si="367"/>
        <v>60.462565328402562</v>
      </c>
      <c r="N4738" s="80">
        <f t="shared" si="368"/>
        <v>0.47349999999999148</v>
      </c>
    </row>
    <row r="4739" spans="10:14" x14ac:dyDescent="0.3">
      <c r="J4739" s="300">
        <f t="shared" si="369"/>
        <v>47.359999999999147</v>
      </c>
      <c r="K4739" s="80">
        <f t="shared" si="365"/>
        <v>0.47359999999999147</v>
      </c>
      <c r="L4739">
        <f t="shared" si="366"/>
        <v>2.1506219137214706</v>
      </c>
      <c r="M4739">
        <f t="shared" si="367"/>
        <v>60.4717467550187</v>
      </c>
      <c r="N4739" s="80">
        <f t="shared" si="368"/>
        <v>0.47359999999999147</v>
      </c>
    </row>
    <row r="4740" spans="10:14" x14ac:dyDescent="0.3">
      <c r="J4740" s="300">
        <f t="shared" si="369"/>
        <v>47.369999999999145</v>
      </c>
      <c r="K4740" s="80">
        <f t="shared" ref="K4740:K4803" si="370">J4740/100</f>
        <v>0.47369999999999146</v>
      </c>
      <c r="L4740">
        <f t="shared" ref="L4740:L4803" si="371">-156.2892*K4740^6+539.4067*K4740^5-656.5633*K4740^4+371.7117*K4740^3-102.5706*K4740^2+15.3764*K4740+0.3314</f>
        <v>2.1508925218398747</v>
      </c>
      <c r="M4740">
        <f t="shared" ref="M4740:M4803" si="372">-544.6822*K4740^6+873.7015*K4740^5+93.9294*K4740^4-539.4835*K4740^3+249.8842*K4740^2+36.3299*K4740+25.129</f>
        <v>60.480930718924455</v>
      </c>
      <c r="N4740" s="80">
        <f t="shared" ref="N4740:N4803" si="373">K4740</f>
        <v>0.47369999999999146</v>
      </c>
    </row>
    <row r="4741" spans="10:14" x14ac:dyDescent="0.3">
      <c r="J4741" s="300">
        <f t="shared" si="369"/>
        <v>47.379999999999143</v>
      </c>
      <c r="K4741" s="80">
        <f t="shared" si="370"/>
        <v>0.47379999999999145</v>
      </c>
      <c r="L4741">
        <f t="shared" si="371"/>
        <v>2.1511630704058295</v>
      </c>
      <c r="M4741">
        <f t="shared" si="372"/>
        <v>60.490117222765861</v>
      </c>
      <c r="N4741" s="80">
        <f t="shared" si="373"/>
        <v>0.47379999999999145</v>
      </c>
    </row>
    <row r="4742" spans="10:14" x14ac:dyDescent="0.3">
      <c r="J4742" s="300">
        <f t="shared" ref="J4742:J4805" si="374">J4741+0.01</f>
        <v>47.389999999999141</v>
      </c>
      <c r="K4742" s="80">
        <f t="shared" si="370"/>
        <v>0.47389999999999138</v>
      </c>
      <c r="L4742">
        <f t="shared" si="371"/>
        <v>2.1514335594541483</v>
      </c>
      <c r="M4742">
        <f t="shared" si="372"/>
        <v>60.499306269189759</v>
      </c>
      <c r="N4742" s="80">
        <f t="shared" si="373"/>
        <v>0.47389999999999138</v>
      </c>
    </row>
    <row r="4743" spans="10:14" x14ac:dyDescent="0.3">
      <c r="J4743" s="300">
        <f t="shared" si="374"/>
        <v>47.399999999999139</v>
      </c>
      <c r="K4743" s="80">
        <f t="shared" si="370"/>
        <v>0.47399999999999137</v>
      </c>
      <c r="L4743">
        <f t="shared" si="371"/>
        <v>2.1517039890199023</v>
      </c>
      <c r="M4743">
        <f t="shared" si="372"/>
        <v>60.508497860843804</v>
      </c>
      <c r="N4743" s="80">
        <f t="shared" si="373"/>
        <v>0.47399999999999137</v>
      </c>
    </row>
    <row r="4744" spans="10:14" x14ac:dyDescent="0.3">
      <c r="J4744" s="300">
        <f t="shared" si="374"/>
        <v>47.409999999999137</v>
      </c>
      <c r="K4744" s="80">
        <f t="shared" si="370"/>
        <v>0.47409999999999136</v>
      </c>
      <c r="L4744">
        <f t="shared" si="371"/>
        <v>2.1519743591383711</v>
      </c>
      <c r="M4744">
        <f t="shared" si="372"/>
        <v>60.517692000376414</v>
      </c>
      <c r="N4744" s="80">
        <f t="shared" si="373"/>
        <v>0.47409999999999136</v>
      </c>
    </row>
    <row r="4745" spans="10:14" x14ac:dyDescent="0.3">
      <c r="J4745" s="300">
        <f t="shared" si="374"/>
        <v>47.419999999999135</v>
      </c>
      <c r="K4745" s="80">
        <f t="shared" si="370"/>
        <v>0.47419999999999135</v>
      </c>
      <c r="L4745">
        <f t="shared" si="371"/>
        <v>2.1522446698450826</v>
      </c>
      <c r="M4745">
        <f t="shared" si="372"/>
        <v>60.526888690436806</v>
      </c>
      <c r="N4745" s="80">
        <f t="shared" si="373"/>
        <v>0.47419999999999135</v>
      </c>
    </row>
    <row r="4746" spans="10:14" x14ac:dyDescent="0.3">
      <c r="J4746" s="300">
        <f t="shared" si="374"/>
        <v>47.429999999999133</v>
      </c>
      <c r="K4746" s="80">
        <f t="shared" si="370"/>
        <v>0.47429999999999134</v>
      </c>
      <c r="L4746">
        <f t="shared" si="371"/>
        <v>2.1525149211757424</v>
      </c>
      <c r="M4746">
        <f t="shared" si="372"/>
        <v>60.536087933674963</v>
      </c>
      <c r="N4746" s="80">
        <f t="shared" si="373"/>
        <v>0.47429999999999134</v>
      </c>
    </row>
    <row r="4747" spans="10:14" x14ac:dyDescent="0.3">
      <c r="J4747" s="300">
        <f t="shared" si="374"/>
        <v>47.439999999999131</v>
      </c>
      <c r="K4747" s="80">
        <f t="shared" si="370"/>
        <v>0.47439999999999133</v>
      </c>
      <c r="L4747">
        <f t="shared" si="371"/>
        <v>2.1527851131663804</v>
      </c>
      <c r="M4747">
        <f t="shared" si="372"/>
        <v>60.545289732741693</v>
      </c>
      <c r="N4747" s="80">
        <f t="shared" si="373"/>
        <v>0.47439999999999133</v>
      </c>
    </row>
    <row r="4748" spans="10:14" x14ac:dyDescent="0.3">
      <c r="J4748" s="300">
        <f t="shared" si="374"/>
        <v>47.449999999999129</v>
      </c>
      <c r="K4748" s="80">
        <f t="shared" si="370"/>
        <v>0.47449999999999126</v>
      </c>
      <c r="L4748">
        <f t="shared" si="371"/>
        <v>2.1530552458531562</v>
      </c>
      <c r="M4748">
        <f t="shared" si="372"/>
        <v>60.554494090288586</v>
      </c>
      <c r="N4748" s="80">
        <f t="shared" si="373"/>
        <v>0.47449999999999126</v>
      </c>
    </row>
    <row r="4749" spans="10:14" x14ac:dyDescent="0.3">
      <c r="J4749" s="300">
        <f t="shared" si="374"/>
        <v>47.459999999999127</v>
      </c>
      <c r="K4749" s="80">
        <f t="shared" si="370"/>
        <v>0.47459999999999125</v>
      </c>
      <c r="L4749">
        <f t="shared" si="371"/>
        <v>2.1533253192725224</v>
      </c>
      <c r="M4749">
        <f t="shared" si="372"/>
        <v>60.563701008967996</v>
      </c>
      <c r="N4749" s="80">
        <f t="shared" si="373"/>
        <v>0.47459999999999125</v>
      </c>
    </row>
    <row r="4750" spans="10:14" x14ac:dyDescent="0.3">
      <c r="J4750" s="300">
        <f t="shared" si="374"/>
        <v>47.469999999999125</v>
      </c>
      <c r="K4750" s="80">
        <f t="shared" si="370"/>
        <v>0.47469999999999124</v>
      </c>
      <c r="L4750">
        <f t="shared" si="371"/>
        <v>2.153595333461118</v>
      </c>
      <c r="M4750">
        <f t="shared" si="372"/>
        <v>60.572910491433078</v>
      </c>
      <c r="N4750" s="80">
        <f t="shared" si="373"/>
        <v>0.47469999999999124</v>
      </c>
    </row>
    <row r="4751" spans="10:14" x14ac:dyDescent="0.3">
      <c r="J4751" s="300">
        <f t="shared" si="374"/>
        <v>47.479999999999123</v>
      </c>
      <c r="K4751" s="80">
        <f t="shared" si="370"/>
        <v>0.47479999999999123</v>
      </c>
      <c r="L4751">
        <f t="shared" si="371"/>
        <v>2.1538652884558434</v>
      </c>
      <c r="M4751">
        <f t="shared" si="372"/>
        <v>60.58212254033775</v>
      </c>
      <c r="N4751" s="80">
        <f t="shared" si="373"/>
        <v>0.47479999999999123</v>
      </c>
    </row>
    <row r="4752" spans="10:14" x14ac:dyDescent="0.3">
      <c r="J4752" s="300">
        <f t="shared" si="374"/>
        <v>47.489999999999121</v>
      </c>
      <c r="K4752" s="80">
        <f t="shared" si="370"/>
        <v>0.47489999999999122</v>
      </c>
      <c r="L4752">
        <f t="shared" si="371"/>
        <v>2.1541351842938181</v>
      </c>
      <c r="M4752">
        <f t="shared" si="372"/>
        <v>60.591337158336742</v>
      </c>
      <c r="N4752" s="80">
        <f t="shared" si="373"/>
        <v>0.47489999999999122</v>
      </c>
    </row>
    <row r="4753" spans="10:14" x14ac:dyDescent="0.3">
      <c r="J4753" s="300">
        <f t="shared" si="374"/>
        <v>47.499999999999119</v>
      </c>
      <c r="K4753" s="80">
        <f t="shared" si="370"/>
        <v>0.47499999999999121</v>
      </c>
      <c r="L4753">
        <f t="shared" si="371"/>
        <v>2.1544050210123786</v>
      </c>
      <c r="M4753">
        <f t="shared" si="372"/>
        <v>60.600554348085552</v>
      </c>
      <c r="N4753" s="80">
        <f t="shared" si="373"/>
        <v>0.47499999999999121</v>
      </c>
    </row>
    <row r="4754" spans="10:14" x14ac:dyDescent="0.3">
      <c r="J4754" s="300">
        <f t="shared" si="374"/>
        <v>47.509999999999117</v>
      </c>
      <c r="K4754" s="80">
        <f t="shared" si="370"/>
        <v>0.4750999999999912</v>
      </c>
      <c r="L4754">
        <f t="shared" si="371"/>
        <v>2.1546747986491073</v>
      </c>
      <c r="M4754">
        <f t="shared" si="372"/>
        <v>60.609774112240487</v>
      </c>
      <c r="N4754" s="80">
        <f t="shared" si="373"/>
        <v>0.4750999999999912</v>
      </c>
    </row>
    <row r="4755" spans="10:14" x14ac:dyDescent="0.3">
      <c r="J4755" s="300">
        <f t="shared" si="374"/>
        <v>47.519999999999115</v>
      </c>
      <c r="K4755" s="80">
        <f t="shared" si="370"/>
        <v>0.47519999999999113</v>
      </c>
      <c r="L4755">
        <f t="shared" si="371"/>
        <v>2.1549445172418085</v>
      </c>
      <c r="M4755">
        <f t="shared" si="372"/>
        <v>60.618996453458578</v>
      </c>
      <c r="N4755" s="80">
        <f t="shared" si="373"/>
        <v>0.47519999999999113</v>
      </c>
    </row>
    <row r="4756" spans="10:14" x14ac:dyDescent="0.3">
      <c r="J4756" s="300">
        <f t="shared" si="374"/>
        <v>47.529999999999113</v>
      </c>
      <c r="K4756" s="80">
        <f t="shared" si="370"/>
        <v>0.47529999999999112</v>
      </c>
      <c r="L4756">
        <f t="shared" si="371"/>
        <v>2.1552141768285025</v>
      </c>
      <c r="M4756">
        <f t="shared" si="372"/>
        <v>60.628221374397697</v>
      </c>
      <c r="N4756" s="80">
        <f t="shared" si="373"/>
        <v>0.47529999999999112</v>
      </c>
    </row>
    <row r="4757" spans="10:14" x14ac:dyDescent="0.3">
      <c r="J4757" s="300">
        <f t="shared" si="374"/>
        <v>47.539999999999111</v>
      </c>
      <c r="K4757" s="80">
        <f t="shared" si="370"/>
        <v>0.47539999999999111</v>
      </c>
      <c r="L4757">
        <f t="shared" si="371"/>
        <v>2.1554837774474707</v>
      </c>
      <c r="M4757">
        <f t="shared" si="372"/>
        <v>60.637448877716452</v>
      </c>
      <c r="N4757" s="80">
        <f t="shared" si="373"/>
        <v>0.47539999999999111</v>
      </c>
    </row>
    <row r="4758" spans="10:14" x14ac:dyDescent="0.3">
      <c r="J4758" s="300">
        <f t="shared" si="374"/>
        <v>47.549999999999109</v>
      </c>
      <c r="K4758" s="80">
        <f t="shared" si="370"/>
        <v>0.4754999999999911</v>
      </c>
      <c r="L4758">
        <f t="shared" si="371"/>
        <v>2.1557533191371969</v>
      </c>
      <c r="M4758">
        <f t="shared" si="372"/>
        <v>60.646678966074262</v>
      </c>
      <c r="N4758" s="80">
        <f t="shared" si="373"/>
        <v>0.4754999999999911</v>
      </c>
    </row>
    <row r="4759" spans="10:14" x14ac:dyDescent="0.3">
      <c r="J4759" s="300">
        <f t="shared" si="374"/>
        <v>47.559999999999107</v>
      </c>
      <c r="K4759" s="80">
        <f t="shared" si="370"/>
        <v>0.47559999999999109</v>
      </c>
      <c r="L4759">
        <f t="shared" si="371"/>
        <v>2.1560228019364245</v>
      </c>
      <c r="M4759">
        <f t="shared" si="372"/>
        <v>60.655911642131301</v>
      </c>
      <c r="N4759" s="80">
        <f t="shared" si="373"/>
        <v>0.47559999999999109</v>
      </c>
    </row>
    <row r="4760" spans="10:14" x14ac:dyDescent="0.3">
      <c r="J4760" s="300">
        <f t="shared" si="374"/>
        <v>47.569999999999105</v>
      </c>
      <c r="K4760" s="80">
        <f t="shared" si="370"/>
        <v>0.47569999999999107</v>
      </c>
      <c r="L4760">
        <f t="shared" si="371"/>
        <v>2.1562922258840787</v>
      </c>
      <c r="M4760">
        <f t="shared" si="372"/>
        <v>60.665146908548508</v>
      </c>
      <c r="N4760" s="80">
        <f t="shared" si="373"/>
        <v>0.47569999999999107</v>
      </c>
    </row>
    <row r="4761" spans="10:14" x14ac:dyDescent="0.3">
      <c r="J4761" s="300">
        <f t="shared" si="374"/>
        <v>47.579999999999103</v>
      </c>
      <c r="K4761" s="80">
        <f t="shared" si="370"/>
        <v>0.47579999999999101</v>
      </c>
      <c r="L4761">
        <f t="shared" si="371"/>
        <v>2.1565615910193601</v>
      </c>
      <c r="M4761">
        <f t="shared" si="372"/>
        <v>60.674384767987661</v>
      </c>
      <c r="N4761" s="80">
        <f t="shared" si="373"/>
        <v>0.47579999999999101</v>
      </c>
    </row>
    <row r="4762" spans="10:14" x14ac:dyDescent="0.3">
      <c r="J4762" s="300">
        <f t="shared" si="374"/>
        <v>47.589999999999101</v>
      </c>
      <c r="K4762" s="80">
        <f t="shared" si="370"/>
        <v>0.475899999999991</v>
      </c>
      <c r="L4762">
        <f t="shared" si="371"/>
        <v>2.1568308973816772</v>
      </c>
      <c r="M4762">
        <f t="shared" si="372"/>
        <v>60.683625223111235</v>
      </c>
      <c r="N4762" s="80">
        <f t="shared" si="373"/>
        <v>0.475899999999991</v>
      </c>
    </row>
    <row r="4763" spans="10:14" x14ac:dyDescent="0.3">
      <c r="J4763" s="300">
        <f t="shared" si="374"/>
        <v>47.599999999999099</v>
      </c>
      <c r="K4763" s="80">
        <f t="shared" si="370"/>
        <v>0.47599999999999099</v>
      </c>
      <c r="L4763">
        <f t="shared" si="371"/>
        <v>2.1571001450106677</v>
      </c>
      <c r="M4763">
        <f t="shared" si="372"/>
        <v>60.692868276582544</v>
      </c>
      <c r="N4763" s="80">
        <f t="shared" si="373"/>
        <v>0.47599999999999099</v>
      </c>
    </row>
    <row r="4764" spans="10:14" x14ac:dyDescent="0.3">
      <c r="J4764" s="300">
        <f t="shared" si="374"/>
        <v>47.609999999999097</v>
      </c>
      <c r="K4764" s="80">
        <f t="shared" si="370"/>
        <v>0.47609999999999097</v>
      </c>
      <c r="L4764">
        <f t="shared" si="371"/>
        <v>2.1573693339462161</v>
      </c>
      <c r="M4764">
        <f t="shared" si="372"/>
        <v>60.702113931065639</v>
      </c>
      <c r="N4764" s="80">
        <f t="shared" si="373"/>
        <v>0.47609999999999097</v>
      </c>
    </row>
    <row r="4765" spans="10:14" x14ac:dyDescent="0.3">
      <c r="J4765" s="300">
        <f t="shared" si="374"/>
        <v>47.619999999999095</v>
      </c>
      <c r="K4765" s="80">
        <f t="shared" si="370"/>
        <v>0.47619999999999096</v>
      </c>
      <c r="L4765">
        <f t="shared" si="371"/>
        <v>2.1576384642284299</v>
      </c>
      <c r="M4765">
        <f t="shared" si="372"/>
        <v>60.711362189225341</v>
      </c>
      <c r="N4765" s="80">
        <f t="shared" si="373"/>
        <v>0.47619999999999096</v>
      </c>
    </row>
    <row r="4766" spans="10:14" x14ac:dyDescent="0.3">
      <c r="J4766" s="300">
        <f t="shared" si="374"/>
        <v>47.629999999999093</v>
      </c>
      <c r="K4766" s="80">
        <f t="shared" si="370"/>
        <v>0.47629999999999095</v>
      </c>
      <c r="L4766">
        <f t="shared" si="371"/>
        <v>2.1579075358976403</v>
      </c>
      <c r="M4766">
        <f t="shared" si="372"/>
        <v>60.720613053727277</v>
      </c>
      <c r="N4766" s="80">
        <f t="shared" si="373"/>
        <v>0.47629999999999095</v>
      </c>
    </row>
    <row r="4767" spans="10:14" x14ac:dyDescent="0.3">
      <c r="J4767" s="300">
        <f t="shared" si="374"/>
        <v>47.639999999999091</v>
      </c>
      <c r="K4767" s="80">
        <f t="shared" si="370"/>
        <v>0.47639999999999089</v>
      </c>
      <c r="L4767">
        <f t="shared" si="371"/>
        <v>2.1581765489943954</v>
      </c>
      <c r="M4767">
        <f t="shared" si="372"/>
        <v>60.729866527237803</v>
      </c>
      <c r="N4767" s="80">
        <f t="shared" si="373"/>
        <v>0.47639999999999089</v>
      </c>
    </row>
    <row r="4768" spans="10:14" x14ac:dyDescent="0.3">
      <c r="J4768" s="300">
        <f t="shared" si="374"/>
        <v>47.649999999999089</v>
      </c>
      <c r="K4768" s="80">
        <f t="shared" si="370"/>
        <v>0.47649999999999088</v>
      </c>
      <c r="L4768">
        <f t="shared" si="371"/>
        <v>2.158445503559522</v>
      </c>
      <c r="M4768">
        <f t="shared" si="372"/>
        <v>60.739122612424083</v>
      </c>
      <c r="N4768" s="80">
        <f t="shared" si="373"/>
        <v>0.47649999999999088</v>
      </c>
    </row>
    <row r="4769" spans="10:14" x14ac:dyDescent="0.3">
      <c r="J4769" s="300">
        <f t="shared" si="374"/>
        <v>47.659999999999087</v>
      </c>
      <c r="K4769" s="80">
        <f t="shared" si="370"/>
        <v>0.47659999999999086</v>
      </c>
      <c r="L4769">
        <f t="shared" si="371"/>
        <v>2.1587143996340434</v>
      </c>
      <c r="M4769">
        <f t="shared" si="372"/>
        <v>60.748381311954034</v>
      </c>
      <c r="N4769" s="80">
        <f t="shared" si="373"/>
        <v>0.47659999999999086</v>
      </c>
    </row>
    <row r="4770" spans="10:14" x14ac:dyDescent="0.3">
      <c r="J4770" s="300">
        <f t="shared" si="374"/>
        <v>47.669999999999085</v>
      </c>
      <c r="K4770" s="80">
        <f t="shared" si="370"/>
        <v>0.47669999999999085</v>
      </c>
      <c r="L4770">
        <f t="shared" si="371"/>
        <v>2.1589832372591977</v>
      </c>
      <c r="M4770">
        <f t="shared" si="372"/>
        <v>60.757642628496342</v>
      </c>
      <c r="N4770" s="80">
        <f t="shared" si="373"/>
        <v>0.47669999999999085</v>
      </c>
    </row>
    <row r="4771" spans="10:14" x14ac:dyDescent="0.3">
      <c r="J4771" s="300">
        <f t="shared" si="374"/>
        <v>47.679999999999083</v>
      </c>
      <c r="K4771" s="80">
        <f t="shared" si="370"/>
        <v>0.47679999999999084</v>
      </c>
      <c r="L4771">
        <f t="shared" si="371"/>
        <v>2.1592520164765028</v>
      </c>
      <c r="M4771">
        <f t="shared" si="372"/>
        <v>60.766906564720458</v>
      </c>
      <c r="N4771" s="80">
        <f t="shared" si="373"/>
        <v>0.47679999999999084</v>
      </c>
    </row>
    <row r="4772" spans="10:14" x14ac:dyDescent="0.3">
      <c r="J4772" s="300">
        <f t="shared" si="374"/>
        <v>47.689999999999081</v>
      </c>
      <c r="K4772" s="80">
        <f t="shared" si="370"/>
        <v>0.47689999999999083</v>
      </c>
      <c r="L4772">
        <f t="shared" si="371"/>
        <v>2.1595207373276399</v>
      </c>
      <c r="M4772">
        <f t="shared" si="372"/>
        <v>60.776173123296616</v>
      </c>
      <c r="N4772" s="80">
        <f t="shared" si="373"/>
        <v>0.47689999999999083</v>
      </c>
    </row>
    <row r="4773" spans="10:14" x14ac:dyDescent="0.3">
      <c r="J4773" s="300">
        <f t="shared" si="374"/>
        <v>47.699999999999079</v>
      </c>
      <c r="K4773" s="80">
        <f t="shared" si="370"/>
        <v>0.47699999999999076</v>
      </c>
      <c r="L4773">
        <f t="shared" si="371"/>
        <v>2.1597893998546103</v>
      </c>
      <c r="M4773">
        <f t="shared" si="372"/>
        <v>60.785442306895774</v>
      </c>
      <c r="N4773" s="80">
        <f t="shared" si="373"/>
        <v>0.47699999999999076</v>
      </c>
    </row>
    <row r="4774" spans="10:14" x14ac:dyDescent="0.3">
      <c r="J4774" s="300">
        <f t="shared" si="374"/>
        <v>47.709999999999077</v>
      </c>
      <c r="K4774" s="80">
        <f t="shared" si="370"/>
        <v>0.47709999999999075</v>
      </c>
      <c r="L4774">
        <f t="shared" si="371"/>
        <v>2.1600580040995765</v>
      </c>
      <c r="M4774">
        <f t="shared" si="372"/>
        <v>60.794714118189745</v>
      </c>
      <c r="N4774" s="80">
        <f t="shared" si="373"/>
        <v>0.47709999999999075</v>
      </c>
    </row>
    <row r="4775" spans="10:14" x14ac:dyDescent="0.3">
      <c r="J4775" s="300">
        <f t="shared" si="374"/>
        <v>47.719999999999075</v>
      </c>
      <c r="K4775" s="80">
        <f t="shared" si="370"/>
        <v>0.47719999999999074</v>
      </c>
      <c r="L4775">
        <f t="shared" si="371"/>
        <v>2.1603265501049465</v>
      </c>
      <c r="M4775">
        <f t="shared" si="372"/>
        <v>60.803988559850993</v>
      </c>
      <c r="N4775" s="80">
        <f t="shared" si="373"/>
        <v>0.47719999999999074</v>
      </c>
    </row>
    <row r="4776" spans="10:14" x14ac:dyDescent="0.3">
      <c r="J4776" s="300">
        <f t="shared" si="374"/>
        <v>47.729999999999073</v>
      </c>
      <c r="K4776" s="80">
        <f t="shared" si="370"/>
        <v>0.47729999999999073</v>
      </c>
      <c r="L4776">
        <f t="shared" si="371"/>
        <v>2.1605950379133785</v>
      </c>
      <c r="M4776">
        <f t="shared" si="372"/>
        <v>60.813265634552835</v>
      </c>
      <c r="N4776" s="80">
        <f t="shared" si="373"/>
        <v>0.47729999999999073</v>
      </c>
    </row>
    <row r="4777" spans="10:14" x14ac:dyDescent="0.3">
      <c r="J4777" s="300">
        <f t="shared" si="374"/>
        <v>47.739999999999071</v>
      </c>
      <c r="K4777" s="80">
        <f t="shared" si="370"/>
        <v>0.47739999999999072</v>
      </c>
      <c r="L4777">
        <f t="shared" si="371"/>
        <v>2.1608634675677592</v>
      </c>
      <c r="M4777">
        <f t="shared" si="372"/>
        <v>60.822545344969313</v>
      </c>
      <c r="N4777" s="80">
        <f t="shared" si="373"/>
        <v>0.47739999999999072</v>
      </c>
    </row>
    <row r="4778" spans="10:14" x14ac:dyDescent="0.3">
      <c r="J4778" s="300">
        <f t="shared" si="374"/>
        <v>47.749999999999069</v>
      </c>
      <c r="K4778" s="80">
        <f t="shared" si="370"/>
        <v>0.47749999999999071</v>
      </c>
      <c r="L4778">
        <f t="shared" si="371"/>
        <v>2.1611318391111944</v>
      </c>
      <c r="M4778">
        <f t="shared" si="372"/>
        <v>60.831827693775239</v>
      </c>
      <c r="N4778" s="80">
        <f t="shared" si="373"/>
        <v>0.47749999999999071</v>
      </c>
    </row>
    <row r="4779" spans="10:14" x14ac:dyDescent="0.3">
      <c r="J4779" s="300">
        <f t="shared" si="374"/>
        <v>47.759999999999067</v>
      </c>
      <c r="K4779" s="80">
        <f t="shared" si="370"/>
        <v>0.4775999999999907</v>
      </c>
      <c r="L4779">
        <f t="shared" si="371"/>
        <v>2.1614001525870141</v>
      </c>
      <c r="M4779">
        <f t="shared" si="372"/>
        <v>60.841112683646173</v>
      </c>
      <c r="N4779" s="80">
        <f t="shared" si="373"/>
        <v>0.4775999999999907</v>
      </c>
    </row>
    <row r="4780" spans="10:14" x14ac:dyDescent="0.3">
      <c r="J4780" s="300">
        <f t="shared" si="374"/>
        <v>47.769999999999065</v>
      </c>
      <c r="K4780" s="80">
        <f t="shared" si="370"/>
        <v>0.47769999999999063</v>
      </c>
      <c r="L4780">
        <f t="shared" si="371"/>
        <v>2.161668408038818</v>
      </c>
      <c r="M4780">
        <f t="shared" si="372"/>
        <v>60.850400317258448</v>
      </c>
      <c r="N4780" s="80">
        <f t="shared" si="373"/>
        <v>0.47769999999999063</v>
      </c>
    </row>
    <row r="4781" spans="10:14" x14ac:dyDescent="0.3">
      <c r="J4781" s="300">
        <f t="shared" si="374"/>
        <v>47.779999999999063</v>
      </c>
      <c r="K4781" s="80">
        <f t="shared" si="370"/>
        <v>0.47779999999999062</v>
      </c>
      <c r="L4781">
        <f t="shared" si="371"/>
        <v>2.1619366055104101</v>
      </c>
      <c r="M4781">
        <f t="shared" si="372"/>
        <v>60.859690597289173</v>
      </c>
      <c r="N4781" s="80">
        <f t="shared" si="373"/>
        <v>0.47779999999999062</v>
      </c>
    </row>
    <row r="4782" spans="10:14" x14ac:dyDescent="0.3">
      <c r="J4782" s="300">
        <f t="shared" si="374"/>
        <v>47.789999999999061</v>
      </c>
      <c r="K4782" s="80">
        <f t="shared" si="370"/>
        <v>0.47789999999999061</v>
      </c>
      <c r="L4782">
        <f t="shared" si="371"/>
        <v>2.1622047450458051</v>
      </c>
      <c r="M4782">
        <f t="shared" si="372"/>
        <v>60.868983526416201</v>
      </c>
      <c r="N4782" s="80">
        <f t="shared" si="373"/>
        <v>0.47789999999999061</v>
      </c>
    </row>
    <row r="4783" spans="10:14" x14ac:dyDescent="0.3">
      <c r="J4783" s="300">
        <f t="shared" si="374"/>
        <v>47.799999999999059</v>
      </c>
      <c r="K4783" s="80">
        <f t="shared" si="370"/>
        <v>0.4779999999999906</v>
      </c>
      <c r="L4783">
        <f t="shared" si="371"/>
        <v>2.162472826689307</v>
      </c>
      <c r="M4783">
        <f t="shared" si="372"/>
        <v>60.878279107318122</v>
      </c>
      <c r="N4783" s="80">
        <f t="shared" si="373"/>
        <v>0.4779999999999906</v>
      </c>
    </row>
    <row r="4784" spans="10:14" x14ac:dyDescent="0.3">
      <c r="J4784" s="300">
        <f t="shared" si="374"/>
        <v>47.809999999999057</v>
      </c>
      <c r="K4784" s="80">
        <f t="shared" si="370"/>
        <v>0.47809999999999059</v>
      </c>
      <c r="L4784">
        <f t="shared" si="371"/>
        <v>2.1627408504854109</v>
      </c>
      <c r="M4784">
        <f t="shared" si="372"/>
        <v>60.887577342674334</v>
      </c>
      <c r="N4784" s="80">
        <f t="shared" si="373"/>
        <v>0.47809999999999059</v>
      </c>
    </row>
    <row r="4785" spans="10:14" x14ac:dyDescent="0.3">
      <c r="J4785" s="300">
        <f t="shared" si="374"/>
        <v>47.819999999999055</v>
      </c>
      <c r="K4785" s="80">
        <f t="shared" si="370"/>
        <v>0.47819999999999058</v>
      </c>
      <c r="L4785">
        <f t="shared" si="371"/>
        <v>2.163008816478857</v>
      </c>
      <c r="M4785">
        <f t="shared" si="372"/>
        <v>60.89687823516492</v>
      </c>
      <c r="N4785" s="80">
        <f t="shared" si="373"/>
        <v>0.47819999999999058</v>
      </c>
    </row>
    <row r="4786" spans="10:14" x14ac:dyDescent="0.3">
      <c r="J4786" s="300">
        <f t="shared" si="374"/>
        <v>47.829999999999053</v>
      </c>
      <c r="K4786" s="80">
        <f t="shared" si="370"/>
        <v>0.47829999999999051</v>
      </c>
      <c r="L4786">
        <f t="shared" si="371"/>
        <v>2.1632767247146165</v>
      </c>
      <c r="M4786">
        <f t="shared" si="372"/>
        <v>60.906181787470786</v>
      </c>
      <c r="N4786" s="80">
        <f t="shared" si="373"/>
        <v>0.47829999999999051</v>
      </c>
    </row>
    <row r="4787" spans="10:14" x14ac:dyDescent="0.3">
      <c r="J4787" s="300">
        <f t="shared" si="374"/>
        <v>47.839999999999051</v>
      </c>
      <c r="K4787" s="80">
        <f t="shared" si="370"/>
        <v>0.4783999999999905</v>
      </c>
      <c r="L4787">
        <f t="shared" si="371"/>
        <v>2.1635445752378968</v>
      </c>
      <c r="M4787">
        <f t="shared" si="372"/>
        <v>60.915488002273577</v>
      </c>
      <c r="N4787" s="80">
        <f t="shared" si="373"/>
        <v>0.4783999999999905</v>
      </c>
    </row>
    <row r="4788" spans="10:14" x14ac:dyDescent="0.3">
      <c r="J4788" s="300">
        <f t="shared" si="374"/>
        <v>47.849999999999049</v>
      </c>
      <c r="K4788" s="80">
        <f t="shared" si="370"/>
        <v>0.47849999999999049</v>
      </c>
      <c r="L4788">
        <f t="shared" si="371"/>
        <v>2.163812368094129</v>
      </c>
      <c r="M4788">
        <f t="shared" si="372"/>
        <v>60.924796882255691</v>
      </c>
      <c r="N4788" s="80">
        <f t="shared" si="373"/>
        <v>0.47849999999999049</v>
      </c>
    </row>
    <row r="4789" spans="10:14" x14ac:dyDescent="0.3">
      <c r="J4789" s="300">
        <f t="shared" si="374"/>
        <v>47.859999999999047</v>
      </c>
      <c r="K4789" s="80">
        <f t="shared" si="370"/>
        <v>0.47859999999999048</v>
      </c>
      <c r="L4789">
        <f t="shared" si="371"/>
        <v>2.1640801033289807</v>
      </c>
      <c r="M4789">
        <f t="shared" si="372"/>
        <v>60.934108430100238</v>
      </c>
      <c r="N4789" s="80">
        <f t="shared" si="373"/>
        <v>0.47859999999999048</v>
      </c>
    </row>
    <row r="4790" spans="10:14" x14ac:dyDescent="0.3">
      <c r="J4790" s="300">
        <f t="shared" si="374"/>
        <v>47.869999999999045</v>
      </c>
      <c r="K4790" s="80">
        <f t="shared" si="370"/>
        <v>0.47869999999999047</v>
      </c>
      <c r="L4790">
        <f t="shared" si="371"/>
        <v>2.1643477809883724</v>
      </c>
      <c r="M4790">
        <f t="shared" si="372"/>
        <v>60.943422648491136</v>
      </c>
      <c r="N4790" s="80">
        <f t="shared" si="373"/>
        <v>0.47869999999999047</v>
      </c>
    </row>
    <row r="4791" spans="10:14" x14ac:dyDescent="0.3">
      <c r="J4791" s="300">
        <f t="shared" si="374"/>
        <v>47.879999999999043</v>
      </c>
      <c r="K4791" s="80">
        <f t="shared" si="370"/>
        <v>0.47879999999999046</v>
      </c>
      <c r="L4791">
        <f t="shared" si="371"/>
        <v>2.1646154011184264</v>
      </c>
      <c r="M4791">
        <f t="shared" si="372"/>
        <v>60.952739540113015</v>
      </c>
      <c r="N4791" s="80">
        <f t="shared" si="373"/>
        <v>0.47879999999999046</v>
      </c>
    </row>
    <row r="4792" spans="10:14" x14ac:dyDescent="0.3">
      <c r="J4792" s="300">
        <f t="shared" si="374"/>
        <v>47.889999999999041</v>
      </c>
      <c r="K4792" s="80">
        <f t="shared" si="370"/>
        <v>0.47889999999999039</v>
      </c>
      <c r="L4792">
        <f t="shared" si="371"/>
        <v>2.1648829637655234</v>
      </c>
      <c r="M4792">
        <f t="shared" si="372"/>
        <v>60.962059107651314</v>
      </c>
      <c r="N4792" s="80">
        <f t="shared" si="373"/>
        <v>0.47889999999999039</v>
      </c>
    </row>
    <row r="4793" spans="10:14" x14ac:dyDescent="0.3">
      <c r="J4793" s="300">
        <f t="shared" si="374"/>
        <v>47.899999999999039</v>
      </c>
      <c r="K4793" s="80">
        <f t="shared" si="370"/>
        <v>0.47899999999999038</v>
      </c>
      <c r="L4793">
        <f t="shared" si="371"/>
        <v>2.1651504689762642</v>
      </c>
      <c r="M4793">
        <f t="shared" si="372"/>
        <v>60.97138135379214</v>
      </c>
      <c r="N4793" s="80">
        <f t="shared" si="373"/>
        <v>0.47899999999999038</v>
      </c>
    </row>
    <row r="4794" spans="10:14" x14ac:dyDescent="0.3">
      <c r="J4794" s="300">
        <f t="shared" si="374"/>
        <v>47.909999999999037</v>
      </c>
      <c r="K4794" s="80">
        <f t="shared" si="370"/>
        <v>0.47909999999999037</v>
      </c>
      <c r="L4794">
        <f t="shared" si="371"/>
        <v>2.1654179167974843</v>
      </c>
      <c r="M4794">
        <f t="shared" si="372"/>
        <v>60.980706281222396</v>
      </c>
      <c r="N4794" s="80">
        <f t="shared" si="373"/>
        <v>0.47909999999999037</v>
      </c>
    </row>
    <row r="4795" spans="10:14" x14ac:dyDescent="0.3">
      <c r="J4795" s="300">
        <f t="shared" si="374"/>
        <v>47.919999999999035</v>
      </c>
      <c r="K4795" s="80">
        <f t="shared" si="370"/>
        <v>0.47919999999999036</v>
      </c>
      <c r="L4795">
        <f t="shared" si="371"/>
        <v>2.1656853072762545</v>
      </c>
      <c r="M4795">
        <f t="shared" si="372"/>
        <v>60.990033892629768</v>
      </c>
      <c r="N4795" s="80">
        <f t="shared" si="373"/>
        <v>0.47919999999999036</v>
      </c>
    </row>
    <row r="4796" spans="10:14" x14ac:dyDescent="0.3">
      <c r="J4796" s="300">
        <f t="shared" si="374"/>
        <v>47.929999999999033</v>
      </c>
      <c r="K4796" s="80">
        <f t="shared" si="370"/>
        <v>0.47929999999999034</v>
      </c>
      <c r="L4796">
        <f t="shared" si="371"/>
        <v>2.1659526404598952</v>
      </c>
      <c r="M4796">
        <f t="shared" si="372"/>
        <v>60.999364190702593</v>
      </c>
      <c r="N4796" s="80">
        <f t="shared" si="373"/>
        <v>0.47929999999999034</v>
      </c>
    </row>
    <row r="4797" spans="10:14" x14ac:dyDescent="0.3">
      <c r="J4797" s="300">
        <f t="shared" si="374"/>
        <v>47.939999999999031</v>
      </c>
      <c r="K4797" s="80">
        <f t="shared" si="370"/>
        <v>0.47939999999999033</v>
      </c>
      <c r="L4797">
        <f t="shared" si="371"/>
        <v>2.1662199163959319</v>
      </c>
      <c r="M4797">
        <f t="shared" si="372"/>
        <v>61.008697178130063</v>
      </c>
      <c r="N4797" s="80">
        <f t="shared" si="373"/>
        <v>0.47939999999999033</v>
      </c>
    </row>
    <row r="4798" spans="10:14" x14ac:dyDescent="0.3">
      <c r="J4798" s="300">
        <f t="shared" si="374"/>
        <v>47.949999999999029</v>
      </c>
      <c r="K4798" s="80">
        <f t="shared" si="370"/>
        <v>0.47949999999999027</v>
      </c>
      <c r="L4798">
        <f t="shared" si="371"/>
        <v>2.1664871351321451</v>
      </c>
      <c r="M4798">
        <f t="shared" si="372"/>
        <v>61.018032857602023</v>
      </c>
      <c r="N4798" s="80">
        <f t="shared" si="373"/>
        <v>0.47949999999999027</v>
      </c>
    </row>
    <row r="4799" spans="10:14" x14ac:dyDescent="0.3">
      <c r="J4799" s="300">
        <f t="shared" si="374"/>
        <v>47.959999999999027</v>
      </c>
      <c r="K4799" s="80">
        <f t="shared" si="370"/>
        <v>0.47959999999999026</v>
      </c>
      <c r="L4799">
        <f t="shared" si="371"/>
        <v>2.1667542967165461</v>
      </c>
      <c r="M4799">
        <f t="shared" si="372"/>
        <v>61.027371231809155</v>
      </c>
      <c r="N4799" s="80">
        <f t="shared" si="373"/>
        <v>0.47959999999999026</v>
      </c>
    </row>
    <row r="4800" spans="10:14" x14ac:dyDescent="0.3">
      <c r="J4800" s="300">
        <f t="shared" si="374"/>
        <v>47.969999999999025</v>
      </c>
      <c r="K4800" s="80">
        <f t="shared" si="370"/>
        <v>0.47969999999999025</v>
      </c>
      <c r="L4800">
        <f t="shared" si="371"/>
        <v>2.167021401197363</v>
      </c>
      <c r="M4800">
        <f t="shared" si="372"/>
        <v>61.036712303442783</v>
      </c>
      <c r="N4800" s="80">
        <f t="shared" si="373"/>
        <v>0.47969999999999025</v>
      </c>
    </row>
    <row r="4801" spans="10:14" x14ac:dyDescent="0.3">
      <c r="J4801" s="300">
        <f t="shared" si="374"/>
        <v>47.979999999999023</v>
      </c>
      <c r="K4801" s="80">
        <f t="shared" si="370"/>
        <v>0.47979999999999023</v>
      </c>
      <c r="L4801">
        <f t="shared" si="371"/>
        <v>2.1672884486230903</v>
      </c>
      <c r="M4801">
        <f t="shared" si="372"/>
        <v>61.046056075195068</v>
      </c>
      <c r="N4801" s="80">
        <f t="shared" si="373"/>
        <v>0.47979999999999023</v>
      </c>
    </row>
    <row r="4802" spans="10:14" x14ac:dyDescent="0.3">
      <c r="J4802" s="300">
        <f t="shared" si="374"/>
        <v>47.989999999999021</v>
      </c>
      <c r="K4802" s="80">
        <f t="shared" si="370"/>
        <v>0.47989999999999022</v>
      </c>
      <c r="L4802">
        <f t="shared" si="371"/>
        <v>2.1675554390424403</v>
      </c>
      <c r="M4802">
        <f t="shared" si="372"/>
        <v>61.055402549758838</v>
      </c>
      <c r="N4802" s="80">
        <f t="shared" si="373"/>
        <v>0.47989999999999022</v>
      </c>
    </row>
    <row r="4803" spans="10:14" x14ac:dyDescent="0.3">
      <c r="J4803" s="300">
        <f t="shared" si="374"/>
        <v>47.999999999999019</v>
      </c>
      <c r="K4803" s="80">
        <f t="shared" si="370"/>
        <v>0.47999999999999021</v>
      </c>
      <c r="L4803">
        <f t="shared" si="371"/>
        <v>2.1678223725043426</v>
      </c>
      <c r="M4803">
        <f t="shared" si="372"/>
        <v>61.064751729827748</v>
      </c>
      <c r="N4803" s="80">
        <f t="shared" si="373"/>
        <v>0.47999999999999021</v>
      </c>
    </row>
    <row r="4804" spans="10:14" x14ac:dyDescent="0.3">
      <c r="J4804" s="300">
        <f t="shared" si="374"/>
        <v>48.009999999999017</v>
      </c>
      <c r="K4804" s="80">
        <f t="shared" ref="K4804:K4867" si="375">J4804/100</f>
        <v>0.4800999999999902</v>
      </c>
      <c r="L4804">
        <f t="shared" ref="L4804:L4867" si="376">-156.2892*K4804^6+539.4067*K4804^5-656.5633*K4804^4+371.7117*K4804^3-102.5706*K4804^2+15.3764*K4804+0.3314</f>
        <v>2.1680892490579962</v>
      </c>
      <c r="M4804">
        <f t="shared" ref="M4804:M4867" si="377">-544.6822*K4804^6+873.7015*K4804^5+93.9294*K4804^4-539.4835*K4804^3+249.8842*K4804^2+36.3299*K4804+25.129</f>
        <v>61.074103618096089</v>
      </c>
      <c r="N4804" s="80">
        <f t="shared" ref="N4804:N4867" si="378">K4804</f>
        <v>0.4800999999999902</v>
      </c>
    </row>
    <row r="4805" spans="10:14" x14ac:dyDescent="0.3">
      <c r="J4805" s="300">
        <f t="shared" si="374"/>
        <v>48.019999999999015</v>
      </c>
      <c r="K4805" s="80">
        <f t="shared" si="375"/>
        <v>0.48019999999999013</v>
      </c>
      <c r="L4805">
        <f t="shared" si="376"/>
        <v>2.1683560687528085</v>
      </c>
      <c r="M4805">
        <f t="shared" si="377"/>
        <v>61.083458217258979</v>
      </c>
      <c r="N4805" s="80">
        <f t="shared" si="378"/>
        <v>0.48019999999999013</v>
      </c>
    </row>
    <row r="4806" spans="10:14" x14ac:dyDescent="0.3">
      <c r="J4806" s="300">
        <f t="shared" ref="J4806:J4869" si="379">J4805+0.01</f>
        <v>48.029999999999013</v>
      </c>
      <c r="K4806" s="80">
        <f t="shared" si="375"/>
        <v>0.48029999999999012</v>
      </c>
      <c r="L4806">
        <f t="shared" si="376"/>
        <v>2.1686228316384359</v>
      </c>
      <c r="M4806">
        <f t="shared" si="377"/>
        <v>61.092815530012231</v>
      </c>
      <c r="N4806" s="80">
        <f t="shared" si="378"/>
        <v>0.48029999999999012</v>
      </c>
    </row>
    <row r="4807" spans="10:14" x14ac:dyDescent="0.3">
      <c r="J4807" s="300">
        <f t="shared" si="379"/>
        <v>48.039999999999011</v>
      </c>
      <c r="K4807" s="80">
        <f t="shared" si="375"/>
        <v>0.48039999999999011</v>
      </c>
      <c r="L4807">
        <f t="shared" si="376"/>
        <v>2.1688895377647621</v>
      </c>
      <c r="M4807">
        <f t="shared" si="377"/>
        <v>61.102175559052398</v>
      </c>
      <c r="N4807" s="80">
        <f t="shared" si="378"/>
        <v>0.48039999999999011</v>
      </c>
    </row>
    <row r="4808" spans="10:14" x14ac:dyDescent="0.3">
      <c r="J4808" s="300">
        <f t="shared" si="379"/>
        <v>48.04999999999901</v>
      </c>
      <c r="K4808" s="80">
        <f t="shared" si="375"/>
        <v>0.4804999999999901</v>
      </c>
      <c r="L4808">
        <f t="shared" si="376"/>
        <v>2.1691561871819061</v>
      </c>
      <c r="M4808">
        <f t="shared" si="377"/>
        <v>61.111538307076827</v>
      </c>
      <c r="N4808" s="80">
        <f t="shared" si="378"/>
        <v>0.4804999999999901</v>
      </c>
    </row>
    <row r="4809" spans="10:14" x14ac:dyDescent="0.3">
      <c r="J4809" s="300">
        <f t="shared" si="379"/>
        <v>48.059999999999008</v>
      </c>
      <c r="K4809" s="80">
        <f t="shared" si="375"/>
        <v>0.48059999999999009</v>
      </c>
      <c r="L4809">
        <f t="shared" si="376"/>
        <v>2.1694227799402328</v>
      </c>
      <c r="M4809">
        <f t="shared" si="377"/>
        <v>61.120903776783507</v>
      </c>
      <c r="N4809" s="80">
        <f t="shared" si="378"/>
        <v>0.48059999999999009</v>
      </c>
    </row>
    <row r="4810" spans="10:14" x14ac:dyDescent="0.3">
      <c r="J4810" s="300">
        <f t="shared" si="379"/>
        <v>48.069999999999006</v>
      </c>
      <c r="K4810" s="80">
        <f t="shared" si="375"/>
        <v>0.48069999999999008</v>
      </c>
      <c r="L4810">
        <f t="shared" si="376"/>
        <v>2.1696893160903232</v>
      </c>
      <c r="M4810">
        <f t="shared" si="377"/>
        <v>61.13027197087122</v>
      </c>
      <c r="N4810" s="80">
        <f t="shared" si="378"/>
        <v>0.48069999999999008</v>
      </c>
    </row>
    <row r="4811" spans="10:14" x14ac:dyDescent="0.3">
      <c r="J4811" s="300">
        <f t="shared" si="379"/>
        <v>48.079999999999004</v>
      </c>
      <c r="K4811" s="80">
        <f t="shared" si="375"/>
        <v>0.48079999999999001</v>
      </c>
      <c r="L4811">
        <f t="shared" si="376"/>
        <v>2.1699557956830167</v>
      </c>
      <c r="M4811">
        <f t="shared" si="377"/>
        <v>61.139642892039475</v>
      </c>
      <c r="N4811" s="80">
        <f t="shared" si="378"/>
        <v>0.48079999999999001</v>
      </c>
    </row>
    <row r="4812" spans="10:14" x14ac:dyDescent="0.3">
      <c r="J4812" s="300">
        <f t="shared" si="379"/>
        <v>48.089999999999002</v>
      </c>
      <c r="K4812" s="80">
        <f t="shared" si="375"/>
        <v>0.48089999999999</v>
      </c>
      <c r="L4812">
        <f t="shared" si="376"/>
        <v>2.1702222187693834</v>
      </c>
      <c r="M4812">
        <f t="shared" si="377"/>
        <v>61.149016542988548</v>
      </c>
      <c r="N4812" s="80">
        <f t="shared" si="378"/>
        <v>0.48089999999999</v>
      </c>
    </row>
    <row r="4813" spans="10:14" x14ac:dyDescent="0.3">
      <c r="J4813" s="300">
        <f t="shared" si="379"/>
        <v>48.099999999999</v>
      </c>
      <c r="K4813" s="80">
        <f t="shared" si="375"/>
        <v>0.48099999999998999</v>
      </c>
      <c r="L4813">
        <f t="shared" si="376"/>
        <v>2.170488585400689</v>
      </c>
      <c r="M4813">
        <f t="shared" si="377"/>
        <v>61.158392926419396</v>
      </c>
      <c r="N4813" s="80">
        <f t="shared" si="378"/>
        <v>0.48099999999998999</v>
      </c>
    </row>
    <row r="4814" spans="10:14" x14ac:dyDescent="0.3">
      <c r="J4814" s="300">
        <f t="shared" si="379"/>
        <v>48.109999999998998</v>
      </c>
      <c r="K4814" s="80">
        <f t="shared" si="375"/>
        <v>0.48109999999998998</v>
      </c>
      <c r="L4814">
        <f t="shared" si="376"/>
        <v>2.1707548956285154</v>
      </c>
      <c r="M4814">
        <f t="shared" si="377"/>
        <v>61.167772045033715</v>
      </c>
      <c r="N4814" s="80">
        <f t="shared" si="378"/>
        <v>0.48109999999998998</v>
      </c>
    </row>
    <row r="4815" spans="10:14" x14ac:dyDescent="0.3">
      <c r="J4815" s="300">
        <f t="shared" si="379"/>
        <v>48.119999999998996</v>
      </c>
      <c r="K4815" s="80">
        <f t="shared" si="375"/>
        <v>0.48119999999998997</v>
      </c>
      <c r="L4815">
        <f t="shared" si="376"/>
        <v>2.1710211495046017</v>
      </c>
      <c r="M4815">
        <f t="shared" si="377"/>
        <v>61.177153901533956</v>
      </c>
      <c r="N4815" s="80">
        <f t="shared" si="378"/>
        <v>0.48119999999998997</v>
      </c>
    </row>
    <row r="4816" spans="10:14" x14ac:dyDescent="0.3">
      <c r="J4816" s="300">
        <f t="shared" si="379"/>
        <v>48.129999999998994</v>
      </c>
      <c r="K4816" s="80">
        <f t="shared" si="375"/>
        <v>0.48129999999998996</v>
      </c>
      <c r="L4816">
        <f t="shared" si="376"/>
        <v>2.1712873470809577</v>
      </c>
      <c r="M4816">
        <f t="shared" si="377"/>
        <v>61.186538498623293</v>
      </c>
      <c r="N4816" s="80">
        <f t="shared" si="378"/>
        <v>0.48129999999998996</v>
      </c>
    </row>
    <row r="4817" spans="10:14" x14ac:dyDescent="0.3">
      <c r="J4817" s="300">
        <f t="shared" si="379"/>
        <v>48.139999999998992</v>
      </c>
      <c r="K4817" s="80">
        <f t="shared" si="375"/>
        <v>0.48139999999998989</v>
      </c>
      <c r="L4817">
        <f t="shared" si="376"/>
        <v>2.171553488409844</v>
      </c>
      <c r="M4817">
        <f t="shared" si="377"/>
        <v>61.195925839005625</v>
      </c>
      <c r="N4817" s="80">
        <f t="shared" si="378"/>
        <v>0.48139999999998989</v>
      </c>
    </row>
    <row r="4818" spans="10:14" x14ac:dyDescent="0.3">
      <c r="J4818" s="300">
        <f t="shared" si="379"/>
        <v>48.14999999999899</v>
      </c>
      <c r="K4818" s="80">
        <f t="shared" si="375"/>
        <v>0.48149999999998988</v>
      </c>
      <c r="L4818">
        <f t="shared" si="376"/>
        <v>2.1718195735437331</v>
      </c>
      <c r="M4818">
        <f t="shared" si="377"/>
        <v>61.205315925385577</v>
      </c>
      <c r="N4818" s="80">
        <f t="shared" si="378"/>
        <v>0.48149999999998988</v>
      </c>
    </row>
    <row r="4819" spans="10:14" x14ac:dyDescent="0.3">
      <c r="J4819" s="300">
        <f t="shared" si="379"/>
        <v>48.159999999998988</v>
      </c>
      <c r="K4819" s="80">
        <f t="shared" si="375"/>
        <v>0.48159999999998987</v>
      </c>
      <c r="L4819">
        <f t="shared" si="376"/>
        <v>2.1720856025353235</v>
      </c>
      <c r="M4819">
        <f t="shared" si="377"/>
        <v>61.21470876046854</v>
      </c>
      <c r="N4819" s="80">
        <f t="shared" si="378"/>
        <v>0.48159999999998987</v>
      </c>
    </row>
    <row r="4820" spans="10:14" x14ac:dyDescent="0.3">
      <c r="J4820" s="300">
        <f t="shared" si="379"/>
        <v>48.169999999998986</v>
      </c>
      <c r="K4820" s="80">
        <f t="shared" si="375"/>
        <v>0.48169999999998986</v>
      </c>
      <c r="L4820">
        <f t="shared" si="376"/>
        <v>2.172351575437601</v>
      </c>
      <c r="M4820">
        <f t="shared" si="377"/>
        <v>61.224104346960544</v>
      </c>
      <c r="N4820" s="80">
        <f t="shared" si="378"/>
        <v>0.48169999999998986</v>
      </c>
    </row>
    <row r="4821" spans="10:14" x14ac:dyDescent="0.3">
      <c r="J4821" s="300">
        <f t="shared" si="379"/>
        <v>48.179999999998984</v>
      </c>
      <c r="K4821" s="80">
        <f t="shared" si="375"/>
        <v>0.48179999999998985</v>
      </c>
      <c r="L4821">
        <f t="shared" si="376"/>
        <v>2.1726174923037189</v>
      </c>
      <c r="M4821">
        <f t="shared" si="377"/>
        <v>61.233502687568475</v>
      </c>
      <c r="N4821" s="80">
        <f t="shared" si="378"/>
        <v>0.48179999999998985</v>
      </c>
    </row>
    <row r="4822" spans="10:14" x14ac:dyDescent="0.3">
      <c r="J4822" s="300">
        <f t="shared" si="379"/>
        <v>48.189999999998982</v>
      </c>
      <c r="K4822" s="80">
        <f t="shared" si="375"/>
        <v>0.48189999999998984</v>
      </c>
      <c r="L4822">
        <f t="shared" si="376"/>
        <v>2.1728833531871365</v>
      </c>
      <c r="M4822">
        <f t="shared" si="377"/>
        <v>61.242903784999825</v>
      </c>
      <c r="N4822" s="80">
        <f t="shared" si="378"/>
        <v>0.48189999999998984</v>
      </c>
    </row>
    <row r="4823" spans="10:14" x14ac:dyDescent="0.3">
      <c r="J4823" s="300">
        <f t="shared" si="379"/>
        <v>48.19999999999898</v>
      </c>
      <c r="K4823" s="80">
        <f t="shared" si="375"/>
        <v>0.48199999999998977</v>
      </c>
      <c r="L4823">
        <f t="shared" si="376"/>
        <v>2.1731491581414892</v>
      </c>
      <c r="M4823">
        <f t="shared" si="377"/>
        <v>61.252307641962858</v>
      </c>
      <c r="N4823" s="80">
        <f t="shared" si="378"/>
        <v>0.48199999999998977</v>
      </c>
    </row>
    <row r="4824" spans="10:14" x14ac:dyDescent="0.3">
      <c r="J4824" s="300">
        <f t="shared" si="379"/>
        <v>48.209999999998978</v>
      </c>
      <c r="K4824" s="80">
        <f t="shared" si="375"/>
        <v>0.48209999999998976</v>
      </c>
      <c r="L4824">
        <f t="shared" si="376"/>
        <v>2.1734149072207098</v>
      </c>
      <c r="M4824">
        <f t="shared" si="377"/>
        <v>61.261714261166588</v>
      </c>
      <c r="N4824" s="80">
        <f t="shared" si="378"/>
        <v>0.48209999999998976</v>
      </c>
    </row>
    <row r="4825" spans="10:14" x14ac:dyDescent="0.3">
      <c r="J4825" s="300">
        <f t="shared" si="379"/>
        <v>48.219999999998976</v>
      </c>
      <c r="K4825" s="80">
        <f t="shared" si="375"/>
        <v>0.48219999999998975</v>
      </c>
      <c r="L4825">
        <f t="shared" si="376"/>
        <v>2.1736806004789</v>
      </c>
      <c r="M4825">
        <f t="shared" si="377"/>
        <v>61.271123645320699</v>
      </c>
      <c r="N4825" s="80">
        <f t="shared" si="378"/>
        <v>0.48219999999998975</v>
      </c>
    </row>
    <row r="4826" spans="10:14" x14ac:dyDescent="0.3">
      <c r="J4826" s="300">
        <f t="shared" si="379"/>
        <v>48.229999999998974</v>
      </c>
      <c r="K4826" s="80">
        <f t="shared" si="375"/>
        <v>0.48229999999998974</v>
      </c>
      <c r="L4826">
        <f t="shared" si="376"/>
        <v>2.1739462379704455</v>
      </c>
      <c r="M4826">
        <f t="shared" si="377"/>
        <v>61.28053579713567</v>
      </c>
      <c r="N4826" s="80">
        <f t="shared" si="378"/>
        <v>0.48229999999998974</v>
      </c>
    </row>
    <row r="4827" spans="10:14" x14ac:dyDescent="0.3">
      <c r="J4827" s="300">
        <f t="shared" si="379"/>
        <v>48.239999999998972</v>
      </c>
      <c r="K4827" s="80">
        <f t="shared" si="375"/>
        <v>0.48239999999998973</v>
      </c>
      <c r="L4827">
        <f t="shared" si="376"/>
        <v>2.1742118197499729</v>
      </c>
      <c r="M4827">
        <f t="shared" si="377"/>
        <v>61.289950719322619</v>
      </c>
      <c r="N4827" s="80">
        <f t="shared" si="378"/>
        <v>0.48239999999998973</v>
      </c>
    </row>
    <row r="4828" spans="10:14" x14ac:dyDescent="0.3">
      <c r="J4828" s="300">
        <f t="shared" si="379"/>
        <v>48.24999999999897</v>
      </c>
      <c r="K4828" s="80">
        <f t="shared" si="375"/>
        <v>0.48249999999998971</v>
      </c>
      <c r="L4828">
        <f t="shared" si="376"/>
        <v>2.174477345872305</v>
      </c>
      <c r="M4828">
        <f t="shared" si="377"/>
        <v>61.299368414593431</v>
      </c>
      <c r="N4828" s="80">
        <f t="shared" si="378"/>
        <v>0.48249999999998971</v>
      </c>
    </row>
    <row r="4829" spans="10:14" x14ac:dyDescent="0.3">
      <c r="J4829" s="300">
        <f t="shared" si="379"/>
        <v>48.259999999998968</v>
      </c>
      <c r="K4829" s="80">
        <f t="shared" si="375"/>
        <v>0.4825999999999897</v>
      </c>
      <c r="L4829">
        <f t="shared" si="376"/>
        <v>2.1747428163925604</v>
      </c>
      <c r="M4829">
        <f t="shared" si="377"/>
        <v>61.308788885660732</v>
      </c>
      <c r="N4829" s="80">
        <f t="shared" si="378"/>
        <v>0.4825999999999897</v>
      </c>
    </row>
    <row r="4830" spans="10:14" x14ac:dyDescent="0.3">
      <c r="J4830" s="300">
        <f t="shared" si="379"/>
        <v>48.269999999998966</v>
      </c>
      <c r="K4830" s="80">
        <f t="shared" si="375"/>
        <v>0.48269999999998964</v>
      </c>
      <c r="L4830">
        <f t="shared" si="376"/>
        <v>2.1750082313660264</v>
      </c>
      <c r="M4830">
        <f t="shared" si="377"/>
        <v>61.3182121352378</v>
      </c>
      <c r="N4830" s="80">
        <f t="shared" si="378"/>
        <v>0.48269999999998964</v>
      </c>
    </row>
    <row r="4831" spans="10:14" x14ac:dyDescent="0.3">
      <c r="J4831" s="300">
        <f t="shared" si="379"/>
        <v>48.279999999998964</v>
      </c>
      <c r="K4831" s="80">
        <f t="shared" si="375"/>
        <v>0.48279999999998963</v>
      </c>
      <c r="L4831">
        <f t="shared" si="376"/>
        <v>2.1752735908482914</v>
      </c>
      <c r="M4831">
        <f t="shared" si="377"/>
        <v>61.327638166038682</v>
      </c>
      <c r="N4831" s="80">
        <f t="shared" si="378"/>
        <v>0.48279999999998963</v>
      </c>
    </row>
    <row r="4832" spans="10:14" x14ac:dyDescent="0.3">
      <c r="J4832" s="300">
        <f t="shared" si="379"/>
        <v>48.289999999998962</v>
      </c>
      <c r="K4832" s="80">
        <f t="shared" si="375"/>
        <v>0.48289999999998962</v>
      </c>
      <c r="L4832">
        <f t="shared" si="376"/>
        <v>2.1755388948951375</v>
      </c>
      <c r="M4832">
        <f t="shared" si="377"/>
        <v>61.337066980778147</v>
      </c>
      <c r="N4832" s="80">
        <f t="shared" si="378"/>
        <v>0.48289999999998962</v>
      </c>
    </row>
    <row r="4833" spans="10:14" x14ac:dyDescent="0.3">
      <c r="J4833" s="300">
        <f t="shared" si="379"/>
        <v>48.29999999999896</v>
      </c>
      <c r="K4833" s="80">
        <f t="shared" si="375"/>
        <v>0.4829999999999896</v>
      </c>
      <c r="L4833">
        <f t="shared" si="376"/>
        <v>2.1758041435626239</v>
      </c>
      <c r="M4833">
        <f t="shared" si="377"/>
        <v>61.346498582171648</v>
      </c>
      <c r="N4833" s="80">
        <f t="shared" si="378"/>
        <v>0.4829999999999896</v>
      </c>
    </row>
    <row r="4834" spans="10:14" x14ac:dyDescent="0.3">
      <c r="J4834" s="300">
        <f t="shared" si="379"/>
        <v>48.309999999998958</v>
      </c>
      <c r="K4834" s="80">
        <f t="shared" si="375"/>
        <v>0.48309999999998959</v>
      </c>
      <c r="L4834">
        <f t="shared" si="376"/>
        <v>2.1760693369069943</v>
      </c>
      <c r="M4834">
        <f t="shared" si="377"/>
        <v>61.355932972935378</v>
      </c>
      <c r="N4834" s="80">
        <f t="shared" si="378"/>
        <v>0.48309999999998959</v>
      </c>
    </row>
    <row r="4835" spans="10:14" x14ac:dyDescent="0.3">
      <c r="J4835" s="300">
        <f t="shared" si="379"/>
        <v>48.319999999998956</v>
      </c>
      <c r="K4835" s="80">
        <f t="shared" si="375"/>
        <v>0.48319999999998958</v>
      </c>
      <c r="L4835">
        <f t="shared" si="376"/>
        <v>2.1763344749847851</v>
      </c>
      <c r="M4835">
        <f t="shared" si="377"/>
        <v>61.365370155786238</v>
      </c>
      <c r="N4835" s="80">
        <f t="shared" si="378"/>
        <v>0.48319999999998958</v>
      </c>
    </row>
    <row r="4836" spans="10:14" x14ac:dyDescent="0.3">
      <c r="J4836" s="300">
        <f t="shared" si="379"/>
        <v>48.329999999998954</v>
      </c>
      <c r="K4836" s="80">
        <f t="shared" si="375"/>
        <v>0.48329999999998952</v>
      </c>
      <c r="L4836">
        <f t="shared" si="376"/>
        <v>2.1765995578527435</v>
      </c>
      <c r="M4836">
        <f t="shared" si="377"/>
        <v>61.374810133441827</v>
      </c>
      <c r="N4836" s="80">
        <f t="shared" si="378"/>
        <v>0.48329999999998952</v>
      </c>
    </row>
    <row r="4837" spans="10:14" x14ac:dyDescent="0.3">
      <c r="J4837" s="300">
        <f t="shared" si="379"/>
        <v>48.339999999998952</v>
      </c>
      <c r="K4837" s="80">
        <f t="shared" si="375"/>
        <v>0.4833999999999895</v>
      </c>
      <c r="L4837">
        <f t="shared" si="376"/>
        <v>2.1768645855678508</v>
      </c>
      <c r="M4837">
        <f t="shared" si="377"/>
        <v>61.38425290862051</v>
      </c>
      <c r="N4837" s="80">
        <f t="shared" si="378"/>
        <v>0.4833999999999895</v>
      </c>
    </row>
    <row r="4838" spans="10:14" x14ac:dyDescent="0.3">
      <c r="J4838" s="300">
        <f t="shared" si="379"/>
        <v>48.34999999999895</v>
      </c>
      <c r="K4838" s="80">
        <f t="shared" si="375"/>
        <v>0.48349999999998949</v>
      </c>
      <c r="L4838">
        <f t="shared" si="376"/>
        <v>2.177129558187342</v>
      </c>
      <c r="M4838">
        <f t="shared" si="377"/>
        <v>61.39369848404128</v>
      </c>
      <c r="N4838" s="80">
        <f t="shared" si="378"/>
        <v>0.48349999999998949</v>
      </c>
    </row>
    <row r="4839" spans="10:14" x14ac:dyDescent="0.3">
      <c r="J4839" s="300">
        <f t="shared" si="379"/>
        <v>48.359999999998948</v>
      </c>
      <c r="K4839" s="80">
        <f t="shared" si="375"/>
        <v>0.48359999999998948</v>
      </c>
      <c r="L4839">
        <f t="shared" si="376"/>
        <v>2.1773944757686761</v>
      </c>
      <c r="M4839">
        <f t="shared" si="377"/>
        <v>61.403146862423938</v>
      </c>
      <c r="N4839" s="80">
        <f t="shared" si="378"/>
        <v>0.48359999999998948</v>
      </c>
    </row>
    <row r="4840" spans="10:14" x14ac:dyDescent="0.3">
      <c r="J4840" s="300">
        <f t="shared" si="379"/>
        <v>48.369999999998946</v>
      </c>
      <c r="K4840" s="80">
        <f t="shared" si="375"/>
        <v>0.48369999999998947</v>
      </c>
      <c r="L4840">
        <f t="shared" si="376"/>
        <v>2.1776593383695597</v>
      </c>
      <c r="M4840">
        <f t="shared" si="377"/>
        <v>61.412598046488895</v>
      </c>
      <c r="N4840" s="80">
        <f t="shared" si="378"/>
        <v>0.48369999999998947</v>
      </c>
    </row>
    <row r="4841" spans="10:14" x14ac:dyDescent="0.3">
      <c r="J4841" s="300">
        <f t="shared" si="379"/>
        <v>48.379999999998944</v>
      </c>
      <c r="K4841" s="80">
        <f t="shared" si="375"/>
        <v>0.48379999999998946</v>
      </c>
      <c r="L4841">
        <f t="shared" si="376"/>
        <v>2.1779241460479457</v>
      </c>
      <c r="M4841">
        <f t="shared" si="377"/>
        <v>61.422052038957375</v>
      </c>
      <c r="N4841" s="80">
        <f t="shared" si="378"/>
        <v>0.48379999999998946</v>
      </c>
    </row>
    <row r="4842" spans="10:14" x14ac:dyDescent="0.3">
      <c r="J4842" s="300">
        <f t="shared" si="379"/>
        <v>48.389999999998942</v>
      </c>
      <c r="K4842" s="80">
        <f t="shared" si="375"/>
        <v>0.48389999999998939</v>
      </c>
      <c r="L4842">
        <f t="shared" si="376"/>
        <v>2.1781888988620106</v>
      </c>
      <c r="M4842">
        <f t="shared" si="377"/>
        <v>61.43150884255121</v>
      </c>
      <c r="N4842" s="80">
        <f t="shared" si="378"/>
        <v>0.48389999999998939</v>
      </c>
    </row>
    <row r="4843" spans="10:14" x14ac:dyDescent="0.3">
      <c r="J4843" s="300">
        <f t="shared" si="379"/>
        <v>48.39999999999894</v>
      </c>
      <c r="K4843" s="80">
        <f t="shared" si="375"/>
        <v>0.48399999999998938</v>
      </c>
      <c r="L4843">
        <f t="shared" si="376"/>
        <v>2.1784535968701779</v>
      </c>
      <c r="M4843">
        <f t="shared" si="377"/>
        <v>61.440968459993016</v>
      </c>
      <c r="N4843" s="80">
        <f t="shared" si="378"/>
        <v>0.48399999999998938</v>
      </c>
    </row>
    <row r="4844" spans="10:14" x14ac:dyDescent="0.3">
      <c r="J4844" s="300">
        <f t="shared" si="379"/>
        <v>48.409999999998938</v>
      </c>
      <c r="K4844" s="80">
        <f t="shared" si="375"/>
        <v>0.48409999999998937</v>
      </c>
      <c r="L4844">
        <f t="shared" si="376"/>
        <v>2.1787182401311065</v>
      </c>
      <c r="M4844">
        <f t="shared" si="377"/>
        <v>61.450430894006089</v>
      </c>
      <c r="N4844" s="80">
        <f t="shared" si="378"/>
        <v>0.48409999999998937</v>
      </c>
    </row>
    <row r="4845" spans="10:14" x14ac:dyDescent="0.3">
      <c r="J4845" s="300">
        <f t="shared" si="379"/>
        <v>48.419999999998936</v>
      </c>
      <c r="K4845" s="80">
        <f t="shared" si="375"/>
        <v>0.48419999999998936</v>
      </c>
      <c r="L4845">
        <f t="shared" si="376"/>
        <v>2.1789828287036808</v>
      </c>
      <c r="M4845">
        <f t="shared" si="377"/>
        <v>61.459896147314424</v>
      </c>
      <c r="N4845" s="80">
        <f t="shared" si="378"/>
        <v>0.48419999999998936</v>
      </c>
    </row>
    <row r="4846" spans="10:14" x14ac:dyDescent="0.3">
      <c r="J4846" s="300">
        <f t="shared" si="379"/>
        <v>48.429999999998934</v>
      </c>
      <c r="K4846" s="80">
        <f t="shared" si="375"/>
        <v>0.48429999999998935</v>
      </c>
      <c r="L4846">
        <f t="shared" si="376"/>
        <v>2.1792473626470614</v>
      </c>
      <c r="M4846">
        <f t="shared" si="377"/>
        <v>61.469364222642739</v>
      </c>
      <c r="N4846" s="80">
        <f t="shared" si="378"/>
        <v>0.48429999999998935</v>
      </c>
    </row>
    <row r="4847" spans="10:14" x14ac:dyDescent="0.3">
      <c r="J4847" s="300">
        <f t="shared" si="379"/>
        <v>48.439999999998932</v>
      </c>
      <c r="K4847" s="80">
        <f t="shared" si="375"/>
        <v>0.48439999999998934</v>
      </c>
      <c r="L4847">
        <f t="shared" si="376"/>
        <v>2.1795118420206081</v>
      </c>
      <c r="M4847">
        <f t="shared" si="377"/>
        <v>61.478835122716447</v>
      </c>
      <c r="N4847" s="80">
        <f t="shared" si="378"/>
        <v>0.48439999999998934</v>
      </c>
    </row>
    <row r="4848" spans="10:14" x14ac:dyDescent="0.3">
      <c r="J4848" s="300">
        <f t="shared" si="379"/>
        <v>48.44999999999893</v>
      </c>
      <c r="K4848" s="80">
        <f t="shared" si="375"/>
        <v>0.48449999999998927</v>
      </c>
      <c r="L4848">
        <f t="shared" si="376"/>
        <v>2.179776266883954</v>
      </c>
      <c r="M4848">
        <f t="shared" si="377"/>
        <v>61.488308850261646</v>
      </c>
      <c r="N4848" s="80">
        <f t="shared" si="378"/>
        <v>0.48449999999998927</v>
      </c>
    </row>
    <row r="4849" spans="10:14" x14ac:dyDescent="0.3">
      <c r="J4849" s="300">
        <f t="shared" si="379"/>
        <v>48.459999999998928</v>
      </c>
      <c r="K4849" s="80">
        <f t="shared" si="375"/>
        <v>0.48459999999998926</v>
      </c>
      <c r="L4849">
        <f t="shared" si="376"/>
        <v>2.1800406372969614</v>
      </c>
      <c r="M4849">
        <f t="shared" si="377"/>
        <v>61.497785408005171</v>
      </c>
      <c r="N4849" s="80">
        <f t="shared" si="378"/>
        <v>0.48459999999998926</v>
      </c>
    </row>
    <row r="4850" spans="10:14" x14ac:dyDescent="0.3">
      <c r="J4850" s="300">
        <f t="shared" si="379"/>
        <v>48.469999999998926</v>
      </c>
      <c r="K4850" s="80">
        <f t="shared" si="375"/>
        <v>0.48469999999998925</v>
      </c>
      <c r="L4850">
        <f t="shared" si="376"/>
        <v>2.1803049533196961</v>
      </c>
      <c r="M4850">
        <f t="shared" si="377"/>
        <v>61.507264798674569</v>
      </c>
      <c r="N4850" s="80">
        <f t="shared" si="378"/>
        <v>0.48469999999998925</v>
      </c>
    </row>
    <row r="4851" spans="10:14" x14ac:dyDescent="0.3">
      <c r="J4851" s="300">
        <f t="shared" si="379"/>
        <v>48.479999999998924</v>
      </c>
      <c r="K4851" s="80">
        <f t="shared" si="375"/>
        <v>0.48479999999998924</v>
      </c>
      <c r="L4851">
        <f t="shared" si="376"/>
        <v>2.1805692150125204</v>
      </c>
      <c r="M4851">
        <f t="shared" si="377"/>
        <v>61.516747024998025</v>
      </c>
      <c r="N4851" s="80">
        <f t="shared" si="378"/>
        <v>0.48479999999998924</v>
      </c>
    </row>
    <row r="4852" spans="10:14" x14ac:dyDescent="0.3">
      <c r="J4852" s="300">
        <f t="shared" si="379"/>
        <v>48.489999999998922</v>
      </c>
      <c r="K4852" s="80">
        <f t="shared" si="375"/>
        <v>0.48489999999998923</v>
      </c>
      <c r="L4852">
        <f t="shared" si="376"/>
        <v>2.180833422436002</v>
      </c>
      <c r="M4852">
        <f t="shared" si="377"/>
        <v>61.526232089704493</v>
      </c>
      <c r="N4852" s="80">
        <f t="shared" si="378"/>
        <v>0.48489999999998923</v>
      </c>
    </row>
    <row r="4853" spans="10:14" x14ac:dyDescent="0.3">
      <c r="J4853" s="300">
        <f t="shared" si="379"/>
        <v>48.49999999999892</v>
      </c>
      <c r="K4853" s="80">
        <f t="shared" si="375"/>
        <v>0.48499999999998922</v>
      </c>
      <c r="L4853">
        <f t="shared" si="376"/>
        <v>2.1810975756509561</v>
      </c>
      <c r="M4853">
        <f t="shared" si="377"/>
        <v>61.535719995523579</v>
      </c>
      <c r="N4853" s="80">
        <f t="shared" si="378"/>
        <v>0.48499999999998922</v>
      </c>
    </row>
    <row r="4854" spans="10:14" x14ac:dyDescent="0.3">
      <c r="J4854" s="300">
        <f t="shared" si="379"/>
        <v>48.509999999998918</v>
      </c>
      <c r="K4854" s="80">
        <f t="shared" si="375"/>
        <v>0.48509999999998921</v>
      </c>
      <c r="L4854">
        <f t="shared" si="376"/>
        <v>2.181361674718437</v>
      </c>
      <c r="M4854">
        <f t="shared" si="377"/>
        <v>61.545210745185599</v>
      </c>
      <c r="N4854" s="80">
        <f t="shared" si="378"/>
        <v>0.48509999999998921</v>
      </c>
    </row>
    <row r="4855" spans="10:14" x14ac:dyDescent="0.3">
      <c r="J4855" s="300">
        <f t="shared" si="379"/>
        <v>48.519999999998916</v>
      </c>
      <c r="K4855" s="80">
        <f t="shared" si="375"/>
        <v>0.48519999999998914</v>
      </c>
      <c r="L4855">
        <f t="shared" si="376"/>
        <v>2.1816257196997477</v>
      </c>
      <c r="M4855">
        <f t="shared" si="377"/>
        <v>61.554704341421598</v>
      </c>
      <c r="N4855" s="80">
        <f t="shared" si="378"/>
        <v>0.48519999999998914</v>
      </c>
    </row>
    <row r="4856" spans="10:14" x14ac:dyDescent="0.3">
      <c r="J4856" s="300">
        <f t="shared" si="379"/>
        <v>48.529999999998914</v>
      </c>
      <c r="K4856" s="80">
        <f t="shared" si="375"/>
        <v>0.48529999999998913</v>
      </c>
      <c r="L4856">
        <f t="shared" si="376"/>
        <v>2.1818897106564132</v>
      </c>
      <c r="M4856">
        <f t="shared" si="377"/>
        <v>61.564200786963283</v>
      </c>
      <c r="N4856" s="80">
        <f t="shared" si="378"/>
        <v>0.48529999999998913</v>
      </c>
    </row>
    <row r="4857" spans="10:14" x14ac:dyDescent="0.3">
      <c r="J4857" s="300">
        <f t="shared" si="379"/>
        <v>48.539999999998912</v>
      </c>
      <c r="K4857" s="80">
        <f t="shared" si="375"/>
        <v>0.48539999999998912</v>
      </c>
      <c r="L4857">
        <f t="shared" si="376"/>
        <v>2.1821536476502188</v>
      </c>
      <c r="M4857">
        <f t="shared" si="377"/>
        <v>61.573700084543063</v>
      </c>
      <c r="N4857" s="80">
        <f t="shared" si="378"/>
        <v>0.48539999999998912</v>
      </c>
    </row>
    <row r="4858" spans="10:14" x14ac:dyDescent="0.3">
      <c r="J4858" s="300">
        <f t="shared" si="379"/>
        <v>48.54999999999891</v>
      </c>
      <c r="K4858" s="80">
        <f t="shared" si="375"/>
        <v>0.48549999999998911</v>
      </c>
      <c r="L4858">
        <f t="shared" si="376"/>
        <v>2.1824175307431823</v>
      </c>
      <c r="M4858">
        <f t="shared" si="377"/>
        <v>61.583202236894053</v>
      </c>
      <c r="N4858" s="80">
        <f t="shared" si="378"/>
        <v>0.48549999999998911</v>
      </c>
    </row>
    <row r="4859" spans="10:14" x14ac:dyDescent="0.3">
      <c r="J4859" s="300">
        <f t="shared" si="379"/>
        <v>48.559999999998908</v>
      </c>
      <c r="K4859" s="80">
        <f t="shared" si="375"/>
        <v>0.4855999999999891</v>
      </c>
      <c r="L4859">
        <f t="shared" si="376"/>
        <v>2.182681359997559</v>
      </c>
      <c r="M4859">
        <f t="shared" si="377"/>
        <v>61.592707246750066</v>
      </c>
      <c r="N4859" s="80">
        <f t="shared" si="378"/>
        <v>0.4855999999999891</v>
      </c>
    </row>
    <row r="4860" spans="10:14" x14ac:dyDescent="0.3">
      <c r="J4860" s="300">
        <f t="shared" si="379"/>
        <v>48.569999999998906</v>
      </c>
      <c r="K4860" s="80">
        <f t="shared" si="375"/>
        <v>0.48569999999998908</v>
      </c>
      <c r="L4860">
        <f t="shared" si="376"/>
        <v>2.1829451354758418</v>
      </c>
      <c r="M4860">
        <f t="shared" si="377"/>
        <v>61.602215116845571</v>
      </c>
      <c r="N4860" s="80">
        <f t="shared" si="378"/>
        <v>0.48569999999998908</v>
      </c>
    </row>
    <row r="4861" spans="10:14" x14ac:dyDescent="0.3">
      <c r="J4861" s="300">
        <f t="shared" si="379"/>
        <v>48.579999999998904</v>
      </c>
      <c r="K4861" s="80">
        <f t="shared" si="375"/>
        <v>0.48579999999998902</v>
      </c>
      <c r="L4861">
        <f t="shared" si="376"/>
        <v>2.1832088572407762</v>
      </c>
      <c r="M4861">
        <f t="shared" si="377"/>
        <v>61.611725849915786</v>
      </c>
      <c r="N4861" s="80">
        <f t="shared" si="378"/>
        <v>0.48579999999998902</v>
      </c>
    </row>
    <row r="4862" spans="10:14" x14ac:dyDescent="0.3">
      <c r="J4862" s="300">
        <f t="shared" si="379"/>
        <v>48.589999999998902</v>
      </c>
      <c r="K4862" s="80">
        <f t="shared" si="375"/>
        <v>0.48589999999998901</v>
      </c>
      <c r="L4862">
        <f t="shared" si="376"/>
        <v>2.1834725253553366</v>
      </c>
      <c r="M4862">
        <f t="shared" si="377"/>
        <v>61.621239448696585</v>
      </c>
      <c r="N4862" s="80">
        <f t="shared" si="378"/>
        <v>0.48589999999998901</v>
      </c>
    </row>
    <row r="4863" spans="10:14" x14ac:dyDescent="0.3">
      <c r="J4863" s="300">
        <f t="shared" si="379"/>
        <v>48.5999999999989</v>
      </c>
      <c r="K4863" s="80">
        <f t="shared" si="375"/>
        <v>0.485999999999989</v>
      </c>
      <c r="L4863">
        <f t="shared" si="376"/>
        <v>2.1837361398827473</v>
      </c>
      <c r="M4863">
        <f t="shared" si="377"/>
        <v>61.630755915924553</v>
      </c>
      <c r="N4863" s="80">
        <f t="shared" si="378"/>
        <v>0.485999999999989</v>
      </c>
    </row>
    <row r="4864" spans="10:14" x14ac:dyDescent="0.3">
      <c r="J4864" s="300">
        <f t="shared" si="379"/>
        <v>48.609999999998898</v>
      </c>
      <c r="K4864" s="80">
        <f t="shared" si="375"/>
        <v>0.48609999999998899</v>
      </c>
      <c r="L4864">
        <f t="shared" si="376"/>
        <v>2.1839997008864684</v>
      </c>
      <c r="M4864">
        <f t="shared" si="377"/>
        <v>61.640275254336927</v>
      </c>
      <c r="N4864" s="80">
        <f t="shared" si="378"/>
        <v>0.48609999999998899</v>
      </c>
    </row>
    <row r="4865" spans="10:14" x14ac:dyDescent="0.3">
      <c r="J4865" s="300">
        <f t="shared" si="379"/>
        <v>48.619999999998896</v>
      </c>
      <c r="K4865" s="80">
        <f t="shared" si="375"/>
        <v>0.48619999999998897</v>
      </c>
      <c r="L4865">
        <f t="shared" si="376"/>
        <v>2.1842632084302083</v>
      </c>
      <c r="M4865">
        <f t="shared" si="377"/>
        <v>61.649797466671686</v>
      </c>
      <c r="N4865" s="80">
        <f t="shared" si="378"/>
        <v>0.48619999999998897</v>
      </c>
    </row>
    <row r="4866" spans="10:14" x14ac:dyDescent="0.3">
      <c r="J4866" s="300">
        <f t="shared" si="379"/>
        <v>48.629999999998894</v>
      </c>
      <c r="K4866" s="80">
        <f t="shared" si="375"/>
        <v>0.48629999999998896</v>
      </c>
      <c r="L4866">
        <f t="shared" si="376"/>
        <v>2.1845266625778943</v>
      </c>
      <c r="M4866">
        <f t="shared" si="377"/>
        <v>61.659322555667472</v>
      </c>
      <c r="N4866" s="80">
        <f t="shared" si="378"/>
        <v>0.48629999999998896</v>
      </c>
    </row>
    <row r="4867" spans="10:14" x14ac:dyDescent="0.3">
      <c r="J4867" s="300">
        <f t="shared" si="379"/>
        <v>48.639999999998892</v>
      </c>
      <c r="K4867" s="80">
        <f t="shared" si="375"/>
        <v>0.4863999999999889</v>
      </c>
      <c r="L4867">
        <f t="shared" si="376"/>
        <v>2.1847900633937276</v>
      </c>
      <c r="M4867">
        <f t="shared" si="377"/>
        <v>61.6688505240636</v>
      </c>
      <c r="N4867" s="80">
        <f t="shared" si="378"/>
        <v>0.4863999999999889</v>
      </c>
    </row>
    <row r="4868" spans="10:14" x14ac:dyDescent="0.3">
      <c r="J4868" s="300">
        <f t="shared" si="379"/>
        <v>48.64999999999889</v>
      </c>
      <c r="K4868" s="80">
        <f t="shared" ref="K4868:K4931" si="380">J4868/100</f>
        <v>0.48649999999998889</v>
      </c>
      <c r="L4868">
        <f t="shared" ref="L4868:L4931" si="381">-156.2892*K4868^6+539.4067*K4868^5-656.5633*K4868^4+371.7117*K4868^3-102.5706*K4868^2+15.3764*K4868+0.3314</f>
        <v>2.1850534109421402</v>
      </c>
      <c r="M4868">
        <f t="shared" ref="M4868:M4931" si="382">-544.6822*K4868^6+873.7015*K4868^5+93.9294*K4868^4-539.4835*K4868^3+249.8842*K4868^2+36.3299*K4868+25.129</f>
        <v>61.678381374600093</v>
      </c>
      <c r="N4868" s="80">
        <f t="shared" ref="N4868:N4931" si="383">K4868</f>
        <v>0.48649999999998889</v>
      </c>
    </row>
    <row r="4869" spans="10:14" x14ac:dyDescent="0.3">
      <c r="J4869" s="300">
        <f t="shared" si="379"/>
        <v>48.659999999998888</v>
      </c>
      <c r="K4869" s="80">
        <f t="shared" si="380"/>
        <v>0.48659999999998887</v>
      </c>
      <c r="L4869">
        <f t="shared" si="381"/>
        <v>2.1853167052877809</v>
      </c>
      <c r="M4869">
        <f t="shared" si="382"/>
        <v>61.687915110017656</v>
      </c>
      <c r="N4869" s="80">
        <f t="shared" si="383"/>
        <v>0.48659999999998887</v>
      </c>
    </row>
    <row r="4870" spans="10:14" x14ac:dyDescent="0.3">
      <c r="J4870" s="300">
        <f t="shared" ref="J4870:J4933" si="384">J4869+0.01</f>
        <v>48.669999999998886</v>
      </c>
      <c r="K4870" s="80">
        <f t="shared" si="380"/>
        <v>0.48669999999998886</v>
      </c>
      <c r="L4870">
        <f t="shared" si="381"/>
        <v>2.1855799464955656</v>
      </c>
      <c r="M4870">
        <f t="shared" si="382"/>
        <v>61.697451733057662</v>
      </c>
      <c r="N4870" s="80">
        <f t="shared" si="383"/>
        <v>0.48669999999998886</v>
      </c>
    </row>
    <row r="4871" spans="10:14" x14ac:dyDescent="0.3">
      <c r="J4871" s="300">
        <f t="shared" si="384"/>
        <v>48.679999999998884</v>
      </c>
      <c r="K4871" s="80">
        <f t="shared" si="380"/>
        <v>0.48679999999998885</v>
      </c>
      <c r="L4871">
        <f t="shared" si="381"/>
        <v>2.1858431346306495</v>
      </c>
      <c r="M4871">
        <f t="shared" si="382"/>
        <v>61.706991246462223</v>
      </c>
      <c r="N4871" s="80">
        <f t="shared" si="383"/>
        <v>0.48679999999998885</v>
      </c>
    </row>
    <row r="4872" spans="10:14" x14ac:dyDescent="0.3">
      <c r="J4872" s="300">
        <f t="shared" si="384"/>
        <v>48.689999999998882</v>
      </c>
      <c r="K4872" s="80">
        <f t="shared" si="380"/>
        <v>0.48689999999998884</v>
      </c>
      <c r="L4872">
        <f t="shared" si="381"/>
        <v>2.1861062697584459</v>
      </c>
      <c r="M4872">
        <f t="shared" si="382"/>
        <v>61.71653365297405</v>
      </c>
      <c r="N4872" s="80">
        <f t="shared" si="383"/>
        <v>0.48689999999998884</v>
      </c>
    </row>
    <row r="4873" spans="10:14" x14ac:dyDescent="0.3">
      <c r="J4873" s="300">
        <f t="shared" si="384"/>
        <v>48.69999999999888</v>
      </c>
      <c r="K4873" s="80">
        <f t="shared" si="380"/>
        <v>0.48699999999998878</v>
      </c>
      <c r="L4873">
        <f t="shared" si="381"/>
        <v>2.1863693519445486</v>
      </c>
      <c r="M4873">
        <f t="shared" si="382"/>
        <v>61.726078955336575</v>
      </c>
      <c r="N4873" s="80">
        <f t="shared" si="383"/>
        <v>0.48699999999998878</v>
      </c>
    </row>
    <row r="4874" spans="10:14" x14ac:dyDescent="0.3">
      <c r="J4874" s="300">
        <f t="shared" si="384"/>
        <v>48.709999999998878</v>
      </c>
      <c r="K4874" s="80">
        <f t="shared" si="380"/>
        <v>0.48709999999998876</v>
      </c>
      <c r="L4874">
        <f t="shared" si="381"/>
        <v>2.186632381254864</v>
      </c>
      <c r="M4874">
        <f t="shared" si="382"/>
        <v>61.735627156293958</v>
      </c>
      <c r="N4874" s="80">
        <f t="shared" si="383"/>
        <v>0.48709999999998876</v>
      </c>
    </row>
    <row r="4875" spans="10:14" x14ac:dyDescent="0.3">
      <c r="J4875" s="300">
        <f t="shared" si="384"/>
        <v>48.719999999998876</v>
      </c>
      <c r="K4875" s="80">
        <f t="shared" si="380"/>
        <v>0.48719999999998875</v>
      </c>
      <c r="L4875">
        <f t="shared" si="381"/>
        <v>2.186895357755501</v>
      </c>
      <c r="M4875">
        <f t="shared" si="382"/>
        <v>61.745178258590983</v>
      </c>
      <c r="N4875" s="80">
        <f t="shared" si="383"/>
        <v>0.48719999999998875</v>
      </c>
    </row>
    <row r="4876" spans="10:14" x14ac:dyDescent="0.3">
      <c r="J4876" s="300">
        <f t="shared" si="384"/>
        <v>48.729999999998874</v>
      </c>
      <c r="K4876" s="80">
        <f t="shared" si="380"/>
        <v>0.48729999999998874</v>
      </c>
      <c r="L4876">
        <f t="shared" si="381"/>
        <v>2.1871582815128323</v>
      </c>
      <c r="M4876">
        <f t="shared" si="382"/>
        <v>61.754732264973129</v>
      </c>
      <c r="N4876" s="80">
        <f t="shared" si="383"/>
        <v>0.48729999999998874</v>
      </c>
    </row>
    <row r="4877" spans="10:14" x14ac:dyDescent="0.3">
      <c r="J4877" s="300">
        <f t="shared" si="384"/>
        <v>48.739999999998872</v>
      </c>
      <c r="K4877" s="80">
        <f t="shared" si="380"/>
        <v>0.48739999999998873</v>
      </c>
      <c r="L4877">
        <f t="shared" si="381"/>
        <v>2.1874211525934446</v>
      </c>
      <c r="M4877">
        <f t="shared" si="382"/>
        <v>61.764289178186559</v>
      </c>
      <c r="N4877" s="80">
        <f t="shared" si="383"/>
        <v>0.48739999999998873</v>
      </c>
    </row>
    <row r="4878" spans="10:14" x14ac:dyDescent="0.3">
      <c r="J4878" s="300">
        <f t="shared" si="384"/>
        <v>48.74999999999887</v>
      </c>
      <c r="K4878" s="80">
        <f t="shared" si="380"/>
        <v>0.48749999999998872</v>
      </c>
      <c r="L4878">
        <f t="shared" si="381"/>
        <v>2.1876839710642009</v>
      </c>
      <c r="M4878">
        <f t="shared" si="382"/>
        <v>61.773849000978089</v>
      </c>
      <c r="N4878" s="80">
        <f t="shared" si="383"/>
        <v>0.48749999999998872</v>
      </c>
    </row>
    <row r="4879" spans="10:14" x14ac:dyDescent="0.3">
      <c r="J4879" s="300">
        <f t="shared" si="384"/>
        <v>48.759999999998868</v>
      </c>
      <c r="K4879" s="80">
        <f t="shared" si="380"/>
        <v>0.48759999999998871</v>
      </c>
      <c r="L4879">
        <f t="shared" si="381"/>
        <v>2.1879467369921906</v>
      </c>
      <c r="M4879">
        <f t="shared" si="382"/>
        <v>61.78341173609526</v>
      </c>
      <c r="N4879" s="80">
        <f t="shared" si="383"/>
        <v>0.48759999999998871</v>
      </c>
    </row>
    <row r="4880" spans="10:14" x14ac:dyDescent="0.3">
      <c r="J4880" s="300">
        <f t="shared" si="384"/>
        <v>48.769999999998866</v>
      </c>
      <c r="K4880" s="80">
        <f t="shared" si="380"/>
        <v>0.48769999999998864</v>
      </c>
      <c r="L4880">
        <f t="shared" si="381"/>
        <v>2.1882094504447234</v>
      </c>
      <c r="M4880">
        <f t="shared" si="382"/>
        <v>61.792977386286253</v>
      </c>
      <c r="N4880" s="80">
        <f t="shared" si="383"/>
        <v>0.48769999999998864</v>
      </c>
    </row>
    <row r="4881" spans="10:14" x14ac:dyDescent="0.3">
      <c r="J4881" s="300">
        <f t="shared" si="384"/>
        <v>48.779999999998864</v>
      </c>
      <c r="K4881" s="80">
        <f t="shared" si="380"/>
        <v>0.48779999999998863</v>
      </c>
      <c r="L4881">
        <f t="shared" si="381"/>
        <v>2.1884721114894004</v>
      </c>
      <c r="M4881">
        <f t="shared" si="382"/>
        <v>61.80254595429993</v>
      </c>
      <c r="N4881" s="80">
        <f t="shared" si="383"/>
        <v>0.48779999999998863</v>
      </c>
    </row>
    <row r="4882" spans="10:14" x14ac:dyDescent="0.3">
      <c r="J4882" s="300">
        <f t="shared" si="384"/>
        <v>48.789999999998862</v>
      </c>
      <c r="K4882" s="80">
        <f t="shared" si="380"/>
        <v>0.48789999999998862</v>
      </c>
      <c r="L4882">
        <f t="shared" si="381"/>
        <v>2.1887347201940179</v>
      </c>
      <c r="M4882">
        <f t="shared" si="382"/>
        <v>61.81211744288585</v>
      </c>
      <c r="N4882" s="80">
        <f t="shared" si="383"/>
        <v>0.48789999999998862</v>
      </c>
    </row>
    <row r="4883" spans="10:14" x14ac:dyDescent="0.3">
      <c r="J4883" s="300">
        <f t="shared" si="384"/>
        <v>48.79999999999886</v>
      </c>
      <c r="K4883" s="80">
        <f t="shared" si="380"/>
        <v>0.48799999999998861</v>
      </c>
      <c r="L4883">
        <f t="shared" si="381"/>
        <v>2.1889972766266506</v>
      </c>
      <c r="M4883">
        <f t="shared" si="382"/>
        <v>61.821691854794224</v>
      </c>
      <c r="N4883" s="80">
        <f t="shared" si="383"/>
        <v>0.48799999999998861</v>
      </c>
    </row>
    <row r="4884" spans="10:14" x14ac:dyDescent="0.3">
      <c r="J4884" s="300">
        <f t="shared" si="384"/>
        <v>48.809999999998858</v>
      </c>
      <c r="K4884" s="80">
        <f t="shared" si="380"/>
        <v>0.4880999999999886</v>
      </c>
      <c r="L4884">
        <f t="shared" si="381"/>
        <v>2.189259780855608</v>
      </c>
      <c r="M4884">
        <f t="shared" si="382"/>
        <v>61.831269192775906</v>
      </c>
      <c r="N4884" s="80">
        <f t="shared" si="383"/>
        <v>0.4880999999999886</v>
      </c>
    </row>
    <row r="4885" spans="10:14" x14ac:dyDescent="0.3">
      <c r="J4885" s="300">
        <f t="shared" si="384"/>
        <v>48.819999999998856</v>
      </c>
      <c r="K4885" s="80">
        <f t="shared" si="380"/>
        <v>0.48819999999998859</v>
      </c>
      <c r="L4885">
        <f t="shared" si="381"/>
        <v>2.1895222329494017</v>
      </c>
      <c r="M4885">
        <f t="shared" si="382"/>
        <v>61.8408494595825</v>
      </c>
      <c r="N4885" s="80">
        <f t="shared" si="383"/>
        <v>0.48819999999998859</v>
      </c>
    </row>
    <row r="4886" spans="10:14" x14ac:dyDescent="0.3">
      <c r="J4886" s="300">
        <f t="shared" si="384"/>
        <v>48.829999999998854</v>
      </c>
      <c r="K4886" s="80">
        <f t="shared" si="380"/>
        <v>0.48829999999998852</v>
      </c>
      <c r="L4886">
        <f t="shared" si="381"/>
        <v>2.1897846329768584</v>
      </c>
      <c r="M4886">
        <f t="shared" si="382"/>
        <v>61.850432657966209</v>
      </c>
      <c r="N4886" s="80">
        <f t="shared" si="383"/>
        <v>0.48829999999998852</v>
      </c>
    </row>
    <row r="4887" spans="10:14" x14ac:dyDescent="0.3">
      <c r="J4887" s="300">
        <f t="shared" si="384"/>
        <v>48.839999999998852</v>
      </c>
      <c r="K4887" s="80">
        <f t="shared" si="380"/>
        <v>0.48839999999998851</v>
      </c>
      <c r="L4887">
        <f t="shared" si="381"/>
        <v>2.1900469810070002</v>
      </c>
      <c r="M4887">
        <f t="shared" si="382"/>
        <v>61.860018790679959</v>
      </c>
      <c r="N4887" s="80">
        <f t="shared" si="383"/>
        <v>0.48839999999998851</v>
      </c>
    </row>
    <row r="4888" spans="10:14" x14ac:dyDescent="0.3">
      <c r="J4888" s="300">
        <f t="shared" si="384"/>
        <v>48.84999999999885</v>
      </c>
      <c r="K4888" s="80">
        <f t="shared" si="380"/>
        <v>0.4884999999999885</v>
      </c>
      <c r="L4888">
        <f t="shared" si="381"/>
        <v>2.1903092771090766</v>
      </c>
      <c r="M4888">
        <f t="shared" si="382"/>
        <v>61.869607860477316</v>
      </c>
      <c r="N4888" s="80">
        <f t="shared" si="383"/>
        <v>0.4884999999999885</v>
      </c>
    </row>
    <row r="4889" spans="10:14" x14ac:dyDescent="0.3">
      <c r="J4889" s="300">
        <f t="shared" si="384"/>
        <v>48.859999999998848</v>
      </c>
      <c r="K4889" s="80">
        <f t="shared" si="380"/>
        <v>0.48859999999998849</v>
      </c>
      <c r="L4889">
        <f t="shared" si="381"/>
        <v>2.1905715213526578</v>
      </c>
      <c r="M4889">
        <f t="shared" si="382"/>
        <v>61.879199870112515</v>
      </c>
      <c r="N4889" s="80">
        <f t="shared" si="383"/>
        <v>0.48859999999998849</v>
      </c>
    </row>
    <row r="4890" spans="10:14" x14ac:dyDescent="0.3">
      <c r="J4890" s="300">
        <f t="shared" si="384"/>
        <v>48.869999999998846</v>
      </c>
      <c r="K4890" s="80">
        <f t="shared" si="380"/>
        <v>0.48869999999998848</v>
      </c>
      <c r="L4890">
        <f t="shared" si="381"/>
        <v>2.1908337138074709</v>
      </c>
      <c r="M4890">
        <f t="shared" si="382"/>
        <v>61.888794822340458</v>
      </c>
      <c r="N4890" s="80">
        <f t="shared" si="383"/>
        <v>0.48869999999998848</v>
      </c>
    </row>
    <row r="4891" spans="10:14" x14ac:dyDescent="0.3">
      <c r="J4891" s="300">
        <f t="shared" si="384"/>
        <v>48.879999999998844</v>
      </c>
      <c r="K4891" s="80">
        <f t="shared" si="380"/>
        <v>0.48879999999998847</v>
      </c>
      <c r="L4891">
        <f t="shared" si="381"/>
        <v>2.1910958545435268</v>
      </c>
      <c r="M4891">
        <f t="shared" si="382"/>
        <v>61.898392719916728</v>
      </c>
      <c r="N4891" s="80">
        <f t="shared" si="383"/>
        <v>0.48879999999998847</v>
      </c>
    </row>
    <row r="4892" spans="10:14" x14ac:dyDescent="0.3">
      <c r="J4892" s="300">
        <f t="shared" si="384"/>
        <v>48.889999999998842</v>
      </c>
      <c r="K4892" s="80">
        <f t="shared" si="380"/>
        <v>0.4888999999999884</v>
      </c>
      <c r="L4892">
        <f t="shared" si="381"/>
        <v>2.1913579436310946</v>
      </c>
      <c r="M4892">
        <f t="shared" si="382"/>
        <v>61.907993565597579</v>
      </c>
      <c r="N4892" s="80">
        <f t="shared" si="383"/>
        <v>0.4888999999999884</v>
      </c>
    </row>
    <row r="4893" spans="10:14" x14ac:dyDescent="0.3">
      <c r="J4893" s="300">
        <f t="shared" si="384"/>
        <v>48.89999999999884</v>
      </c>
      <c r="K4893" s="80">
        <f t="shared" si="380"/>
        <v>0.48899999999998839</v>
      </c>
      <c r="L4893">
        <f t="shared" si="381"/>
        <v>2.1916199811406494</v>
      </c>
      <c r="M4893">
        <f t="shared" si="382"/>
        <v>61.917597362139901</v>
      </c>
      <c r="N4893" s="80">
        <f t="shared" si="383"/>
        <v>0.48899999999998839</v>
      </c>
    </row>
    <row r="4894" spans="10:14" x14ac:dyDescent="0.3">
      <c r="J4894" s="300">
        <f t="shared" si="384"/>
        <v>48.909999999998838</v>
      </c>
      <c r="K4894" s="80">
        <f t="shared" si="380"/>
        <v>0.48909999999998838</v>
      </c>
      <c r="L4894">
        <f t="shared" si="381"/>
        <v>2.1918819671429328</v>
      </c>
      <c r="M4894">
        <f t="shared" si="382"/>
        <v>61.927204112301254</v>
      </c>
      <c r="N4894" s="80">
        <f t="shared" si="383"/>
        <v>0.48909999999998838</v>
      </c>
    </row>
    <row r="4895" spans="10:14" x14ac:dyDescent="0.3">
      <c r="J4895" s="300">
        <f t="shared" si="384"/>
        <v>48.919999999998836</v>
      </c>
      <c r="K4895" s="80">
        <f t="shared" si="380"/>
        <v>0.48919999999998837</v>
      </c>
      <c r="L4895">
        <f t="shared" si="381"/>
        <v>2.1921439017089352</v>
      </c>
      <c r="M4895">
        <f t="shared" si="382"/>
        <v>61.936813818839909</v>
      </c>
      <c r="N4895" s="80">
        <f t="shared" si="383"/>
        <v>0.48919999999998837</v>
      </c>
    </row>
    <row r="4896" spans="10:14" x14ac:dyDescent="0.3">
      <c r="J4896" s="300">
        <f t="shared" si="384"/>
        <v>48.929999999998834</v>
      </c>
      <c r="K4896" s="80">
        <f t="shared" si="380"/>
        <v>0.48929999999998836</v>
      </c>
      <c r="L4896">
        <f t="shared" si="381"/>
        <v>2.1924057849098788</v>
      </c>
      <c r="M4896">
        <f t="shared" si="382"/>
        <v>61.946426484514745</v>
      </c>
      <c r="N4896" s="80">
        <f t="shared" si="383"/>
        <v>0.48929999999998836</v>
      </c>
    </row>
    <row r="4897" spans="10:14" x14ac:dyDescent="0.3">
      <c r="J4897" s="300">
        <f t="shared" si="384"/>
        <v>48.939999999998832</v>
      </c>
      <c r="K4897" s="80">
        <f t="shared" si="380"/>
        <v>0.48939999999998834</v>
      </c>
      <c r="L4897">
        <f t="shared" si="381"/>
        <v>2.1926676168172317</v>
      </c>
      <c r="M4897">
        <f t="shared" si="382"/>
        <v>61.956042112085314</v>
      </c>
      <c r="N4897" s="80">
        <f t="shared" si="383"/>
        <v>0.48939999999998834</v>
      </c>
    </row>
    <row r="4898" spans="10:14" x14ac:dyDescent="0.3">
      <c r="J4898" s="300">
        <f t="shared" si="384"/>
        <v>48.94999999999883</v>
      </c>
      <c r="K4898" s="80">
        <f t="shared" si="380"/>
        <v>0.48949999999998828</v>
      </c>
      <c r="L4898">
        <f t="shared" si="381"/>
        <v>2.1929293975027266</v>
      </c>
      <c r="M4898">
        <f t="shared" si="382"/>
        <v>61.96566070431183</v>
      </c>
      <c r="N4898" s="80">
        <f t="shared" si="383"/>
        <v>0.48949999999998828</v>
      </c>
    </row>
    <row r="4899" spans="10:14" x14ac:dyDescent="0.3">
      <c r="J4899" s="300">
        <f t="shared" si="384"/>
        <v>48.959999999998828</v>
      </c>
      <c r="K4899" s="80">
        <f t="shared" si="380"/>
        <v>0.48959999999998827</v>
      </c>
      <c r="L4899">
        <f t="shared" si="381"/>
        <v>2.1931911270382947</v>
      </c>
      <c r="M4899">
        <f t="shared" si="382"/>
        <v>61.975282263955194</v>
      </c>
      <c r="N4899" s="80">
        <f t="shared" si="383"/>
        <v>0.48959999999998827</v>
      </c>
    </row>
    <row r="4900" spans="10:14" x14ac:dyDescent="0.3">
      <c r="J4900" s="300">
        <f t="shared" si="384"/>
        <v>48.969999999998826</v>
      </c>
      <c r="K4900" s="80">
        <f t="shared" si="380"/>
        <v>0.48969999999998826</v>
      </c>
      <c r="L4900">
        <f t="shared" si="381"/>
        <v>2.1934528054961739</v>
      </c>
      <c r="M4900">
        <f t="shared" si="382"/>
        <v>61.984906793776929</v>
      </c>
      <c r="N4900" s="80">
        <f t="shared" si="383"/>
        <v>0.48969999999998826</v>
      </c>
    </row>
    <row r="4901" spans="10:14" x14ac:dyDescent="0.3">
      <c r="J4901" s="300">
        <f t="shared" si="384"/>
        <v>48.979999999998824</v>
      </c>
      <c r="K4901" s="80">
        <f t="shared" si="380"/>
        <v>0.48979999999998824</v>
      </c>
      <c r="L4901">
        <f t="shared" si="381"/>
        <v>2.1937144329487839</v>
      </c>
      <c r="M4901">
        <f t="shared" si="382"/>
        <v>61.994534296539257</v>
      </c>
      <c r="N4901" s="80">
        <f t="shared" si="383"/>
        <v>0.48979999999998824</v>
      </c>
    </row>
    <row r="4902" spans="10:14" x14ac:dyDescent="0.3">
      <c r="J4902" s="300">
        <f t="shared" si="384"/>
        <v>48.989999999998822</v>
      </c>
      <c r="K4902" s="80">
        <f t="shared" si="380"/>
        <v>0.48989999999998823</v>
      </c>
      <c r="L4902">
        <f t="shared" si="381"/>
        <v>2.1939760094688352</v>
      </c>
      <c r="M4902">
        <f t="shared" si="382"/>
        <v>62.004164775004995</v>
      </c>
      <c r="N4902" s="80">
        <f t="shared" si="383"/>
        <v>0.48989999999998823</v>
      </c>
    </row>
    <row r="4903" spans="10:14" x14ac:dyDescent="0.3">
      <c r="J4903" s="300">
        <f t="shared" si="384"/>
        <v>48.99999999999882</v>
      </c>
      <c r="K4903" s="80">
        <f t="shared" si="380"/>
        <v>0.48999999999998822</v>
      </c>
      <c r="L4903">
        <f t="shared" si="381"/>
        <v>2.1942375351292704</v>
      </c>
      <c r="M4903">
        <f t="shared" si="382"/>
        <v>62.013798231937685</v>
      </c>
      <c r="N4903" s="80">
        <f t="shared" si="383"/>
        <v>0.48999999999998822</v>
      </c>
    </row>
    <row r="4904" spans="10:14" x14ac:dyDescent="0.3">
      <c r="J4904" s="300">
        <f t="shared" si="384"/>
        <v>49.009999999998819</v>
      </c>
      <c r="K4904" s="80">
        <f t="shared" si="380"/>
        <v>0.49009999999998821</v>
      </c>
      <c r="L4904">
        <f t="shared" si="381"/>
        <v>2.1944990100032586</v>
      </c>
      <c r="M4904">
        <f t="shared" si="382"/>
        <v>62.023434670101494</v>
      </c>
      <c r="N4904" s="80">
        <f t="shared" si="383"/>
        <v>0.49009999999998821</v>
      </c>
    </row>
    <row r="4905" spans="10:14" x14ac:dyDescent="0.3">
      <c r="J4905" s="300">
        <f t="shared" si="384"/>
        <v>49.019999999998817</v>
      </c>
      <c r="K4905" s="80">
        <f t="shared" si="380"/>
        <v>0.49019999999998815</v>
      </c>
      <c r="L4905">
        <f t="shared" si="381"/>
        <v>2.1947604341642415</v>
      </c>
      <c r="M4905">
        <f t="shared" si="382"/>
        <v>62.033074092261216</v>
      </c>
      <c r="N4905" s="80">
        <f t="shared" si="383"/>
        <v>0.49019999999998815</v>
      </c>
    </row>
    <row r="4906" spans="10:14" x14ac:dyDescent="0.3">
      <c r="J4906" s="300">
        <f t="shared" si="384"/>
        <v>49.029999999998815</v>
      </c>
      <c r="K4906" s="80">
        <f t="shared" si="380"/>
        <v>0.49029999999998813</v>
      </c>
      <c r="L4906">
        <f t="shared" si="381"/>
        <v>2.1950218076858881</v>
      </c>
      <c r="M4906">
        <f t="shared" si="382"/>
        <v>62.04271650118234</v>
      </c>
      <c r="N4906" s="80">
        <f t="shared" si="383"/>
        <v>0.49029999999998813</v>
      </c>
    </row>
    <row r="4907" spans="10:14" x14ac:dyDescent="0.3">
      <c r="J4907" s="300">
        <f t="shared" si="384"/>
        <v>49.039999999998813</v>
      </c>
      <c r="K4907" s="80">
        <f t="shared" si="380"/>
        <v>0.49039999999998812</v>
      </c>
      <c r="L4907">
        <f t="shared" si="381"/>
        <v>2.1952831306421161</v>
      </c>
      <c r="M4907">
        <f t="shared" si="382"/>
        <v>62.052361899631009</v>
      </c>
      <c r="N4907" s="80">
        <f t="shared" si="383"/>
        <v>0.49039999999998812</v>
      </c>
    </row>
    <row r="4908" spans="10:14" x14ac:dyDescent="0.3">
      <c r="J4908" s="300">
        <f t="shared" si="384"/>
        <v>49.049999999998811</v>
      </c>
      <c r="K4908" s="80">
        <f t="shared" si="380"/>
        <v>0.49049999999998811</v>
      </c>
      <c r="L4908">
        <f t="shared" si="381"/>
        <v>2.1955444031070992</v>
      </c>
      <c r="M4908">
        <f t="shared" si="382"/>
        <v>62.062010290373991</v>
      </c>
      <c r="N4908" s="80">
        <f t="shared" si="383"/>
        <v>0.49049999999998811</v>
      </c>
    </row>
    <row r="4909" spans="10:14" x14ac:dyDescent="0.3">
      <c r="J4909" s="300">
        <f t="shared" si="384"/>
        <v>49.059999999998809</v>
      </c>
      <c r="K4909" s="80">
        <f t="shared" si="380"/>
        <v>0.4905999999999881</v>
      </c>
      <c r="L4909">
        <f t="shared" si="381"/>
        <v>2.1958056251552285</v>
      </c>
      <c r="M4909">
        <f t="shared" si="382"/>
        <v>62.071661676178721</v>
      </c>
      <c r="N4909" s="80">
        <f t="shared" si="383"/>
        <v>0.4905999999999881</v>
      </c>
    </row>
    <row r="4910" spans="10:14" x14ac:dyDescent="0.3">
      <c r="J4910" s="300">
        <f t="shared" si="384"/>
        <v>49.069999999998807</v>
      </c>
      <c r="K4910" s="80">
        <f t="shared" si="380"/>
        <v>0.49069999999998809</v>
      </c>
      <c r="L4910">
        <f t="shared" si="381"/>
        <v>2.1960667968611873</v>
      </c>
      <c r="M4910">
        <f t="shared" si="382"/>
        <v>62.08131605981329</v>
      </c>
      <c r="N4910" s="80">
        <f t="shared" si="383"/>
        <v>0.49069999999998809</v>
      </c>
    </row>
    <row r="4911" spans="10:14" x14ac:dyDescent="0.3">
      <c r="J4911" s="300">
        <f t="shared" si="384"/>
        <v>49.079999999998805</v>
      </c>
      <c r="K4911" s="80">
        <f t="shared" si="380"/>
        <v>0.49079999999998802</v>
      </c>
      <c r="L4911">
        <f t="shared" si="381"/>
        <v>2.1963279182998598</v>
      </c>
      <c r="M4911">
        <f t="shared" si="382"/>
        <v>62.090973444046398</v>
      </c>
      <c r="N4911" s="80">
        <f t="shared" si="383"/>
        <v>0.49079999999998802</v>
      </c>
    </row>
    <row r="4912" spans="10:14" x14ac:dyDescent="0.3">
      <c r="J4912" s="300">
        <f t="shared" si="384"/>
        <v>49.089999999998803</v>
      </c>
      <c r="K4912" s="80">
        <f t="shared" si="380"/>
        <v>0.49089999999998801</v>
      </c>
      <c r="L4912">
        <f t="shared" si="381"/>
        <v>2.1965889895463957</v>
      </c>
      <c r="M4912">
        <f t="shared" si="382"/>
        <v>62.100633831647471</v>
      </c>
      <c r="N4912" s="80">
        <f t="shared" si="383"/>
        <v>0.49089999999998801</v>
      </c>
    </row>
    <row r="4913" spans="10:14" x14ac:dyDescent="0.3">
      <c r="J4913" s="300">
        <f t="shared" si="384"/>
        <v>49.099999999998801</v>
      </c>
      <c r="K4913" s="80">
        <f t="shared" si="380"/>
        <v>0.490999999999988</v>
      </c>
      <c r="L4913">
        <f t="shared" si="381"/>
        <v>2.1968500106761772</v>
      </c>
      <c r="M4913">
        <f t="shared" si="382"/>
        <v>62.110297225386503</v>
      </c>
      <c r="N4913" s="80">
        <f t="shared" si="383"/>
        <v>0.490999999999988</v>
      </c>
    </row>
    <row r="4914" spans="10:14" x14ac:dyDescent="0.3">
      <c r="J4914" s="300">
        <f t="shared" si="384"/>
        <v>49.109999999998799</v>
      </c>
      <c r="K4914" s="80">
        <f t="shared" si="380"/>
        <v>0.49109999999998799</v>
      </c>
      <c r="L4914">
        <f t="shared" si="381"/>
        <v>2.1971109817648604</v>
      </c>
      <c r="M4914">
        <f t="shared" si="382"/>
        <v>62.119963628034185</v>
      </c>
      <c r="N4914" s="80">
        <f t="shared" si="383"/>
        <v>0.49109999999998799</v>
      </c>
    </row>
    <row r="4915" spans="10:14" x14ac:dyDescent="0.3">
      <c r="J4915" s="300">
        <f t="shared" si="384"/>
        <v>49.119999999998797</v>
      </c>
      <c r="K4915" s="80">
        <f t="shared" si="380"/>
        <v>0.49119999999998798</v>
      </c>
      <c r="L4915">
        <f t="shared" si="381"/>
        <v>2.1973719028883285</v>
      </c>
      <c r="M4915">
        <f t="shared" si="382"/>
        <v>62.129633042361846</v>
      </c>
      <c r="N4915" s="80">
        <f t="shared" si="383"/>
        <v>0.49119999999998798</v>
      </c>
    </row>
    <row r="4916" spans="10:14" x14ac:dyDescent="0.3">
      <c r="J4916" s="300">
        <f t="shared" si="384"/>
        <v>49.129999999998795</v>
      </c>
      <c r="K4916" s="80">
        <f t="shared" si="380"/>
        <v>0.49129999999998797</v>
      </c>
      <c r="L4916">
        <f t="shared" si="381"/>
        <v>2.1976327741227002</v>
      </c>
      <c r="M4916">
        <f t="shared" si="382"/>
        <v>62.139305471141441</v>
      </c>
      <c r="N4916" s="80">
        <f t="shared" si="383"/>
        <v>0.49129999999998797</v>
      </c>
    </row>
    <row r="4917" spans="10:14" x14ac:dyDescent="0.3">
      <c r="J4917" s="300">
        <f t="shared" si="384"/>
        <v>49.139999999998793</v>
      </c>
      <c r="K4917" s="80">
        <f t="shared" si="380"/>
        <v>0.4913999999999879</v>
      </c>
      <c r="L4917">
        <f t="shared" si="381"/>
        <v>2.1978935955443695</v>
      </c>
      <c r="M4917">
        <f t="shared" si="382"/>
        <v>62.148980917145565</v>
      </c>
      <c r="N4917" s="80">
        <f t="shared" si="383"/>
        <v>0.4913999999999879</v>
      </c>
    </row>
    <row r="4918" spans="10:14" x14ac:dyDescent="0.3">
      <c r="J4918" s="300">
        <f t="shared" si="384"/>
        <v>49.149999999998791</v>
      </c>
      <c r="K4918" s="80">
        <f t="shared" si="380"/>
        <v>0.49149999999998789</v>
      </c>
      <c r="L4918">
        <f t="shared" si="381"/>
        <v>2.1981543672299426</v>
      </c>
      <c r="M4918">
        <f t="shared" si="382"/>
        <v>62.158659383147508</v>
      </c>
      <c r="N4918" s="80">
        <f t="shared" si="383"/>
        <v>0.49149999999998789</v>
      </c>
    </row>
    <row r="4919" spans="10:14" x14ac:dyDescent="0.3">
      <c r="J4919" s="300">
        <f t="shared" si="384"/>
        <v>49.159999999998789</v>
      </c>
      <c r="K4919" s="80">
        <f t="shared" si="380"/>
        <v>0.49159999999998788</v>
      </c>
      <c r="L4919">
        <f t="shared" si="381"/>
        <v>2.1984150892563084</v>
      </c>
      <c r="M4919">
        <f t="shared" si="382"/>
        <v>62.168340871921131</v>
      </c>
      <c r="N4919" s="80">
        <f t="shared" si="383"/>
        <v>0.49159999999998788</v>
      </c>
    </row>
    <row r="4920" spans="10:14" x14ac:dyDescent="0.3">
      <c r="J4920" s="300">
        <f t="shared" si="384"/>
        <v>49.169999999998787</v>
      </c>
      <c r="K4920" s="80">
        <f t="shared" si="380"/>
        <v>0.49169999999998787</v>
      </c>
      <c r="L4920">
        <f t="shared" si="381"/>
        <v>2.1986757617005614</v>
      </c>
      <c r="M4920">
        <f t="shared" si="382"/>
        <v>62.178025386241004</v>
      </c>
      <c r="N4920" s="80">
        <f t="shared" si="383"/>
        <v>0.49169999999998787</v>
      </c>
    </row>
    <row r="4921" spans="10:14" x14ac:dyDescent="0.3">
      <c r="J4921" s="300">
        <f t="shared" si="384"/>
        <v>49.179999999998785</v>
      </c>
      <c r="K4921" s="80">
        <f t="shared" si="380"/>
        <v>0.49179999999998786</v>
      </c>
      <c r="L4921">
        <f t="shared" si="381"/>
        <v>2.19893638464008</v>
      </c>
      <c r="M4921">
        <f t="shared" si="382"/>
        <v>62.187712928882277</v>
      </c>
      <c r="N4921" s="80">
        <f t="shared" si="383"/>
        <v>0.49179999999998786</v>
      </c>
    </row>
    <row r="4922" spans="10:14" x14ac:dyDescent="0.3">
      <c r="J4922" s="300">
        <f t="shared" si="384"/>
        <v>49.189999999998783</v>
      </c>
      <c r="K4922" s="80">
        <f t="shared" si="380"/>
        <v>0.49189999999998785</v>
      </c>
      <c r="L4922">
        <f t="shared" si="381"/>
        <v>2.1991969581524775</v>
      </c>
      <c r="M4922">
        <f t="shared" si="382"/>
        <v>62.197403502620801</v>
      </c>
      <c r="N4922" s="80">
        <f t="shared" si="383"/>
        <v>0.49189999999998785</v>
      </c>
    </row>
    <row r="4923" spans="10:14" x14ac:dyDescent="0.3">
      <c r="J4923" s="300">
        <f t="shared" si="384"/>
        <v>49.199999999998781</v>
      </c>
      <c r="K4923" s="80">
        <f t="shared" si="380"/>
        <v>0.49199999999998778</v>
      </c>
      <c r="L4923">
        <f t="shared" si="381"/>
        <v>2.1994574823155877</v>
      </c>
      <c r="M4923">
        <f t="shared" si="382"/>
        <v>62.207097110232993</v>
      </c>
      <c r="N4923" s="80">
        <f t="shared" si="383"/>
        <v>0.49199999999998778</v>
      </c>
    </row>
    <row r="4924" spans="10:14" x14ac:dyDescent="0.3">
      <c r="J4924" s="300">
        <f t="shared" si="384"/>
        <v>49.209999999998779</v>
      </c>
      <c r="K4924" s="80">
        <f t="shared" si="380"/>
        <v>0.49209999999998777</v>
      </c>
      <c r="L4924">
        <f t="shared" si="381"/>
        <v>2.1997179572075409</v>
      </c>
      <c r="M4924">
        <f t="shared" si="382"/>
        <v>62.216793754495995</v>
      </c>
      <c r="N4924" s="80">
        <f t="shared" si="383"/>
        <v>0.49209999999998777</v>
      </c>
    </row>
    <row r="4925" spans="10:14" x14ac:dyDescent="0.3">
      <c r="J4925" s="300">
        <f t="shared" si="384"/>
        <v>49.219999999998777</v>
      </c>
      <c r="K4925" s="80">
        <f t="shared" si="380"/>
        <v>0.49219999999998776</v>
      </c>
      <c r="L4925">
        <f t="shared" si="381"/>
        <v>2.199978382906671</v>
      </c>
      <c r="M4925">
        <f t="shared" si="382"/>
        <v>62.226493438187518</v>
      </c>
      <c r="N4925" s="80">
        <f t="shared" si="383"/>
        <v>0.49219999999998776</v>
      </c>
    </row>
    <row r="4926" spans="10:14" x14ac:dyDescent="0.3">
      <c r="J4926" s="300">
        <f t="shared" si="384"/>
        <v>49.229999999998775</v>
      </c>
      <c r="K4926" s="80">
        <f t="shared" si="380"/>
        <v>0.49229999999998775</v>
      </c>
      <c r="L4926">
        <f t="shared" si="381"/>
        <v>2.20023875949158</v>
      </c>
      <c r="M4926">
        <f t="shared" si="382"/>
        <v>62.236196164085939</v>
      </c>
      <c r="N4926" s="80">
        <f t="shared" si="383"/>
        <v>0.49229999999998775</v>
      </c>
    </row>
    <row r="4927" spans="10:14" x14ac:dyDescent="0.3">
      <c r="J4927" s="300">
        <f t="shared" si="384"/>
        <v>49.239999999998773</v>
      </c>
      <c r="K4927" s="80">
        <f t="shared" si="380"/>
        <v>0.49239999999998774</v>
      </c>
      <c r="L4927">
        <f t="shared" si="381"/>
        <v>2.2004990870411141</v>
      </c>
      <c r="M4927">
        <f t="shared" si="382"/>
        <v>62.245901934970234</v>
      </c>
      <c r="N4927" s="80">
        <f t="shared" si="383"/>
        <v>0.49239999999998774</v>
      </c>
    </row>
    <row r="4928" spans="10:14" x14ac:dyDescent="0.3">
      <c r="J4928" s="300">
        <f t="shared" si="384"/>
        <v>49.249999999998771</v>
      </c>
      <c r="K4928" s="80">
        <f t="shared" si="380"/>
        <v>0.49249999999998773</v>
      </c>
      <c r="L4928">
        <f t="shared" si="381"/>
        <v>2.200759365634354</v>
      </c>
      <c r="M4928">
        <f t="shared" si="382"/>
        <v>62.25561075362009</v>
      </c>
      <c r="N4928" s="80">
        <f t="shared" si="383"/>
        <v>0.49249999999998773</v>
      </c>
    </row>
    <row r="4929" spans="10:14" x14ac:dyDescent="0.3">
      <c r="J4929" s="300">
        <f t="shared" si="384"/>
        <v>49.259999999998769</v>
      </c>
      <c r="K4929" s="80">
        <f t="shared" si="380"/>
        <v>0.49259999999998771</v>
      </c>
      <c r="L4929">
        <f t="shared" si="381"/>
        <v>2.2010195953506551</v>
      </c>
      <c r="M4929">
        <f t="shared" si="382"/>
        <v>62.265322622815745</v>
      </c>
      <c r="N4929" s="80">
        <f t="shared" si="383"/>
        <v>0.49259999999998771</v>
      </c>
    </row>
    <row r="4930" spans="10:14" x14ac:dyDescent="0.3">
      <c r="J4930" s="300">
        <f t="shared" si="384"/>
        <v>49.269999999998767</v>
      </c>
      <c r="K4930" s="80">
        <f t="shared" si="380"/>
        <v>0.49269999999998765</v>
      </c>
      <c r="L4930">
        <f t="shared" si="381"/>
        <v>2.2012797762695908</v>
      </c>
      <c r="M4930">
        <f t="shared" si="382"/>
        <v>62.275037545338108</v>
      </c>
      <c r="N4930" s="80">
        <f t="shared" si="383"/>
        <v>0.49269999999998765</v>
      </c>
    </row>
    <row r="4931" spans="10:14" x14ac:dyDescent="0.3">
      <c r="J4931" s="300">
        <f t="shared" si="384"/>
        <v>49.279999999998765</v>
      </c>
      <c r="K4931" s="80">
        <f t="shared" si="380"/>
        <v>0.49279999999998764</v>
      </c>
      <c r="L4931">
        <f t="shared" si="381"/>
        <v>2.2015399084710041</v>
      </c>
      <c r="M4931">
        <f t="shared" si="382"/>
        <v>62.284755523968741</v>
      </c>
      <c r="N4931" s="80">
        <f t="shared" si="383"/>
        <v>0.49279999999998764</v>
      </c>
    </row>
    <row r="4932" spans="10:14" x14ac:dyDescent="0.3">
      <c r="J4932" s="300">
        <f t="shared" si="384"/>
        <v>49.289999999998763</v>
      </c>
      <c r="K4932" s="80">
        <f t="shared" ref="K4932:K4995" si="385">J4932/100</f>
        <v>0.49289999999998763</v>
      </c>
      <c r="L4932">
        <f t="shared" ref="L4932:L4995" si="386">-156.2892*K4932^6+539.4067*K4932^5-656.5633*K4932^4+371.7117*K4932^3-102.5706*K4932^2+15.3764*K4932+0.3314</f>
        <v>2.2017999920349811</v>
      </c>
      <c r="M4932">
        <f t="shared" ref="M4932:M4995" si="387">-544.6822*K4932^6+873.7015*K4932^5+93.9294*K4932^4-539.4835*K4932^3+249.8842*K4932^2+36.3299*K4932+25.129</f>
        <v>62.294476561489773</v>
      </c>
      <c r="N4932" s="80">
        <f t="shared" ref="N4932:N4995" si="388">K4932</f>
        <v>0.49289999999998763</v>
      </c>
    </row>
    <row r="4933" spans="10:14" x14ac:dyDescent="0.3">
      <c r="J4933" s="300">
        <f t="shared" si="384"/>
        <v>49.299999999998761</v>
      </c>
      <c r="K4933" s="80">
        <f t="shared" si="385"/>
        <v>0.49299999999998761</v>
      </c>
      <c r="L4933">
        <f t="shared" si="386"/>
        <v>2.2020600270418247</v>
      </c>
      <c r="M4933">
        <f t="shared" si="387"/>
        <v>62.30420066068406</v>
      </c>
      <c r="N4933" s="80">
        <f t="shared" si="388"/>
        <v>0.49299999999998761</v>
      </c>
    </row>
    <row r="4934" spans="10:14" x14ac:dyDescent="0.3">
      <c r="J4934" s="300">
        <f t="shared" ref="J4934:J4997" si="389">J4933+0.01</f>
        <v>49.309999999998759</v>
      </c>
      <c r="K4934" s="80">
        <f t="shared" si="385"/>
        <v>0.4930999999999876</v>
      </c>
      <c r="L4934">
        <f t="shared" si="386"/>
        <v>2.2023200135721495</v>
      </c>
      <c r="M4934">
        <f t="shared" si="387"/>
        <v>62.313927824334996</v>
      </c>
      <c r="N4934" s="80">
        <f t="shared" si="388"/>
        <v>0.4930999999999876</v>
      </c>
    </row>
    <row r="4935" spans="10:14" x14ac:dyDescent="0.3">
      <c r="J4935" s="300">
        <f t="shared" si="389"/>
        <v>49.319999999998757</v>
      </c>
      <c r="K4935" s="80">
        <f t="shared" si="385"/>
        <v>0.49319999999998759</v>
      </c>
      <c r="L4935">
        <f t="shared" si="386"/>
        <v>2.2025799517067415</v>
      </c>
      <c r="M4935">
        <f t="shared" si="387"/>
        <v>62.323658055226645</v>
      </c>
      <c r="N4935" s="80">
        <f t="shared" si="388"/>
        <v>0.49319999999998759</v>
      </c>
    </row>
    <row r="4936" spans="10:14" x14ac:dyDescent="0.3">
      <c r="J4936" s="300">
        <f t="shared" si="389"/>
        <v>49.329999999998755</v>
      </c>
      <c r="K4936" s="80">
        <f t="shared" si="385"/>
        <v>0.49329999999998753</v>
      </c>
      <c r="L4936">
        <f t="shared" si="386"/>
        <v>2.202839841526703</v>
      </c>
      <c r="M4936">
        <f t="shared" si="387"/>
        <v>62.333391356143665</v>
      </c>
      <c r="N4936" s="80">
        <f t="shared" si="388"/>
        <v>0.49329999999998753</v>
      </c>
    </row>
    <row r="4937" spans="10:14" x14ac:dyDescent="0.3">
      <c r="J4937" s="300">
        <f t="shared" si="389"/>
        <v>49.339999999998753</v>
      </c>
      <c r="K4937" s="80">
        <f t="shared" si="385"/>
        <v>0.49339999999998752</v>
      </c>
      <c r="L4937">
        <f t="shared" si="386"/>
        <v>2.2030996831133405</v>
      </c>
      <c r="M4937">
        <f t="shared" si="387"/>
        <v>62.343127729871412</v>
      </c>
      <c r="N4937" s="80">
        <f t="shared" si="388"/>
        <v>0.49339999999998752</v>
      </c>
    </row>
    <row r="4938" spans="10:14" x14ac:dyDescent="0.3">
      <c r="J4938" s="300">
        <f t="shared" si="389"/>
        <v>49.349999999998751</v>
      </c>
      <c r="K4938" s="80">
        <f t="shared" si="385"/>
        <v>0.4934999999999875</v>
      </c>
      <c r="L4938">
        <f t="shared" si="386"/>
        <v>2.2033594765482349</v>
      </c>
      <c r="M4938">
        <f t="shared" si="387"/>
        <v>62.352867179195783</v>
      </c>
      <c r="N4938" s="80">
        <f t="shared" si="388"/>
        <v>0.4934999999999875</v>
      </c>
    </row>
    <row r="4939" spans="10:14" x14ac:dyDescent="0.3">
      <c r="J4939" s="300">
        <f t="shared" si="389"/>
        <v>49.359999999998749</v>
      </c>
      <c r="K4939" s="80">
        <f t="shared" si="385"/>
        <v>0.49359999999998749</v>
      </c>
      <c r="L4939">
        <f t="shared" si="386"/>
        <v>2.2036192219131787</v>
      </c>
      <c r="M4939">
        <f t="shared" si="387"/>
        <v>62.362609706903399</v>
      </c>
      <c r="N4939" s="80">
        <f t="shared" si="388"/>
        <v>0.49359999999998749</v>
      </c>
    </row>
    <row r="4940" spans="10:14" x14ac:dyDescent="0.3">
      <c r="J4940" s="300">
        <f t="shared" si="389"/>
        <v>49.369999999998747</v>
      </c>
      <c r="K4940" s="80">
        <f t="shared" si="385"/>
        <v>0.49369999999998748</v>
      </c>
      <c r="L4940">
        <f t="shared" si="386"/>
        <v>2.203878919290283</v>
      </c>
      <c r="M4940">
        <f t="shared" si="387"/>
        <v>62.372355315781363</v>
      </c>
      <c r="N4940" s="80">
        <f t="shared" si="388"/>
        <v>0.49369999999998748</v>
      </c>
    </row>
    <row r="4941" spans="10:14" x14ac:dyDescent="0.3">
      <c r="J4941" s="300">
        <f t="shared" si="389"/>
        <v>49.379999999998745</v>
      </c>
      <c r="K4941" s="80">
        <f t="shared" si="385"/>
        <v>0.49379999999998747</v>
      </c>
      <c r="L4941">
        <f t="shared" si="386"/>
        <v>2.2041385687618118</v>
      </c>
      <c r="M4941">
        <f t="shared" si="387"/>
        <v>62.38210400861756</v>
      </c>
      <c r="N4941" s="80">
        <f t="shared" si="388"/>
        <v>0.49379999999998747</v>
      </c>
    </row>
    <row r="4942" spans="10:14" x14ac:dyDescent="0.3">
      <c r="J4942" s="300">
        <f t="shared" si="389"/>
        <v>49.389999999998743</v>
      </c>
      <c r="K4942" s="80">
        <f t="shared" si="385"/>
        <v>0.4938999999999874</v>
      </c>
      <c r="L4942">
        <f t="shared" si="386"/>
        <v>2.2043981704103559</v>
      </c>
      <c r="M4942">
        <f t="shared" si="387"/>
        <v>62.39185578820036</v>
      </c>
      <c r="N4942" s="80">
        <f t="shared" si="388"/>
        <v>0.4938999999999874</v>
      </c>
    </row>
    <row r="4943" spans="10:14" x14ac:dyDescent="0.3">
      <c r="J4943" s="300">
        <f t="shared" si="389"/>
        <v>49.399999999998741</v>
      </c>
      <c r="K4943" s="80">
        <f t="shared" si="385"/>
        <v>0.49399999999998739</v>
      </c>
      <c r="L4943">
        <f t="shared" si="386"/>
        <v>2.2046577243187282</v>
      </c>
      <c r="M4943">
        <f t="shared" si="387"/>
        <v>62.401610657318884</v>
      </c>
      <c r="N4943" s="80">
        <f t="shared" si="388"/>
        <v>0.49399999999998739</v>
      </c>
    </row>
    <row r="4944" spans="10:14" x14ac:dyDescent="0.3">
      <c r="J4944" s="300">
        <f t="shared" si="389"/>
        <v>49.409999999998739</v>
      </c>
      <c r="K4944" s="80">
        <f t="shared" si="385"/>
        <v>0.49409999999998738</v>
      </c>
      <c r="L4944">
        <f t="shared" si="386"/>
        <v>2.2049172305699698</v>
      </c>
      <c r="M4944">
        <f t="shared" si="387"/>
        <v>62.411368618762737</v>
      </c>
      <c r="N4944" s="80">
        <f t="shared" si="388"/>
        <v>0.49409999999998738</v>
      </c>
    </row>
    <row r="4945" spans="10:14" x14ac:dyDescent="0.3">
      <c r="J4945" s="300">
        <f t="shared" si="389"/>
        <v>49.419999999998737</v>
      </c>
      <c r="K4945" s="80">
        <f t="shared" si="385"/>
        <v>0.49419999999998737</v>
      </c>
      <c r="L4945">
        <f t="shared" si="386"/>
        <v>2.2051766892474007</v>
      </c>
      <c r="M4945">
        <f t="shared" si="387"/>
        <v>62.421129675322248</v>
      </c>
      <c r="N4945" s="80">
        <f t="shared" si="388"/>
        <v>0.49419999999998737</v>
      </c>
    </row>
    <row r="4946" spans="10:14" x14ac:dyDescent="0.3">
      <c r="J4946" s="300">
        <f t="shared" si="389"/>
        <v>49.429999999998735</v>
      </c>
      <c r="K4946" s="80">
        <f t="shared" si="385"/>
        <v>0.49429999999998736</v>
      </c>
      <c r="L4946">
        <f t="shared" si="386"/>
        <v>2.2054361004345888</v>
      </c>
      <c r="M4946">
        <f t="shared" si="387"/>
        <v>62.430893829788317</v>
      </c>
      <c r="N4946" s="80">
        <f t="shared" si="388"/>
        <v>0.49429999999998736</v>
      </c>
    </row>
    <row r="4947" spans="10:14" x14ac:dyDescent="0.3">
      <c r="J4947" s="300">
        <f t="shared" si="389"/>
        <v>49.439999999998733</v>
      </c>
      <c r="K4947" s="80">
        <f t="shared" si="385"/>
        <v>0.49439999999998735</v>
      </c>
      <c r="L4947">
        <f t="shared" si="386"/>
        <v>2.2056954642153213</v>
      </c>
      <c r="M4947">
        <f t="shared" si="387"/>
        <v>62.440661084952481</v>
      </c>
      <c r="N4947" s="80">
        <f t="shared" si="388"/>
        <v>0.49439999999998735</v>
      </c>
    </row>
    <row r="4948" spans="10:14" x14ac:dyDescent="0.3">
      <c r="J4948" s="300">
        <f t="shared" si="389"/>
        <v>49.449999999998731</v>
      </c>
      <c r="K4948" s="80">
        <f t="shared" si="385"/>
        <v>0.49449999999998728</v>
      </c>
      <c r="L4948">
        <f t="shared" si="386"/>
        <v>2.2059547806736659</v>
      </c>
      <c r="M4948">
        <f t="shared" si="387"/>
        <v>62.450431443606888</v>
      </c>
      <c r="N4948" s="80">
        <f t="shared" si="388"/>
        <v>0.49449999999998728</v>
      </c>
    </row>
    <row r="4949" spans="10:14" x14ac:dyDescent="0.3">
      <c r="J4949" s="300">
        <f t="shared" si="389"/>
        <v>49.459999999998729</v>
      </c>
      <c r="K4949" s="80">
        <f t="shared" si="385"/>
        <v>0.49459999999998727</v>
      </c>
      <c r="L4949">
        <f t="shared" si="386"/>
        <v>2.2062140498939216</v>
      </c>
      <c r="M4949">
        <f t="shared" si="387"/>
        <v>62.460204908544284</v>
      </c>
      <c r="N4949" s="80">
        <f t="shared" si="388"/>
        <v>0.49459999999998727</v>
      </c>
    </row>
    <row r="4950" spans="10:14" x14ac:dyDescent="0.3">
      <c r="J4950" s="300">
        <f t="shared" si="389"/>
        <v>49.469999999998727</v>
      </c>
      <c r="K4950" s="80">
        <f t="shared" si="385"/>
        <v>0.49469999999998726</v>
      </c>
      <c r="L4950">
        <f t="shared" si="386"/>
        <v>2.2064732719606499</v>
      </c>
      <c r="M4950">
        <f t="shared" si="387"/>
        <v>62.469981482558055</v>
      </c>
      <c r="N4950" s="80">
        <f t="shared" si="388"/>
        <v>0.49469999999998726</v>
      </c>
    </row>
    <row r="4951" spans="10:14" x14ac:dyDescent="0.3">
      <c r="J4951" s="300">
        <f t="shared" si="389"/>
        <v>49.479999999998725</v>
      </c>
      <c r="K4951" s="80">
        <f t="shared" si="385"/>
        <v>0.49479999999998725</v>
      </c>
      <c r="L4951">
        <f t="shared" si="386"/>
        <v>2.2067324469586587</v>
      </c>
      <c r="M4951">
        <f t="shared" si="387"/>
        <v>62.479761168442209</v>
      </c>
      <c r="N4951" s="80">
        <f t="shared" si="388"/>
        <v>0.49479999999998725</v>
      </c>
    </row>
    <row r="4952" spans="10:14" x14ac:dyDescent="0.3">
      <c r="J4952" s="300">
        <f t="shared" si="389"/>
        <v>49.489999999998723</v>
      </c>
      <c r="K4952" s="80">
        <f t="shared" si="385"/>
        <v>0.49489999999998724</v>
      </c>
      <c r="L4952">
        <f t="shared" si="386"/>
        <v>2.2069915749729803</v>
      </c>
      <c r="M4952">
        <f t="shared" si="387"/>
        <v>62.489543968991313</v>
      </c>
      <c r="N4952" s="80">
        <f t="shared" si="388"/>
        <v>0.49489999999998724</v>
      </c>
    </row>
    <row r="4953" spans="10:14" x14ac:dyDescent="0.3">
      <c r="J4953" s="300">
        <f t="shared" si="389"/>
        <v>49.499999999998721</v>
      </c>
      <c r="K4953" s="80">
        <f t="shared" si="385"/>
        <v>0.49499999999998723</v>
      </c>
      <c r="L4953">
        <f t="shared" si="386"/>
        <v>2.207250656088934</v>
      </c>
      <c r="M4953">
        <f t="shared" si="387"/>
        <v>62.499329887000627</v>
      </c>
      <c r="N4953" s="80">
        <f t="shared" si="388"/>
        <v>0.49499999999998723</v>
      </c>
    </row>
    <row r="4954" spans="10:14" x14ac:dyDescent="0.3">
      <c r="J4954" s="300">
        <f t="shared" si="389"/>
        <v>49.509999999998719</v>
      </c>
      <c r="K4954" s="80">
        <f t="shared" si="385"/>
        <v>0.49509999999998722</v>
      </c>
      <c r="L4954">
        <f t="shared" si="386"/>
        <v>2.2075096903920701</v>
      </c>
      <c r="M4954">
        <f t="shared" si="387"/>
        <v>62.509118925265938</v>
      </c>
      <c r="N4954" s="80">
        <f t="shared" si="388"/>
        <v>0.49509999999998722</v>
      </c>
    </row>
    <row r="4955" spans="10:14" x14ac:dyDescent="0.3">
      <c r="J4955" s="300">
        <f t="shared" si="389"/>
        <v>49.519999999998717</v>
      </c>
      <c r="K4955" s="80">
        <f t="shared" si="385"/>
        <v>0.49519999999998715</v>
      </c>
      <c r="L4955">
        <f t="shared" si="386"/>
        <v>2.207768677968184</v>
      </c>
      <c r="M4955">
        <f t="shared" si="387"/>
        <v>62.518911086583714</v>
      </c>
      <c r="N4955" s="80">
        <f t="shared" si="388"/>
        <v>0.49519999999998715</v>
      </c>
    </row>
    <row r="4956" spans="10:14" x14ac:dyDescent="0.3">
      <c r="J4956" s="300">
        <f t="shared" si="389"/>
        <v>49.529999999998715</v>
      </c>
      <c r="K4956" s="80">
        <f t="shared" si="385"/>
        <v>0.49529999999998714</v>
      </c>
      <c r="L4956">
        <f t="shared" si="386"/>
        <v>2.2080276189033285</v>
      </c>
      <c r="M4956">
        <f t="shared" si="387"/>
        <v>62.528706373751007</v>
      </c>
      <c r="N4956" s="80">
        <f t="shared" si="388"/>
        <v>0.49529999999998714</v>
      </c>
    </row>
    <row r="4957" spans="10:14" x14ac:dyDescent="0.3">
      <c r="J4957" s="300">
        <f t="shared" si="389"/>
        <v>49.539999999998713</v>
      </c>
      <c r="K4957" s="80">
        <f t="shared" si="385"/>
        <v>0.49539999999998713</v>
      </c>
      <c r="L4957">
        <f t="shared" si="386"/>
        <v>2.208286513283817</v>
      </c>
      <c r="M4957">
        <f t="shared" si="387"/>
        <v>62.538504789565451</v>
      </c>
      <c r="N4957" s="80">
        <f t="shared" si="388"/>
        <v>0.49539999999998713</v>
      </c>
    </row>
    <row r="4958" spans="10:14" x14ac:dyDescent="0.3">
      <c r="J4958" s="300">
        <f t="shared" si="389"/>
        <v>49.549999999998711</v>
      </c>
      <c r="K4958" s="80">
        <f t="shared" si="385"/>
        <v>0.49549999999998712</v>
      </c>
      <c r="L4958">
        <f t="shared" si="386"/>
        <v>2.2085453611961809</v>
      </c>
      <c r="M4958">
        <f t="shared" si="387"/>
        <v>62.54830633682532</v>
      </c>
      <c r="N4958" s="80">
        <f t="shared" si="388"/>
        <v>0.49549999999998712</v>
      </c>
    </row>
    <row r="4959" spans="10:14" x14ac:dyDescent="0.3">
      <c r="J4959" s="300">
        <f t="shared" si="389"/>
        <v>49.559999999998709</v>
      </c>
      <c r="K4959" s="80">
        <f t="shared" si="385"/>
        <v>0.49559999999998711</v>
      </c>
      <c r="L4959">
        <f t="shared" si="386"/>
        <v>2.2088041627272461</v>
      </c>
      <c r="M4959">
        <f t="shared" si="387"/>
        <v>62.558111018329512</v>
      </c>
      <c r="N4959" s="80">
        <f t="shared" si="388"/>
        <v>0.49559999999998711</v>
      </c>
    </row>
    <row r="4960" spans="10:14" x14ac:dyDescent="0.3">
      <c r="J4960" s="300">
        <f t="shared" si="389"/>
        <v>49.569999999998707</v>
      </c>
      <c r="K4960" s="80">
        <f t="shared" si="385"/>
        <v>0.4956999999999871</v>
      </c>
      <c r="L4960">
        <f t="shared" si="386"/>
        <v>2.2090629179640362</v>
      </c>
      <c r="M4960">
        <f t="shared" si="387"/>
        <v>62.567918836877467</v>
      </c>
      <c r="N4960" s="80">
        <f t="shared" si="388"/>
        <v>0.4956999999999871</v>
      </c>
    </row>
    <row r="4961" spans="10:14" x14ac:dyDescent="0.3">
      <c r="J4961" s="300">
        <f t="shared" si="389"/>
        <v>49.579999999998705</v>
      </c>
      <c r="K4961" s="80">
        <f t="shared" si="385"/>
        <v>0.49579999999998703</v>
      </c>
      <c r="L4961">
        <f t="shared" si="386"/>
        <v>2.2093216269938805</v>
      </c>
      <c r="M4961">
        <f t="shared" si="387"/>
        <v>62.577729795269263</v>
      </c>
      <c r="N4961" s="80">
        <f t="shared" si="388"/>
        <v>0.49579999999998703</v>
      </c>
    </row>
    <row r="4962" spans="10:14" x14ac:dyDescent="0.3">
      <c r="J4962" s="300">
        <f t="shared" si="389"/>
        <v>49.589999999998703</v>
      </c>
      <c r="K4962" s="80">
        <f t="shared" si="385"/>
        <v>0.49589999999998702</v>
      </c>
      <c r="L4962">
        <f t="shared" si="386"/>
        <v>2.2095802899043178</v>
      </c>
      <c r="M4962">
        <f t="shared" si="387"/>
        <v>62.587543896305633</v>
      </c>
      <c r="N4962" s="80">
        <f t="shared" si="388"/>
        <v>0.49589999999998702</v>
      </c>
    </row>
    <row r="4963" spans="10:14" x14ac:dyDescent="0.3">
      <c r="J4963" s="300">
        <f t="shared" si="389"/>
        <v>49.599999999998701</v>
      </c>
      <c r="K4963" s="80">
        <f t="shared" si="385"/>
        <v>0.49599999999998701</v>
      </c>
      <c r="L4963">
        <f t="shared" si="386"/>
        <v>2.2098389067831534</v>
      </c>
      <c r="M4963">
        <f t="shared" si="387"/>
        <v>62.597361142787847</v>
      </c>
      <c r="N4963" s="80">
        <f t="shared" si="388"/>
        <v>0.49599999999998701</v>
      </c>
    </row>
    <row r="4964" spans="10:14" x14ac:dyDescent="0.3">
      <c r="J4964" s="300">
        <f t="shared" si="389"/>
        <v>49.609999999998699</v>
      </c>
      <c r="K4964" s="80">
        <f t="shared" si="385"/>
        <v>0.496099999999987</v>
      </c>
      <c r="L4964">
        <f t="shared" si="386"/>
        <v>2.2100974777184281</v>
      </c>
      <c r="M4964">
        <f t="shared" si="387"/>
        <v>62.607181537517803</v>
      </c>
      <c r="N4964" s="80">
        <f t="shared" si="388"/>
        <v>0.496099999999987</v>
      </c>
    </row>
    <row r="4965" spans="10:14" x14ac:dyDescent="0.3">
      <c r="J4965" s="300">
        <f t="shared" si="389"/>
        <v>49.619999999998697</v>
      </c>
      <c r="K4965" s="80">
        <f t="shared" si="385"/>
        <v>0.49619999999998698</v>
      </c>
      <c r="L4965">
        <f t="shared" si="386"/>
        <v>2.2103560027984712</v>
      </c>
      <c r="M4965">
        <f t="shared" si="387"/>
        <v>62.617005083297997</v>
      </c>
      <c r="N4965" s="80">
        <f t="shared" si="388"/>
        <v>0.49619999999998698</v>
      </c>
    </row>
    <row r="4966" spans="10:14" x14ac:dyDescent="0.3">
      <c r="J4966" s="300">
        <f t="shared" si="389"/>
        <v>49.629999999998695</v>
      </c>
      <c r="K4966" s="80">
        <f t="shared" si="385"/>
        <v>0.49629999999998697</v>
      </c>
      <c r="L4966">
        <f t="shared" si="386"/>
        <v>2.210614482111803</v>
      </c>
      <c r="M4966">
        <f t="shared" si="387"/>
        <v>62.626831782931518</v>
      </c>
      <c r="N4966" s="80">
        <f t="shared" si="388"/>
        <v>0.49629999999998697</v>
      </c>
    </row>
    <row r="4967" spans="10:14" x14ac:dyDescent="0.3">
      <c r="J4967" s="300">
        <f t="shared" si="389"/>
        <v>49.639999999998693</v>
      </c>
      <c r="K4967" s="80">
        <f t="shared" si="385"/>
        <v>0.49639999999998691</v>
      </c>
      <c r="L4967">
        <f t="shared" si="386"/>
        <v>2.2108729157472662</v>
      </c>
      <c r="M4967">
        <f t="shared" si="387"/>
        <v>62.636661639222069</v>
      </c>
      <c r="N4967" s="80">
        <f t="shared" si="388"/>
        <v>0.49639999999998691</v>
      </c>
    </row>
    <row r="4968" spans="10:14" x14ac:dyDescent="0.3">
      <c r="J4968" s="300">
        <f t="shared" si="389"/>
        <v>49.649999999998691</v>
      </c>
      <c r="K4968" s="80">
        <f t="shared" si="385"/>
        <v>0.4964999999999869</v>
      </c>
      <c r="L4968">
        <f t="shared" si="386"/>
        <v>2.2111313037938953</v>
      </c>
      <c r="M4968">
        <f t="shared" si="387"/>
        <v>62.646494654973935</v>
      </c>
      <c r="N4968" s="80">
        <f t="shared" si="388"/>
        <v>0.4964999999999869</v>
      </c>
    </row>
    <row r="4969" spans="10:14" x14ac:dyDescent="0.3">
      <c r="J4969" s="300">
        <f t="shared" si="389"/>
        <v>49.659999999998689</v>
      </c>
      <c r="K4969" s="80">
        <f t="shared" si="385"/>
        <v>0.49659999999998689</v>
      </c>
      <c r="L4969">
        <f t="shared" si="386"/>
        <v>2.2113896463410092</v>
      </c>
      <c r="M4969">
        <f t="shared" si="387"/>
        <v>62.656330832992026</v>
      </c>
      <c r="N4969" s="80">
        <f t="shared" si="388"/>
        <v>0.49659999999998689</v>
      </c>
    </row>
    <row r="4970" spans="10:14" x14ac:dyDescent="0.3">
      <c r="J4970" s="300">
        <f t="shared" si="389"/>
        <v>49.669999999998687</v>
      </c>
      <c r="K4970" s="80">
        <f t="shared" si="385"/>
        <v>0.49669999999998687</v>
      </c>
      <c r="L4970">
        <f t="shared" si="386"/>
        <v>2.2116479434781442</v>
      </c>
      <c r="M4970">
        <f t="shared" si="387"/>
        <v>62.66617017608182</v>
      </c>
      <c r="N4970" s="80">
        <f t="shared" si="388"/>
        <v>0.49669999999998687</v>
      </c>
    </row>
    <row r="4971" spans="10:14" x14ac:dyDescent="0.3">
      <c r="J4971" s="300">
        <f t="shared" si="389"/>
        <v>49.679999999998685</v>
      </c>
      <c r="K4971" s="80">
        <f t="shared" si="385"/>
        <v>0.49679999999998686</v>
      </c>
      <c r="L4971">
        <f t="shared" si="386"/>
        <v>2.2119061952951395</v>
      </c>
      <c r="M4971">
        <f t="shared" si="387"/>
        <v>62.676012687049422</v>
      </c>
      <c r="N4971" s="80">
        <f t="shared" si="388"/>
        <v>0.49679999999998686</v>
      </c>
    </row>
    <row r="4972" spans="10:14" x14ac:dyDescent="0.3">
      <c r="J4972" s="300">
        <f t="shared" si="389"/>
        <v>49.689999999998683</v>
      </c>
      <c r="K4972" s="80">
        <f t="shared" si="385"/>
        <v>0.49689999999998685</v>
      </c>
      <c r="L4972">
        <f t="shared" si="386"/>
        <v>2.212164401882029</v>
      </c>
      <c r="M4972">
        <f t="shared" si="387"/>
        <v>62.685858368701503</v>
      </c>
      <c r="N4972" s="80">
        <f t="shared" si="388"/>
        <v>0.49689999999998685</v>
      </c>
    </row>
    <row r="4973" spans="10:14" x14ac:dyDescent="0.3">
      <c r="J4973" s="300">
        <f t="shared" si="389"/>
        <v>49.699999999998681</v>
      </c>
      <c r="K4973" s="80">
        <f t="shared" si="385"/>
        <v>0.49699999999998679</v>
      </c>
      <c r="L4973">
        <f t="shared" si="386"/>
        <v>2.212422563329143</v>
      </c>
      <c r="M4973">
        <f t="shared" si="387"/>
        <v>62.695707223845318</v>
      </c>
      <c r="N4973" s="80">
        <f t="shared" si="388"/>
        <v>0.49699999999998679</v>
      </c>
    </row>
    <row r="4974" spans="10:14" x14ac:dyDescent="0.3">
      <c r="J4974" s="300">
        <f t="shared" si="389"/>
        <v>49.709999999998679</v>
      </c>
      <c r="K4974" s="80">
        <f t="shared" si="385"/>
        <v>0.49709999999998677</v>
      </c>
      <c r="L4974">
        <f t="shared" si="386"/>
        <v>2.2126806797270464</v>
      </c>
      <c r="M4974">
        <f t="shared" si="387"/>
        <v>62.705559255288776</v>
      </c>
      <c r="N4974" s="80">
        <f t="shared" si="388"/>
        <v>0.49709999999998677</v>
      </c>
    </row>
    <row r="4975" spans="10:14" x14ac:dyDescent="0.3">
      <c r="J4975" s="300">
        <f t="shared" si="389"/>
        <v>49.719999999998677</v>
      </c>
      <c r="K4975" s="80">
        <f t="shared" si="385"/>
        <v>0.49719999999998676</v>
      </c>
      <c r="L4975">
        <f t="shared" si="386"/>
        <v>2.2129387511665333</v>
      </c>
      <c r="M4975">
        <f t="shared" si="387"/>
        <v>62.71541446584034</v>
      </c>
      <c r="N4975" s="80">
        <f t="shared" si="388"/>
        <v>0.49719999999998676</v>
      </c>
    </row>
    <row r="4976" spans="10:14" x14ac:dyDescent="0.3">
      <c r="J4976" s="300">
        <f t="shared" si="389"/>
        <v>49.729999999998675</v>
      </c>
      <c r="K4976" s="80">
        <f t="shared" si="385"/>
        <v>0.49729999999998675</v>
      </c>
      <c r="L4976">
        <f t="shared" si="386"/>
        <v>2.2131967777386854</v>
      </c>
      <c r="M4976">
        <f t="shared" si="387"/>
        <v>62.725272858309054</v>
      </c>
      <c r="N4976" s="80">
        <f t="shared" si="388"/>
        <v>0.49729999999998675</v>
      </c>
    </row>
    <row r="4977" spans="10:14" x14ac:dyDescent="0.3">
      <c r="J4977" s="300">
        <f t="shared" si="389"/>
        <v>49.739999999998673</v>
      </c>
      <c r="K4977" s="80">
        <f t="shared" si="385"/>
        <v>0.49739999999998674</v>
      </c>
      <c r="L4977">
        <f t="shared" si="386"/>
        <v>2.2134547595348262</v>
      </c>
      <c r="M4977">
        <f t="shared" si="387"/>
        <v>62.735134435504548</v>
      </c>
      <c r="N4977" s="80">
        <f t="shared" si="388"/>
        <v>0.49739999999998674</v>
      </c>
    </row>
    <row r="4978" spans="10:14" x14ac:dyDescent="0.3">
      <c r="J4978" s="300">
        <f t="shared" si="389"/>
        <v>49.749999999998671</v>
      </c>
      <c r="K4978" s="80">
        <f t="shared" si="385"/>
        <v>0.49749999999998673</v>
      </c>
      <c r="L4978">
        <f t="shared" si="386"/>
        <v>2.2137126966465108</v>
      </c>
      <c r="M4978">
        <f t="shared" si="387"/>
        <v>62.744999200237046</v>
      </c>
      <c r="N4978" s="80">
        <f t="shared" si="388"/>
        <v>0.49749999999998673</v>
      </c>
    </row>
    <row r="4979" spans="10:14" x14ac:dyDescent="0.3">
      <c r="J4979" s="300">
        <f t="shared" si="389"/>
        <v>49.759999999998669</v>
      </c>
      <c r="K4979" s="80">
        <f t="shared" si="385"/>
        <v>0.49759999999998672</v>
      </c>
      <c r="L4979">
        <f t="shared" si="386"/>
        <v>2.2139705891655708</v>
      </c>
      <c r="M4979">
        <f t="shared" si="387"/>
        <v>62.754867155317442</v>
      </c>
      <c r="N4979" s="80">
        <f t="shared" si="388"/>
        <v>0.49759999999998672</v>
      </c>
    </row>
    <row r="4980" spans="10:14" x14ac:dyDescent="0.3">
      <c r="J4980" s="300">
        <f t="shared" si="389"/>
        <v>49.769999999998667</v>
      </c>
      <c r="K4980" s="80">
        <f t="shared" si="385"/>
        <v>0.49769999999998665</v>
      </c>
      <c r="L4980">
        <f t="shared" si="386"/>
        <v>2.2142284371840781</v>
      </c>
      <c r="M4980">
        <f t="shared" si="387"/>
        <v>62.764738303557081</v>
      </c>
      <c r="N4980" s="80">
        <f t="shared" si="388"/>
        <v>0.49769999999998665</v>
      </c>
    </row>
    <row r="4981" spans="10:14" x14ac:dyDescent="0.3">
      <c r="J4981" s="300">
        <f t="shared" si="389"/>
        <v>49.779999999998665</v>
      </c>
      <c r="K4981" s="80">
        <f t="shared" si="385"/>
        <v>0.49779999999998664</v>
      </c>
      <c r="L4981">
        <f t="shared" si="386"/>
        <v>2.2144862407943573</v>
      </c>
      <c r="M4981">
        <f t="shared" si="387"/>
        <v>62.774612647767995</v>
      </c>
      <c r="N4981" s="80">
        <f t="shared" si="388"/>
        <v>0.49779999999998664</v>
      </c>
    </row>
    <row r="4982" spans="10:14" x14ac:dyDescent="0.3">
      <c r="J4982" s="300">
        <f t="shared" si="389"/>
        <v>49.789999999998663</v>
      </c>
      <c r="K4982" s="80">
        <f t="shared" si="385"/>
        <v>0.49789999999998663</v>
      </c>
      <c r="L4982">
        <f t="shared" si="386"/>
        <v>2.2147440000889884</v>
      </c>
      <c r="M4982">
        <f t="shared" si="387"/>
        <v>62.784490190762767</v>
      </c>
      <c r="N4982" s="80">
        <f t="shared" si="388"/>
        <v>0.49789999999998663</v>
      </c>
    </row>
    <row r="4983" spans="10:14" x14ac:dyDescent="0.3">
      <c r="J4983" s="300">
        <f t="shared" si="389"/>
        <v>49.799999999998661</v>
      </c>
      <c r="K4983" s="80">
        <f t="shared" si="385"/>
        <v>0.49799999999998662</v>
      </c>
      <c r="L4983">
        <f t="shared" si="386"/>
        <v>2.2150017151608048</v>
      </c>
      <c r="M4983">
        <f t="shared" si="387"/>
        <v>62.794370935354578</v>
      </c>
      <c r="N4983" s="80">
        <f t="shared" si="388"/>
        <v>0.49799999999998662</v>
      </c>
    </row>
    <row r="4984" spans="10:14" x14ac:dyDescent="0.3">
      <c r="J4984" s="300">
        <f t="shared" si="389"/>
        <v>49.809999999998659</v>
      </c>
      <c r="K4984" s="80">
        <f t="shared" si="385"/>
        <v>0.49809999999998661</v>
      </c>
      <c r="L4984">
        <f t="shared" si="386"/>
        <v>2.2152593861028751</v>
      </c>
      <c r="M4984">
        <f t="shared" si="387"/>
        <v>62.804254884357164</v>
      </c>
      <c r="N4984" s="80">
        <f t="shared" si="388"/>
        <v>0.49809999999998661</v>
      </c>
    </row>
    <row r="4985" spans="10:14" x14ac:dyDescent="0.3">
      <c r="J4985" s="300">
        <f t="shared" si="389"/>
        <v>49.819999999998657</v>
      </c>
      <c r="K4985" s="80">
        <f t="shared" si="385"/>
        <v>0.4981999999999866</v>
      </c>
      <c r="L4985">
        <f t="shared" si="386"/>
        <v>2.2155170130085406</v>
      </c>
      <c r="M4985">
        <f t="shared" si="387"/>
        <v>62.814142040584869</v>
      </c>
      <c r="N4985" s="80">
        <f t="shared" si="388"/>
        <v>0.4981999999999866</v>
      </c>
    </row>
    <row r="4986" spans="10:14" x14ac:dyDescent="0.3">
      <c r="J4986" s="300">
        <f t="shared" si="389"/>
        <v>49.829999999998655</v>
      </c>
      <c r="K4986" s="80">
        <f t="shared" si="385"/>
        <v>0.49829999999998653</v>
      </c>
      <c r="L4986">
        <f t="shared" si="386"/>
        <v>2.2157745959714004</v>
      </c>
      <c r="M4986">
        <f t="shared" si="387"/>
        <v>62.824032406852623</v>
      </c>
      <c r="N4986" s="80">
        <f t="shared" si="388"/>
        <v>0.49829999999998653</v>
      </c>
    </row>
    <row r="4987" spans="10:14" x14ac:dyDescent="0.3">
      <c r="J4987" s="300">
        <f t="shared" si="389"/>
        <v>49.839999999998653</v>
      </c>
      <c r="K4987" s="80">
        <f t="shared" si="385"/>
        <v>0.49839999999998652</v>
      </c>
      <c r="L4987">
        <f t="shared" si="386"/>
        <v>2.2160321350852734</v>
      </c>
      <c r="M4987">
        <f t="shared" si="387"/>
        <v>62.833925985975952</v>
      </c>
      <c r="N4987" s="80">
        <f t="shared" si="388"/>
        <v>0.49839999999998652</v>
      </c>
    </row>
    <row r="4988" spans="10:14" x14ac:dyDescent="0.3">
      <c r="J4988" s="300">
        <f t="shared" si="389"/>
        <v>49.849999999998651</v>
      </c>
      <c r="K4988" s="80">
        <f t="shared" si="385"/>
        <v>0.49849999999998651</v>
      </c>
      <c r="L4988">
        <f t="shared" si="386"/>
        <v>2.216289630444265</v>
      </c>
      <c r="M4988">
        <f t="shared" si="387"/>
        <v>62.843822780770921</v>
      </c>
      <c r="N4988" s="80">
        <f t="shared" si="388"/>
        <v>0.49849999999998651</v>
      </c>
    </row>
    <row r="4989" spans="10:14" x14ac:dyDescent="0.3">
      <c r="J4989" s="300">
        <f t="shared" si="389"/>
        <v>49.859999999998649</v>
      </c>
      <c r="K4989" s="80">
        <f t="shared" si="385"/>
        <v>0.4985999999999865</v>
      </c>
      <c r="L4989">
        <f t="shared" si="386"/>
        <v>2.2165470821427253</v>
      </c>
      <c r="M4989">
        <f t="shared" si="387"/>
        <v>62.853722794054192</v>
      </c>
      <c r="N4989" s="80">
        <f t="shared" si="388"/>
        <v>0.4985999999999865</v>
      </c>
    </row>
    <row r="4990" spans="10:14" x14ac:dyDescent="0.3">
      <c r="J4990" s="300">
        <f t="shared" si="389"/>
        <v>49.869999999998647</v>
      </c>
      <c r="K4990" s="80">
        <f t="shared" si="385"/>
        <v>0.49869999999998649</v>
      </c>
      <c r="L4990">
        <f t="shared" si="386"/>
        <v>2.2168044902752464</v>
      </c>
      <c r="M4990">
        <f t="shared" si="387"/>
        <v>62.863626028643026</v>
      </c>
      <c r="N4990" s="80">
        <f t="shared" si="388"/>
        <v>0.49869999999998649</v>
      </c>
    </row>
    <row r="4991" spans="10:14" x14ac:dyDescent="0.3">
      <c r="J4991" s="300">
        <f t="shared" si="389"/>
        <v>49.879999999998645</v>
      </c>
      <c r="K4991" s="80">
        <f t="shared" si="385"/>
        <v>0.49879999999998648</v>
      </c>
      <c r="L4991">
        <f t="shared" si="386"/>
        <v>2.2170618549366661</v>
      </c>
      <c r="M4991">
        <f t="shared" si="387"/>
        <v>62.873532487355249</v>
      </c>
      <c r="N4991" s="80">
        <f t="shared" si="388"/>
        <v>0.49879999999998648</v>
      </c>
    </row>
    <row r="4992" spans="10:14" x14ac:dyDescent="0.3">
      <c r="J4992" s="300">
        <f t="shared" si="389"/>
        <v>49.889999999998643</v>
      </c>
      <c r="K4992" s="80">
        <f t="shared" si="385"/>
        <v>0.49889999999998641</v>
      </c>
      <c r="L4992">
        <f t="shared" si="386"/>
        <v>2.2173191762221012</v>
      </c>
      <c r="M4992">
        <f t="shared" si="387"/>
        <v>62.883442173009243</v>
      </c>
      <c r="N4992" s="80">
        <f t="shared" si="388"/>
        <v>0.49889999999998641</v>
      </c>
    </row>
    <row r="4993" spans="10:14" x14ac:dyDescent="0.3">
      <c r="J4993" s="300">
        <f t="shared" si="389"/>
        <v>49.899999999998641</v>
      </c>
      <c r="K4993" s="80">
        <f t="shared" si="385"/>
        <v>0.4989999999999864</v>
      </c>
      <c r="L4993">
        <f t="shared" si="386"/>
        <v>2.2175764542269127</v>
      </c>
      <c r="M4993">
        <f t="shared" si="387"/>
        <v>62.893355088423988</v>
      </c>
      <c r="N4993" s="80">
        <f t="shared" si="388"/>
        <v>0.4989999999999864</v>
      </c>
    </row>
    <row r="4994" spans="10:14" x14ac:dyDescent="0.3">
      <c r="J4994" s="300">
        <f t="shared" si="389"/>
        <v>49.909999999998639</v>
      </c>
      <c r="K4994" s="80">
        <f t="shared" si="385"/>
        <v>0.49909999999998639</v>
      </c>
      <c r="L4994">
        <f t="shared" si="386"/>
        <v>2.2178336890467016</v>
      </c>
      <c r="M4994">
        <f t="shared" si="387"/>
        <v>62.903271236419044</v>
      </c>
      <c r="N4994" s="80">
        <f t="shared" si="388"/>
        <v>0.49909999999998639</v>
      </c>
    </row>
    <row r="4995" spans="10:14" x14ac:dyDescent="0.3">
      <c r="J4995" s="300">
        <f t="shared" si="389"/>
        <v>49.919999999998637</v>
      </c>
      <c r="K4995" s="80">
        <f t="shared" si="385"/>
        <v>0.49919999999998638</v>
      </c>
      <c r="L4995">
        <f t="shared" si="386"/>
        <v>2.2180908807773316</v>
      </c>
      <c r="M4995">
        <f t="shared" si="387"/>
        <v>62.913190619814543</v>
      </c>
      <c r="N4995" s="80">
        <f t="shared" si="388"/>
        <v>0.49919999999998638</v>
      </c>
    </row>
    <row r="4996" spans="10:14" x14ac:dyDescent="0.3">
      <c r="J4996" s="300">
        <f t="shared" si="389"/>
        <v>49.929999999998635</v>
      </c>
      <c r="K4996" s="80">
        <f t="shared" ref="K4996:K5059" si="390">J4996/100</f>
        <v>0.49929999999998637</v>
      </c>
      <c r="L4996">
        <f t="shared" ref="L4996:L5059" si="391">-156.2892*K4996^6+539.4067*K4996^5-656.5633*K4996^4+371.7117*K4996^3-102.5706*K4996^2+15.3764*K4996+0.3314</f>
        <v>2.2183480295149258</v>
      </c>
      <c r="M4996">
        <f t="shared" ref="M4996:M5059" si="392">-544.6822*K4996^6+873.7015*K4996^5+93.9294*K4996^4-539.4835*K4996^3+249.8842*K4996^2+36.3299*K4996+25.129</f>
        <v>62.923113241431196</v>
      </c>
      <c r="N4996" s="80">
        <f t="shared" ref="N4996:N5059" si="393">K4996</f>
        <v>0.49929999999998637</v>
      </c>
    </row>
    <row r="4997" spans="10:14" x14ac:dyDescent="0.3">
      <c r="J4997" s="300">
        <f t="shared" si="389"/>
        <v>49.939999999998633</v>
      </c>
      <c r="K4997" s="80">
        <f t="shared" si="390"/>
        <v>0.49939999999998635</v>
      </c>
      <c r="L4997">
        <f t="shared" si="391"/>
        <v>2.2186051353558462</v>
      </c>
      <c r="M4997">
        <f t="shared" si="392"/>
        <v>62.933039104090255</v>
      </c>
      <c r="N4997" s="80">
        <f t="shared" si="393"/>
        <v>0.49939999999998635</v>
      </c>
    </row>
    <row r="4998" spans="10:14" x14ac:dyDescent="0.3">
      <c r="J4998" s="300">
        <f t="shared" ref="J4998:J5061" si="394">J4997+0.01</f>
        <v>49.949999999998631</v>
      </c>
      <c r="K4998" s="80">
        <f t="shared" si="390"/>
        <v>0.49949999999998629</v>
      </c>
      <c r="L4998">
        <f t="shared" si="391"/>
        <v>2.2188621983967232</v>
      </c>
      <c r="M4998">
        <f t="shared" si="392"/>
        <v>62.942968210613572</v>
      </c>
      <c r="N4998" s="80">
        <f t="shared" si="393"/>
        <v>0.49949999999998629</v>
      </c>
    </row>
    <row r="4999" spans="10:14" x14ac:dyDescent="0.3">
      <c r="J4999" s="300">
        <f t="shared" si="394"/>
        <v>49.95999999999863</v>
      </c>
      <c r="K4999" s="80">
        <f t="shared" si="390"/>
        <v>0.49959999999998628</v>
      </c>
      <c r="L4999">
        <f t="shared" si="391"/>
        <v>2.2191192187344231</v>
      </c>
      <c r="M4999">
        <f t="shared" si="392"/>
        <v>62.952900563823547</v>
      </c>
      <c r="N4999" s="80">
        <f t="shared" si="393"/>
        <v>0.49959999999998628</v>
      </c>
    </row>
    <row r="5000" spans="10:14" x14ac:dyDescent="0.3">
      <c r="J5000" s="300">
        <f t="shared" si="394"/>
        <v>49.969999999998628</v>
      </c>
      <c r="K5000" s="80">
        <f t="shared" si="390"/>
        <v>0.49969999999998627</v>
      </c>
      <c r="L5000">
        <f t="shared" si="391"/>
        <v>2.219376196466095</v>
      </c>
      <c r="M5000">
        <f t="shared" si="392"/>
        <v>62.962836166543227</v>
      </c>
      <c r="N5000" s="80">
        <f t="shared" si="393"/>
        <v>0.49969999999998627</v>
      </c>
    </row>
    <row r="5001" spans="10:14" x14ac:dyDescent="0.3">
      <c r="J5001" s="300">
        <f t="shared" si="394"/>
        <v>49.979999999998626</v>
      </c>
      <c r="K5001" s="80">
        <f t="shared" si="390"/>
        <v>0.49979999999998626</v>
      </c>
      <c r="L5001">
        <f t="shared" si="391"/>
        <v>2.2196331316891063</v>
      </c>
      <c r="M5001">
        <f t="shared" si="392"/>
        <v>62.972775021596121</v>
      </c>
      <c r="N5001" s="80">
        <f t="shared" si="393"/>
        <v>0.49979999999998626</v>
      </c>
    </row>
    <row r="5002" spans="10:14" x14ac:dyDescent="0.3">
      <c r="J5002" s="300">
        <f t="shared" si="394"/>
        <v>49.989999999998624</v>
      </c>
      <c r="K5002" s="80">
        <f t="shared" si="390"/>
        <v>0.49989999999998624</v>
      </c>
      <c r="L5002">
        <f t="shared" si="391"/>
        <v>2.2198900245011006</v>
      </c>
      <c r="M5002">
        <f t="shared" si="392"/>
        <v>62.982717131806339</v>
      </c>
      <c r="N5002" s="80">
        <f t="shared" si="393"/>
        <v>0.49989999999998624</v>
      </c>
    </row>
    <row r="5003" spans="10:14" x14ac:dyDescent="0.3">
      <c r="J5003" s="300">
        <f t="shared" si="394"/>
        <v>49.999999999998622</v>
      </c>
      <c r="K5003" s="80">
        <f t="shared" si="390"/>
        <v>0.49999999999998623</v>
      </c>
      <c r="L5003">
        <f t="shared" si="391"/>
        <v>2.2201468749999633</v>
      </c>
      <c r="M5003">
        <f t="shared" si="392"/>
        <v>62.99266249999863</v>
      </c>
      <c r="N5003" s="80">
        <f t="shared" si="393"/>
        <v>0.49999999999998623</v>
      </c>
    </row>
    <row r="5004" spans="10:14" x14ac:dyDescent="0.3">
      <c r="J5004" s="300">
        <f t="shared" si="394"/>
        <v>50.00999999999862</v>
      </c>
      <c r="K5004" s="80">
        <f t="shared" si="390"/>
        <v>0.50009999999998622</v>
      </c>
      <c r="L5004">
        <f t="shared" si="391"/>
        <v>2.2204036832838576</v>
      </c>
      <c r="M5004">
        <f t="shared" si="392"/>
        <v>63.002611128998197</v>
      </c>
      <c r="N5004" s="80">
        <f t="shared" si="393"/>
        <v>0.50009999999998622</v>
      </c>
    </row>
    <row r="5005" spans="10:14" x14ac:dyDescent="0.3">
      <c r="J5005" s="300">
        <f t="shared" si="394"/>
        <v>50.019999999998618</v>
      </c>
      <c r="K5005" s="80">
        <f t="shared" si="390"/>
        <v>0.50019999999998621</v>
      </c>
      <c r="L5005">
        <f t="shared" si="391"/>
        <v>2.2206604494511697</v>
      </c>
      <c r="M5005">
        <f t="shared" si="392"/>
        <v>63.012563021630882</v>
      </c>
      <c r="N5005" s="80">
        <f t="shared" si="393"/>
        <v>0.50019999999998621</v>
      </c>
    </row>
    <row r="5006" spans="10:14" x14ac:dyDescent="0.3">
      <c r="J5006" s="300">
        <f t="shared" si="394"/>
        <v>50.029999999998616</v>
      </c>
      <c r="K5006" s="80">
        <f t="shared" si="390"/>
        <v>0.5002999999999862</v>
      </c>
      <c r="L5006">
        <f t="shared" si="391"/>
        <v>2.2209171736005486</v>
      </c>
      <c r="M5006">
        <f t="shared" si="392"/>
        <v>63.022518180723097</v>
      </c>
      <c r="N5006" s="80">
        <f t="shared" si="393"/>
        <v>0.5002999999999862</v>
      </c>
    </row>
    <row r="5007" spans="10:14" x14ac:dyDescent="0.3">
      <c r="J5007" s="300">
        <f t="shared" si="394"/>
        <v>50.039999999998614</v>
      </c>
      <c r="K5007" s="80">
        <f t="shared" si="390"/>
        <v>0.50039999999998619</v>
      </c>
      <c r="L5007">
        <f t="shared" si="391"/>
        <v>2.2211738558309251</v>
      </c>
      <c r="M5007">
        <f t="shared" si="392"/>
        <v>63.032476609101735</v>
      </c>
      <c r="N5007" s="80">
        <f t="shared" si="393"/>
        <v>0.50039999999998619</v>
      </c>
    </row>
    <row r="5008" spans="10:14" x14ac:dyDescent="0.3">
      <c r="J5008" s="300">
        <f t="shared" si="394"/>
        <v>50.049999999998612</v>
      </c>
      <c r="K5008" s="80">
        <f t="shared" si="390"/>
        <v>0.50049999999998607</v>
      </c>
      <c r="L5008">
        <f t="shared" si="391"/>
        <v>2.2214304962414402</v>
      </c>
      <c r="M5008">
        <f t="shared" si="392"/>
        <v>63.042438309594388</v>
      </c>
      <c r="N5008" s="80">
        <f t="shared" si="393"/>
        <v>0.50049999999998607</v>
      </c>
    </row>
    <row r="5009" spans="10:14" x14ac:dyDescent="0.3">
      <c r="J5009" s="300">
        <f t="shared" si="394"/>
        <v>50.05999999999861</v>
      </c>
      <c r="K5009" s="80">
        <f t="shared" si="390"/>
        <v>0.50059999999998606</v>
      </c>
      <c r="L5009">
        <f t="shared" si="391"/>
        <v>2.2216870949315246</v>
      </c>
      <c r="M5009">
        <f t="shared" si="392"/>
        <v>63.052403285029087</v>
      </c>
      <c r="N5009" s="80">
        <f t="shared" si="393"/>
        <v>0.50059999999998606</v>
      </c>
    </row>
    <row r="5010" spans="10:14" x14ac:dyDescent="0.3">
      <c r="J5010" s="300">
        <f t="shared" si="394"/>
        <v>50.069999999998608</v>
      </c>
      <c r="K5010" s="80">
        <f t="shared" si="390"/>
        <v>0.50069999999998605</v>
      </c>
      <c r="L5010">
        <f t="shared" si="391"/>
        <v>2.2219436520008462</v>
      </c>
      <c r="M5010">
        <f t="shared" si="392"/>
        <v>63.062371538234459</v>
      </c>
      <c r="N5010" s="80">
        <f t="shared" si="393"/>
        <v>0.50069999999998605</v>
      </c>
    </row>
    <row r="5011" spans="10:14" x14ac:dyDescent="0.3">
      <c r="J5011" s="300">
        <f t="shared" si="394"/>
        <v>50.079999999998606</v>
      </c>
      <c r="K5011" s="80">
        <f t="shared" si="390"/>
        <v>0.50079999999998603</v>
      </c>
      <c r="L5011">
        <f t="shared" si="391"/>
        <v>2.2222001675493117</v>
      </c>
      <c r="M5011">
        <f t="shared" si="392"/>
        <v>63.072343072039729</v>
      </c>
      <c r="N5011" s="80">
        <f t="shared" si="393"/>
        <v>0.50079999999998603</v>
      </c>
    </row>
    <row r="5012" spans="10:14" x14ac:dyDescent="0.3">
      <c r="J5012" s="300">
        <f t="shared" si="394"/>
        <v>50.089999999998604</v>
      </c>
      <c r="K5012" s="80">
        <f t="shared" si="390"/>
        <v>0.50089999999998602</v>
      </c>
      <c r="L5012">
        <f t="shared" si="391"/>
        <v>2.2224566416771432</v>
      </c>
      <c r="M5012">
        <f t="shared" si="392"/>
        <v>63.082317889274634</v>
      </c>
      <c r="N5012" s="80">
        <f t="shared" si="393"/>
        <v>0.50089999999998602</v>
      </c>
    </row>
    <row r="5013" spans="10:14" x14ac:dyDescent="0.3">
      <c r="J5013" s="300">
        <f t="shared" si="394"/>
        <v>50.099999999998602</v>
      </c>
      <c r="K5013" s="80">
        <f t="shared" si="390"/>
        <v>0.50099999999998601</v>
      </c>
      <c r="L5013">
        <f t="shared" si="391"/>
        <v>2.2227130744847519</v>
      </c>
      <c r="M5013">
        <f t="shared" si="392"/>
        <v>63.092295992769522</v>
      </c>
      <c r="N5013" s="80">
        <f t="shared" si="393"/>
        <v>0.50099999999998601</v>
      </c>
    </row>
    <row r="5014" spans="10:14" x14ac:dyDescent="0.3">
      <c r="J5014" s="300">
        <f t="shared" si="394"/>
        <v>50.1099999999986</v>
      </c>
      <c r="K5014" s="80">
        <f t="shared" si="390"/>
        <v>0.501099999999986</v>
      </c>
      <c r="L5014">
        <f t="shared" si="391"/>
        <v>2.2229694660728234</v>
      </c>
      <c r="M5014">
        <f t="shared" si="392"/>
        <v>63.102277385355208</v>
      </c>
      <c r="N5014" s="80">
        <f t="shared" si="393"/>
        <v>0.501099999999986</v>
      </c>
    </row>
    <row r="5015" spans="10:14" x14ac:dyDescent="0.3">
      <c r="J5015" s="300">
        <f t="shared" si="394"/>
        <v>50.119999999998598</v>
      </c>
      <c r="K5015" s="80">
        <f t="shared" si="390"/>
        <v>0.50119999999998599</v>
      </c>
      <c r="L5015">
        <f t="shared" si="391"/>
        <v>2.2232258165423198</v>
      </c>
      <c r="M5015">
        <f t="shared" si="392"/>
        <v>63.112262069863206</v>
      </c>
      <c r="N5015" s="80">
        <f t="shared" si="393"/>
        <v>0.50119999999998599</v>
      </c>
    </row>
    <row r="5016" spans="10:14" x14ac:dyDescent="0.3">
      <c r="J5016" s="300">
        <f t="shared" si="394"/>
        <v>50.129999999998596</v>
      </c>
      <c r="K5016" s="80">
        <f t="shared" si="390"/>
        <v>0.50129999999998598</v>
      </c>
      <c r="L5016">
        <f t="shared" si="391"/>
        <v>2.2234821259944373</v>
      </c>
      <c r="M5016">
        <f t="shared" si="392"/>
        <v>63.122250049125384</v>
      </c>
      <c r="N5016" s="80">
        <f t="shared" si="393"/>
        <v>0.50129999999998598</v>
      </c>
    </row>
    <row r="5017" spans="10:14" x14ac:dyDescent="0.3">
      <c r="J5017" s="300">
        <f t="shared" si="394"/>
        <v>50.139999999998594</v>
      </c>
      <c r="K5017" s="80">
        <f t="shared" si="390"/>
        <v>0.50139999999998597</v>
      </c>
      <c r="L5017">
        <f t="shared" si="391"/>
        <v>2.2237383945306148</v>
      </c>
      <c r="M5017">
        <f t="shared" si="392"/>
        <v>63.132241325974391</v>
      </c>
      <c r="N5017" s="80">
        <f t="shared" si="393"/>
        <v>0.50139999999998597</v>
      </c>
    </row>
    <row r="5018" spans="10:14" x14ac:dyDescent="0.3">
      <c r="J5018" s="300">
        <f t="shared" si="394"/>
        <v>50.149999999998592</v>
      </c>
      <c r="K5018" s="80">
        <f t="shared" si="390"/>
        <v>0.50149999999998596</v>
      </c>
      <c r="L5018">
        <f t="shared" si="391"/>
        <v>2.2239946222525782</v>
      </c>
      <c r="M5018">
        <f t="shared" si="392"/>
        <v>63.142235903243275</v>
      </c>
      <c r="N5018" s="80">
        <f t="shared" si="393"/>
        <v>0.50149999999998596</v>
      </c>
    </row>
    <row r="5019" spans="10:14" x14ac:dyDescent="0.3">
      <c r="J5019" s="300">
        <f t="shared" si="394"/>
        <v>50.15999999999859</v>
      </c>
      <c r="K5019" s="80">
        <f t="shared" si="390"/>
        <v>0.50159999999998595</v>
      </c>
      <c r="L5019">
        <f t="shared" si="391"/>
        <v>2.2242508092622946</v>
      </c>
      <c r="M5019">
        <f t="shared" si="392"/>
        <v>63.152233783765638</v>
      </c>
      <c r="N5019" s="80">
        <f t="shared" si="393"/>
        <v>0.50159999999998595</v>
      </c>
    </row>
    <row r="5020" spans="10:14" x14ac:dyDescent="0.3">
      <c r="J5020" s="300">
        <f t="shared" si="394"/>
        <v>50.169999999998588</v>
      </c>
      <c r="K5020" s="80">
        <f t="shared" si="390"/>
        <v>0.50169999999998582</v>
      </c>
      <c r="L5020">
        <f t="shared" si="391"/>
        <v>2.2245069556619792</v>
      </c>
      <c r="M5020">
        <f t="shared" si="392"/>
        <v>63.162234970375764</v>
      </c>
      <c r="N5020" s="80">
        <f t="shared" si="393"/>
        <v>0.50169999999998582</v>
      </c>
    </row>
    <row r="5021" spans="10:14" x14ac:dyDescent="0.3">
      <c r="J5021" s="300">
        <f t="shared" si="394"/>
        <v>50.179999999998586</v>
      </c>
      <c r="K5021" s="80">
        <f t="shared" si="390"/>
        <v>0.50179999999998581</v>
      </c>
      <c r="L5021">
        <f t="shared" si="391"/>
        <v>2.2247630615541074</v>
      </c>
      <c r="M5021">
        <f t="shared" si="392"/>
        <v>63.172239465908334</v>
      </c>
      <c r="N5021" s="80">
        <f t="shared" si="393"/>
        <v>0.50179999999998581</v>
      </c>
    </row>
    <row r="5022" spans="10:14" x14ac:dyDescent="0.3">
      <c r="J5022" s="300">
        <f t="shared" si="394"/>
        <v>50.189999999998584</v>
      </c>
      <c r="K5022" s="80">
        <f t="shared" si="390"/>
        <v>0.5018999999999858</v>
      </c>
      <c r="L5022">
        <f t="shared" si="391"/>
        <v>2.2250191270414263</v>
      </c>
      <c r="M5022">
        <f t="shared" si="392"/>
        <v>63.182247273198669</v>
      </c>
      <c r="N5022" s="80">
        <f t="shared" si="393"/>
        <v>0.5018999999999858</v>
      </c>
    </row>
    <row r="5023" spans="10:14" x14ac:dyDescent="0.3">
      <c r="J5023" s="300">
        <f t="shared" si="394"/>
        <v>50.199999999998582</v>
      </c>
      <c r="K5023" s="80">
        <f t="shared" si="390"/>
        <v>0.50199999999998579</v>
      </c>
      <c r="L5023">
        <f t="shared" si="391"/>
        <v>2.2252751522269132</v>
      </c>
      <c r="M5023">
        <f t="shared" si="392"/>
        <v>63.192258395082604</v>
      </c>
      <c r="N5023" s="80">
        <f t="shared" si="393"/>
        <v>0.50199999999998579</v>
      </c>
    </row>
    <row r="5024" spans="10:14" x14ac:dyDescent="0.3">
      <c r="J5024" s="300">
        <f t="shared" si="394"/>
        <v>50.20999999999858</v>
      </c>
      <c r="K5024" s="80">
        <f t="shared" si="390"/>
        <v>0.50209999999998578</v>
      </c>
      <c r="L5024">
        <f t="shared" si="391"/>
        <v>2.2255311372138107</v>
      </c>
      <c r="M5024">
        <f t="shared" si="392"/>
        <v>63.202272834396553</v>
      </c>
      <c r="N5024" s="80">
        <f t="shared" si="393"/>
        <v>0.50209999999998578</v>
      </c>
    </row>
    <row r="5025" spans="10:14" x14ac:dyDescent="0.3">
      <c r="J5025" s="300">
        <f t="shared" si="394"/>
        <v>50.219999999998578</v>
      </c>
      <c r="K5025" s="80">
        <f t="shared" si="390"/>
        <v>0.50219999999998577</v>
      </c>
      <c r="L5025">
        <f t="shared" si="391"/>
        <v>2.2257870821056165</v>
      </c>
      <c r="M5025">
        <f t="shared" si="392"/>
        <v>63.212290593977443</v>
      </c>
      <c r="N5025" s="80">
        <f t="shared" si="393"/>
        <v>0.50219999999998577</v>
      </c>
    </row>
    <row r="5026" spans="10:14" x14ac:dyDescent="0.3">
      <c r="J5026" s="300">
        <f t="shared" si="394"/>
        <v>50.229999999998576</v>
      </c>
      <c r="K5026" s="80">
        <f t="shared" si="390"/>
        <v>0.50229999999998576</v>
      </c>
      <c r="L5026">
        <f t="shared" si="391"/>
        <v>2.2260429870060956</v>
      </c>
      <c r="M5026">
        <f t="shared" si="392"/>
        <v>63.22231167666277</v>
      </c>
      <c r="N5026" s="80">
        <f t="shared" si="393"/>
        <v>0.50229999999998576</v>
      </c>
    </row>
    <row r="5027" spans="10:14" x14ac:dyDescent="0.3">
      <c r="J5027" s="300">
        <f t="shared" si="394"/>
        <v>50.239999999998574</v>
      </c>
      <c r="K5027" s="80">
        <f t="shared" si="390"/>
        <v>0.50239999999998575</v>
      </c>
      <c r="L5027">
        <f t="shared" si="391"/>
        <v>2.2262988520192555</v>
      </c>
      <c r="M5027">
        <f t="shared" si="392"/>
        <v>63.232336085290527</v>
      </c>
      <c r="N5027" s="80">
        <f t="shared" si="393"/>
        <v>0.50239999999998575</v>
      </c>
    </row>
    <row r="5028" spans="10:14" x14ac:dyDescent="0.3">
      <c r="J5028" s="300">
        <f t="shared" si="394"/>
        <v>50.249999999998572</v>
      </c>
      <c r="K5028" s="80">
        <f t="shared" si="390"/>
        <v>0.50249999999998574</v>
      </c>
      <c r="L5028">
        <f t="shared" si="391"/>
        <v>2.2265546772493479</v>
      </c>
      <c r="M5028">
        <f t="shared" si="392"/>
        <v>63.242363822699375</v>
      </c>
      <c r="N5028" s="80">
        <f t="shared" si="393"/>
        <v>0.50249999999998574</v>
      </c>
    </row>
    <row r="5029" spans="10:14" x14ac:dyDescent="0.3">
      <c r="J5029" s="300">
        <f t="shared" si="394"/>
        <v>50.25999999999857</v>
      </c>
      <c r="K5029" s="80">
        <f t="shared" si="390"/>
        <v>0.50259999999998572</v>
      </c>
      <c r="L5029">
        <f t="shared" si="391"/>
        <v>2.2268104628009229</v>
      </c>
      <c r="M5029">
        <f t="shared" si="392"/>
        <v>63.252394891728372</v>
      </c>
      <c r="N5029" s="80">
        <f t="shared" si="393"/>
        <v>0.50259999999998572</v>
      </c>
    </row>
    <row r="5030" spans="10:14" x14ac:dyDescent="0.3">
      <c r="J5030" s="300">
        <f t="shared" si="394"/>
        <v>50.269999999998568</v>
      </c>
      <c r="K5030" s="80">
        <f t="shared" si="390"/>
        <v>0.50269999999998571</v>
      </c>
      <c r="L5030">
        <f t="shared" si="391"/>
        <v>2.2270662087787376</v>
      </c>
      <c r="M5030">
        <f t="shared" si="392"/>
        <v>63.262429295217188</v>
      </c>
      <c r="N5030" s="80">
        <f t="shared" si="393"/>
        <v>0.50269999999998571</v>
      </c>
    </row>
    <row r="5031" spans="10:14" x14ac:dyDescent="0.3">
      <c r="J5031" s="300">
        <f t="shared" si="394"/>
        <v>50.279999999998566</v>
      </c>
      <c r="K5031" s="80">
        <f t="shared" si="390"/>
        <v>0.5027999999999857</v>
      </c>
      <c r="L5031">
        <f t="shared" si="391"/>
        <v>2.2273219152878467</v>
      </c>
      <c r="M5031">
        <f t="shared" si="392"/>
        <v>63.27246703600602</v>
      </c>
      <c r="N5031" s="80">
        <f t="shared" si="393"/>
        <v>0.5027999999999857</v>
      </c>
    </row>
    <row r="5032" spans="10:14" x14ac:dyDescent="0.3">
      <c r="J5032" s="300">
        <f t="shared" si="394"/>
        <v>50.289999999998564</v>
      </c>
      <c r="K5032" s="80">
        <f t="shared" si="390"/>
        <v>0.50289999999998569</v>
      </c>
      <c r="L5032">
        <f t="shared" si="391"/>
        <v>2.2275775824335216</v>
      </c>
      <c r="M5032">
        <f t="shared" si="392"/>
        <v>63.282508116935674</v>
      </c>
      <c r="N5032" s="80">
        <f t="shared" si="393"/>
        <v>0.50289999999998569</v>
      </c>
    </row>
    <row r="5033" spans="10:14" x14ac:dyDescent="0.3">
      <c r="J5033" s="300">
        <f t="shared" si="394"/>
        <v>50.299999999998562</v>
      </c>
      <c r="K5033" s="80">
        <f t="shared" si="390"/>
        <v>0.50299999999998557</v>
      </c>
      <c r="L5033">
        <f t="shared" si="391"/>
        <v>2.2278332103213274</v>
      </c>
      <c r="M5033">
        <f t="shared" si="392"/>
        <v>63.292552540847353</v>
      </c>
      <c r="N5033" s="80">
        <f t="shared" si="393"/>
        <v>0.50299999999998557</v>
      </c>
    </row>
    <row r="5034" spans="10:14" x14ac:dyDescent="0.3">
      <c r="J5034" s="300">
        <f t="shared" si="394"/>
        <v>50.30999999999856</v>
      </c>
      <c r="K5034" s="80">
        <f t="shared" si="390"/>
        <v>0.50309999999998556</v>
      </c>
      <c r="L5034">
        <f t="shared" si="391"/>
        <v>2.2280887990570579</v>
      </c>
      <c r="M5034">
        <f t="shared" si="392"/>
        <v>63.302600310582946</v>
      </c>
      <c r="N5034" s="80">
        <f t="shared" si="393"/>
        <v>0.50309999999998556</v>
      </c>
    </row>
    <row r="5035" spans="10:14" x14ac:dyDescent="0.3">
      <c r="J5035" s="300">
        <f t="shared" si="394"/>
        <v>50.319999999998558</v>
      </c>
      <c r="K5035" s="80">
        <f t="shared" si="390"/>
        <v>0.50319999999998555</v>
      </c>
      <c r="L5035">
        <f t="shared" si="391"/>
        <v>2.2283443487467927</v>
      </c>
      <c r="M5035">
        <f t="shared" si="392"/>
        <v>63.312651428984765</v>
      </c>
      <c r="N5035" s="80">
        <f t="shared" si="393"/>
        <v>0.50319999999998555</v>
      </c>
    </row>
    <row r="5036" spans="10:14" x14ac:dyDescent="0.3">
      <c r="J5036" s="300">
        <f t="shared" si="394"/>
        <v>50.329999999998556</v>
      </c>
      <c r="K5036" s="80">
        <f t="shared" si="390"/>
        <v>0.50329999999998554</v>
      </c>
      <c r="L5036">
        <f t="shared" si="391"/>
        <v>2.2285998594968306</v>
      </c>
      <c r="M5036">
        <f t="shared" si="392"/>
        <v>63.322705898895762</v>
      </c>
      <c r="N5036" s="80">
        <f t="shared" si="393"/>
        <v>0.50329999999998554</v>
      </c>
    </row>
    <row r="5037" spans="10:14" x14ac:dyDescent="0.3">
      <c r="J5037" s="300">
        <f t="shared" si="394"/>
        <v>50.339999999998554</v>
      </c>
      <c r="K5037" s="80">
        <f t="shared" si="390"/>
        <v>0.50339999999998553</v>
      </c>
      <c r="L5037">
        <f t="shared" si="391"/>
        <v>2.2288553314137469</v>
      </c>
      <c r="M5037">
        <f t="shared" si="392"/>
        <v>63.332763723159346</v>
      </c>
      <c r="N5037" s="80">
        <f t="shared" si="393"/>
        <v>0.50339999999998553</v>
      </c>
    </row>
    <row r="5038" spans="10:14" x14ac:dyDescent="0.3">
      <c r="J5038" s="300">
        <f t="shared" si="394"/>
        <v>50.349999999998552</v>
      </c>
      <c r="K5038" s="80">
        <f t="shared" si="390"/>
        <v>0.50349999999998551</v>
      </c>
      <c r="L5038">
        <f t="shared" si="391"/>
        <v>2.2291107646043788</v>
      </c>
      <c r="M5038">
        <f t="shared" si="392"/>
        <v>63.342824904619476</v>
      </c>
      <c r="N5038" s="80">
        <f t="shared" si="393"/>
        <v>0.50349999999998551</v>
      </c>
    </row>
    <row r="5039" spans="10:14" x14ac:dyDescent="0.3">
      <c r="J5039" s="300">
        <f t="shared" si="394"/>
        <v>50.35999999999855</v>
      </c>
      <c r="K5039" s="80">
        <f t="shared" si="390"/>
        <v>0.5035999999999855</v>
      </c>
      <c r="L5039">
        <f t="shared" si="391"/>
        <v>2.2293661591758203</v>
      </c>
      <c r="M5039">
        <f t="shared" si="392"/>
        <v>63.35288944612067</v>
      </c>
      <c r="N5039" s="80">
        <f t="shared" si="393"/>
        <v>0.5035999999999855</v>
      </c>
    </row>
    <row r="5040" spans="10:14" x14ac:dyDescent="0.3">
      <c r="J5040" s="300">
        <f t="shared" si="394"/>
        <v>50.369999999998548</v>
      </c>
      <c r="K5040" s="80">
        <f t="shared" si="390"/>
        <v>0.50369999999998549</v>
      </c>
      <c r="L5040">
        <f t="shared" si="391"/>
        <v>2.2296215152354111</v>
      </c>
      <c r="M5040">
        <f t="shared" si="392"/>
        <v>63.362957350507983</v>
      </c>
      <c r="N5040" s="80">
        <f t="shared" si="393"/>
        <v>0.50369999999998549</v>
      </c>
    </row>
    <row r="5041" spans="10:14" x14ac:dyDescent="0.3">
      <c r="J5041" s="300">
        <f t="shared" si="394"/>
        <v>50.379999999998546</v>
      </c>
      <c r="K5041" s="80">
        <f t="shared" si="390"/>
        <v>0.50379999999998548</v>
      </c>
      <c r="L5041">
        <f t="shared" si="391"/>
        <v>2.2298768328907532</v>
      </c>
      <c r="M5041">
        <f t="shared" si="392"/>
        <v>63.373028620626954</v>
      </c>
      <c r="N5041" s="80">
        <f t="shared" si="393"/>
        <v>0.50379999999998548</v>
      </c>
    </row>
    <row r="5042" spans="10:14" x14ac:dyDescent="0.3">
      <c r="J5042" s="300">
        <f t="shared" si="394"/>
        <v>50.389999999998544</v>
      </c>
      <c r="K5042" s="80">
        <f t="shared" si="390"/>
        <v>0.50389999999998547</v>
      </c>
      <c r="L5042">
        <f t="shared" si="391"/>
        <v>2.2301321122497222</v>
      </c>
      <c r="M5042">
        <f t="shared" si="392"/>
        <v>63.383103259323718</v>
      </c>
      <c r="N5042" s="80">
        <f t="shared" si="393"/>
        <v>0.50389999999998547</v>
      </c>
    </row>
    <row r="5043" spans="10:14" x14ac:dyDescent="0.3">
      <c r="J5043" s="300">
        <f t="shared" si="394"/>
        <v>50.399999999998542</v>
      </c>
      <c r="K5043" s="80">
        <f t="shared" si="390"/>
        <v>0.50399999999998546</v>
      </c>
      <c r="L5043">
        <f t="shared" si="391"/>
        <v>2.2303873534204004</v>
      </c>
      <c r="M5043">
        <f t="shared" si="392"/>
        <v>63.393181269444881</v>
      </c>
      <c r="N5043" s="80">
        <f t="shared" si="393"/>
        <v>0.50399999999998546</v>
      </c>
    </row>
    <row r="5044" spans="10:14" x14ac:dyDescent="0.3">
      <c r="J5044" s="300">
        <f t="shared" si="394"/>
        <v>50.40999999999854</v>
      </c>
      <c r="K5044" s="80">
        <f t="shared" si="390"/>
        <v>0.50409999999998545</v>
      </c>
      <c r="L5044">
        <f t="shared" si="391"/>
        <v>2.2306425565112105</v>
      </c>
      <c r="M5044">
        <f t="shared" si="392"/>
        <v>63.403262653837615</v>
      </c>
      <c r="N5044" s="80">
        <f t="shared" si="393"/>
        <v>0.50409999999998545</v>
      </c>
    </row>
    <row r="5045" spans="10:14" x14ac:dyDescent="0.3">
      <c r="J5045" s="300">
        <f t="shared" si="394"/>
        <v>50.419999999998538</v>
      </c>
      <c r="K5045" s="80">
        <f t="shared" si="390"/>
        <v>0.50419999999998533</v>
      </c>
      <c r="L5045">
        <f t="shared" si="391"/>
        <v>2.2308977216307366</v>
      </c>
      <c r="M5045">
        <f t="shared" si="392"/>
        <v>63.413347415349591</v>
      </c>
      <c r="N5045" s="80">
        <f t="shared" si="393"/>
        <v>0.50419999999998533</v>
      </c>
    </row>
    <row r="5046" spans="10:14" x14ac:dyDescent="0.3">
      <c r="J5046" s="300">
        <f t="shared" si="394"/>
        <v>50.429999999998536</v>
      </c>
      <c r="K5046" s="80">
        <f t="shared" si="390"/>
        <v>0.50429999999998532</v>
      </c>
      <c r="L5046">
        <f t="shared" si="391"/>
        <v>2.2311528488878962</v>
      </c>
      <c r="M5046">
        <f t="shared" si="392"/>
        <v>63.423435556829077</v>
      </c>
      <c r="N5046" s="80">
        <f t="shared" si="393"/>
        <v>0.50429999999998532</v>
      </c>
    </row>
    <row r="5047" spans="10:14" x14ac:dyDescent="0.3">
      <c r="J5047" s="300">
        <f t="shared" si="394"/>
        <v>50.439999999998534</v>
      </c>
      <c r="K5047" s="80">
        <f t="shared" si="390"/>
        <v>0.5043999999999853</v>
      </c>
      <c r="L5047">
        <f t="shared" si="391"/>
        <v>2.2314079383918242</v>
      </c>
      <c r="M5047">
        <f t="shared" si="392"/>
        <v>63.433527081124794</v>
      </c>
      <c r="N5047" s="80">
        <f t="shared" si="393"/>
        <v>0.5043999999999853</v>
      </c>
    </row>
    <row r="5048" spans="10:14" x14ac:dyDescent="0.3">
      <c r="J5048" s="300">
        <f t="shared" si="394"/>
        <v>50.449999999998532</v>
      </c>
      <c r="K5048" s="80">
        <f t="shared" si="390"/>
        <v>0.50449999999998529</v>
      </c>
      <c r="L5048">
        <f t="shared" si="391"/>
        <v>2.2316629902519165</v>
      </c>
      <c r="M5048">
        <f t="shared" si="392"/>
        <v>63.44362199108599</v>
      </c>
      <c r="N5048" s="80">
        <f t="shared" si="393"/>
        <v>0.50449999999998529</v>
      </c>
    </row>
    <row r="5049" spans="10:14" x14ac:dyDescent="0.3">
      <c r="J5049" s="300">
        <f t="shared" si="394"/>
        <v>50.45999999999853</v>
      </c>
      <c r="K5049" s="80">
        <f t="shared" si="390"/>
        <v>0.50459999999998528</v>
      </c>
      <c r="L5049">
        <f t="shared" si="391"/>
        <v>2.231918004577865</v>
      </c>
      <c r="M5049">
        <f t="shared" si="392"/>
        <v>63.453720289562511</v>
      </c>
      <c r="N5049" s="80">
        <f t="shared" si="393"/>
        <v>0.50459999999998528</v>
      </c>
    </row>
    <row r="5050" spans="10:14" x14ac:dyDescent="0.3">
      <c r="J5050" s="300">
        <f t="shared" si="394"/>
        <v>50.469999999998528</v>
      </c>
      <c r="K5050" s="80">
        <f t="shared" si="390"/>
        <v>0.50469999999998527</v>
      </c>
      <c r="L5050">
        <f t="shared" si="391"/>
        <v>2.2321729814795668</v>
      </c>
      <c r="M5050">
        <f t="shared" si="392"/>
        <v>63.463821979404614</v>
      </c>
      <c r="N5050" s="80">
        <f t="shared" si="393"/>
        <v>0.50469999999998527</v>
      </c>
    </row>
    <row r="5051" spans="10:14" x14ac:dyDescent="0.3">
      <c r="J5051" s="300">
        <f t="shared" si="394"/>
        <v>50.479999999998526</v>
      </c>
      <c r="K5051" s="80">
        <f t="shared" si="390"/>
        <v>0.50479999999998526</v>
      </c>
      <c r="L5051">
        <f t="shared" si="391"/>
        <v>2.2324279210672091</v>
      </c>
      <c r="M5051">
        <f t="shared" si="392"/>
        <v>63.473927063463194</v>
      </c>
      <c r="N5051" s="80">
        <f t="shared" si="393"/>
        <v>0.50479999999998526</v>
      </c>
    </row>
    <row r="5052" spans="10:14" x14ac:dyDescent="0.3">
      <c r="J5052" s="300">
        <f t="shared" si="394"/>
        <v>50.489999999998524</v>
      </c>
      <c r="K5052" s="80">
        <f t="shared" si="390"/>
        <v>0.50489999999998525</v>
      </c>
      <c r="L5052">
        <f t="shared" si="391"/>
        <v>2.2326828234512326</v>
      </c>
      <c r="M5052">
        <f t="shared" si="392"/>
        <v>63.484035544589588</v>
      </c>
      <c r="N5052" s="80">
        <f t="shared" si="393"/>
        <v>0.50489999999998525</v>
      </c>
    </row>
    <row r="5053" spans="10:14" x14ac:dyDescent="0.3">
      <c r="J5053" s="300">
        <f t="shared" si="394"/>
        <v>50.499999999998522</v>
      </c>
      <c r="K5053" s="80">
        <f t="shared" si="390"/>
        <v>0.50499999999998524</v>
      </c>
      <c r="L5053">
        <f t="shared" si="391"/>
        <v>2.2329376887423025</v>
      </c>
      <c r="M5053">
        <f t="shared" si="392"/>
        <v>63.494147425635717</v>
      </c>
      <c r="N5053" s="80">
        <f t="shared" si="393"/>
        <v>0.50499999999998524</v>
      </c>
    </row>
    <row r="5054" spans="10:14" x14ac:dyDescent="0.3">
      <c r="J5054" s="300">
        <f t="shared" si="394"/>
        <v>50.50999999999852</v>
      </c>
      <c r="K5054" s="80">
        <f t="shared" si="390"/>
        <v>0.50509999999998523</v>
      </c>
      <c r="L5054">
        <f t="shared" si="391"/>
        <v>2.2331925170513851</v>
      </c>
      <c r="M5054">
        <f t="shared" si="392"/>
        <v>63.504262709453982</v>
      </c>
      <c r="N5054" s="80">
        <f t="shared" si="393"/>
        <v>0.50509999999998523</v>
      </c>
    </row>
    <row r="5055" spans="10:14" x14ac:dyDescent="0.3">
      <c r="J5055" s="300">
        <f t="shared" si="394"/>
        <v>50.519999999998518</v>
      </c>
      <c r="K5055" s="80">
        <f t="shared" si="390"/>
        <v>0.50519999999998522</v>
      </c>
      <c r="L5055">
        <f t="shared" si="391"/>
        <v>2.2334473084897062</v>
      </c>
      <c r="M5055">
        <f t="shared" si="392"/>
        <v>63.514381398897271</v>
      </c>
      <c r="N5055" s="80">
        <f t="shared" si="393"/>
        <v>0.50519999999998522</v>
      </c>
    </row>
    <row r="5056" spans="10:14" x14ac:dyDescent="0.3">
      <c r="J5056" s="300">
        <f t="shared" si="394"/>
        <v>50.529999999998516</v>
      </c>
      <c r="K5056" s="80">
        <f t="shared" si="390"/>
        <v>0.50529999999998521</v>
      </c>
      <c r="L5056">
        <f t="shared" si="391"/>
        <v>2.2337020631687303</v>
      </c>
      <c r="M5056">
        <f t="shared" si="392"/>
        <v>63.524503496819051</v>
      </c>
      <c r="N5056" s="80">
        <f t="shared" si="393"/>
        <v>0.50529999999998521</v>
      </c>
    </row>
    <row r="5057" spans="10:14" x14ac:dyDescent="0.3">
      <c r="J5057" s="300">
        <f t="shared" si="394"/>
        <v>50.539999999998514</v>
      </c>
      <c r="K5057" s="80">
        <f t="shared" si="390"/>
        <v>0.50539999999998519</v>
      </c>
      <c r="L5057">
        <f t="shared" si="391"/>
        <v>2.233956781200177</v>
      </c>
      <c r="M5057">
        <f t="shared" si="392"/>
        <v>63.534629006073303</v>
      </c>
      <c r="N5057" s="80">
        <f t="shared" si="393"/>
        <v>0.50539999999998519</v>
      </c>
    </row>
    <row r="5058" spans="10:14" x14ac:dyDescent="0.3">
      <c r="J5058" s="300">
        <f t="shared" si="394"/>
        <v>50.549999999998512</v>
      </c>
      <c r="K5058" s="80">
        <f t="shared" si="390"/>
        <v>0.50549999999998507</v>
      </c>
      <c r="L5058">
        <f t="shared" si="391"/>
        <v>2.2342114626960163</v>
      </c>
      <c r="M5058">
        <f t="shared" si="392"/>
        <v>63.544757929514475</v>
      </c>
      <c r="N5058" s="80">
        <f t="shared" si="393"/>
        <v>0.50549999999998507</v>
      </c>
    </row>
    <row r="5059" spans="10:14" x14ac:dyDescent="0.3">
      <c r="J5059" s="300">
        <f t="shared" si="394"/>
        <v>50.55999999999851</v>
      </c>
      <c r="K5059" s="80">
        <f t="shared" si="390"/>
        <v>0.50559999999998506</v>
      </c>
      <c r="L5059">
        <f t="shared" si="391"/>
        <v>2.2344661077685228</v>
      </c>
      <c r="M5059">
        <f t="shared" si="392"/>
        <v>63.554890269997586</v>
      </c>
      <c r="N5059" s="80">
        <f t="shared" si="393"/>
        <v>0.50559999999998506</v>
      </c>
    </row>
    <row r="5060" spans="10:14" x14ac:dyDescent="0.3">
      <c r="J5060" s="300">
        <f t="shared" si="394"/>
        <v>50.569999999998508</v>
      </c>
      <c r="K5060" s="80">
        <f t="shared" ref="K5060:K5123" si="395">J5060/100</f>
        <v>0.50569999999998505</v>
      </c>
      <c r="L5060">
        <f t="shared" ref="L5060:L5123" si="396">-156.2892*K5060^6+539.4067*K5060^5-656.5633*K5060^4+371.7117*K5060^3-102.5706*K5060^2+15.3764*K5060+0.3314</f>
        <v>2.2347207165301675</v>
      </c>
      <c r="M5060">
        <f t="shared" ref="M5060:M5123" si="397">-544.6822*K5060^6+873.7015*K5060^5+93.9294*K5060^4-539.4835*K5060^3+249.8842*K5060^2+36.3299*K5060+25.129</f>
        <v>63.565026030378178</v>
      </c>
      <c r="N5060" s="80">
        <f t="shared" ref="N5060:N5123" si="398">K5060</f>
        <v>0.50569999999998505</v>
      </c>
    </row>
    <row r="5061" spans="10:14" x14ac:dyDescent="0.3">
      <c r="J5061" s="300">
        <f t="shared" si="394"/>
        <v>50.579999999998506</v>
      </c>
      <c r="K5061" s="80">
        <f t="shared" si="395"/>
        <v>0.50579999999998504</v>
      </c>
      <c r="L5061">
        <f t="shared" si="396"/>
        <v>2.2349752890937391</v>
      </c>
      <c r="M5061">
        <f t="shared" si="397"/>
        <v>63.575165213512179</v>
      </c>
      <c r="N5061" s="80">
        <f t="shared" si="398"/>
        <v>0.50579999999998504</v>
      </c>
    </row>
    <row r="5062" spans="10:14" x14ac:dyDescent="0.3">
      <c r="J5062" s="300">
        <f t="shared" ref="J5062:J5125" si="399">J5061+0.01</f>
        <v>50.589999999998504</v>
      </c>
      <c r="K5062" s="80">
        <f t="shared" si="395"/>
        <v>0.50589999999998503</v>
      </c>
      <c r="L5062">
        <f t="shared" si="396"/>
        <v>2.2352298255722372</v>
      </c>
      <c r="M5062">
        <f t="shared" si="397"/>
        <v>63.585307822256198</v>
      </c>
      <c r="N5062" s="80">
        <f t="shared" si="398"/>
        <v>0.50589999999998503</v>
      </c>
    </row>
    <row r="5063" spans="10:14" x14ac:dyDescent="0.3">
      <c r="J5063" s="300">
        <f t="shared" si="399"/>
        <v>50.599999999998502</v>
      </c>
      <c r="K5063" s="80">
        <f t="shared" si="395"/>
        <v>0.50599999999998502</v>
      </c>
      <c r="L5063">
        <f t="shared" si="396"/>
        <v>2.2354843260789443</v>
      </c>
      <c r="M5063">
        <f t="shared" si="397"/>
        <v>63.595453859467298</v>
      </c>
      <c r="N5063" s="80">
        <f t="shared" si="398"/>
        <v>0.50599999999998502</v>
      </c>
    </row>
    <row r="5064" spans="10:14" x14ac:dyDescent="0.3">
      <c r="J5064" s="300">
        <f t="shared" si="399"/>
        <v>50.6099999999985</v>
      </c>
      <c r="K5064" s="80">
        <f t="shared" si="395"/>
        <v>0.50609999999998501</v>
      </c>
      <c r="L5064">
        <f t="shared" si="396"/>
        <v>2.235738790727384</v>
      </c>
      <c r="M5064">
        <f t="shared" si="397"/>
        <v>63.605603328002999</v>
      </c>
      <c r="N5064" s="80">
        <f t="shared" si="398"/>
        <v>0.50609999999998501</v>
      </c>
    </row>
    <row r="5065" spans="10:14" x14ac:dyDescent="0.3">
      <c r="J5065" s="300">
        <f t="shared" si="399"/>
        <v>50.619999999998498</v>
      </c>
      <c r="K5065" s="80">
        <f t="shared" si="395"/>
        <v>0.506199999999985</v>
      </c>
      <c r="L5065">
        <f t="shared" si="396"/>
        <v>2.2359932196313967</v>
      </c>
      <c r="M5065">
        <f t="shared" si="397"/>
        <v>63.61575623072136</v>
      </c>
      <c r="N5065" s="80">
        <f t="shared" si="398"/>
        <v>0.506199999999985</v>
      </c>
    </row>
    <row r="5066" spans="10:14" x14ac:dyDescent="0.3">
      <c r="J5066" s="300">
        <f t="shared" si="399"/>
        <v>50.629999999998496</v>
      </c>
      <c r="K5066" s="80">
        <f t="shared" si="395"/>
        <v>0.50629999999998498</v>
      </c>
      <c r="L5066">
        <f t="shared" si="396"/>
        <v>2.2362476129049909</v>
      </c>
      <c r="M5066">
        <f t="shared" si="397"/>
        <v>63.625912570480992</v>
      </c>
      <c r="N5066" s="80">
        <f t="shared" si="398"/>
        <v>0.50629999999998498</v>
      </c>
    </row>
    <row r="5067" spans="10:14" x14ac:dyDescent="0.3">
      <c r="J5067" s="300">
        <f t="shared" si="399"/>
        <v>50.639999999998494</v>
      </c>
      <c r="K5067" s="80">
        <f t="shared" si="395"/>
        <v>0.50639999999998497</v>
      </c>
      <c r="L5067">
        <f t="shared" si="396"/>
        <v>2.2365019706625184</v>
      </c>
      <c r="M5067">
        <f t="shared" si="397"/>
        <v>63.63607235014095</v>
      </c>
      <c r="N5067" s="80">
        <f t="shared" si="398"/>
        <v>0.50639999999998497</v>
      </c>
    </row>
    <row r="5068" spans="10:14" x14ac:dyDescent="0.3">
      <c r="J5068" s="300">
        <f t="shared" si="399"/>
        <v>50.649999999998492</v>
      </c>
      <c r="K5068" s="80">
        <f t="shared" si="395"/>
        <v>0.50649999999998496</v>
      </c>
      <c r="L5068">
        <f t="shared" si="396"/>
        <v>2.2367562930185056</v>
      </c>
      <c r="M5068">
        <f t="shared" si="397"/>
        <v>63.646235572560897</v>
      </c>
      <c r="N5068" s="80">
        <f t="shared" si="398"/>
        <v>0.50649999999998496</v>
      </c>
    </row>
    <row r="5069" spans="10:14" x14ac:dyDescent="0.3">
      <c r="J5069" s="300">
        <f t="shared" si="399"/>
        <v>50.65999999999849</v>
      </c>
      <c r="K5069" s="80">
        <f t="shared" si="395"/>
        <v>0.50659999999998495</v>
      </c>
      <c r="L5069">
        <f t="shared" si="396"/>
        <v>2.2370105800878384</v>
      </c>
      <c r="M5069">
        <f t="shared" si="397"/>
        <v>63.656402240600855</v>
      </c>
      <c r="N5069" s="80">
        <f t="shared" si="398"/>
        <v>0.50659999999998495</v>
      </c>
    </row>
    <row r="5070" spans="10:14" x14ac:dyDescent="0.3">
      <c r="J5070" s="300">
        <f t="shared" si="399"/>
        <v>50.669999999998488</v>
      </c>
      <c r="K5070" s="80">
        <f t="shared" si="395"/>
        <v>0.50669999999998483</v>
      </c>
      <c r="L5070">
        <f t="shared" si="396"/>
        <v>2.2372648319855526</v>
      </c>
      <c r="M5070">
        <f t="shared" si="397"/>
        <v>63.666572357121467</v>
      </c>
      <c r="N5070" s="80">
        <f t="shared" si="398"/>
        <v>0.50669999999998483</v>
      </c>
    </row>
    <row r="5071" spans="10:14" x14ac:dyDescent="0.3">
      <c r="J5071" s="300">
        <f t="shared" si="399"/>
        <v>50.679999999998486</v>
      </c>
      <c r="K5071" s="80">
        <f t="shared" si="395"/>
        <v>0.50679999999998482</v>
      </c>
      <c r="L5071">
        <f t="shared" si="396"/>
        <v>2.2375190488270484</v>
      </c>
      <c r="M5071">
        <f t="shared" si="397"/>
        <v>63.67674592498382</v>
      </c>
      <c r="N5071" s="80">
        <f t="shared" si="398"/>
        <v>0.50679999999998482</v>
      </c>
    </row>
    <row r="5072" spans="10:14" x14ac:dyDescent="0.3">
      <c r="J5072" s="300">
        <f t="shared" si="399"/>
        <v>50.689999999998484</v>
      </c>
      <c r="K5072" s="80">
        <f t="shared" si="395"/>
        <v>0.50689999999998481</v>
      </c>
      <c r="L5072">
        <f t="shared" si="396"/>
        <v>2.2377732307279063</v>
      </c>
      <c r="M5072">
        <f t="shared" si="397"/>
        <v>63.686922947049581</v>
      </c>
      <c r="N5072" s="80">
        <f t="shared" si="398"/>
        <v>0.50689999999998481</v>
      </c>
    </row>
    <row r="5073" spans="10:14" x14ac:dyDescent="0.3">
      <c r="J5073" s="300">
        <f t="shared" si="399"/>
        <v>50.699999999998482</v>
      </c>
      <c r="K5073" s="80">
        <f t="shared" si="395"/>
        <v>0.5069999999999848</v>
      </c>
      <c r="L5073">
        <f t="shared" si="396"/>
        <v>2.2380273778040274</v>
      </c>
      <c r="M5073">
        <f t="shared" si="397"/>
        <v>63.697103426180789</v>
      </c>
      <c r="N5073" s="80">
        <f t="shared" si="398"/>
        <v>0.5069999999999848</v>
      </c>
    </row>
    <row r="5074" spans="10:14" x14ac:dyDescent="0.3">
      <c r="J5074" s="300">
        <f t="shared" si="399"/>
        <v>50.70999999999848</v>
      </c>
      <c r="K5074" s="80">
        <f t="shared" si="395"/>
        <v>0.50709999999998479</v>
      </c>
      <c r="L5074">
        <f t="shared" si="396"/>
        <v>2.2382814901715116</v>
      </c>
      <c r="M5074">
        <f t="shared" si="397"/>
        <v>63.707287365240134</v>
      </c>
      <c r="N5074" s="80">
        <f t="shared" si="398"/>
        <v>0.50709999999998479</v>
      </c>
    </row>
    <row r="5075" spans="10:14" x14ac:dyDescent="0.3">
      <c r="J5075" s="300">
        <f t="shared" si="399"/>
        <v>50.719999999998478</v>
      </c>
      <c r="K5075" s="80">
        <f t="shared" si="395"/>
        <v>0.50719999999998477</v>
      </c>
      <c r="L5075">
        <f t="shared" si="396"/>
        <v>2.2385355679467547</v>
      </c>
      <c r="M5075">
        <f t="shared" si="397"/>
        <v>63.717474767090678</v>
      </c>
      <c r="N5075" s="80">
        <f t="shared" si="398"/>
        <v>0.50719999999998477</v>
      </c>
    </row>
    <row r="5076" spans="10:14" x14ac:dyDescent="0.3">
      <c r="J5076" s="300">
        <f t="shared" si="399"/>
        <v>50.729999999998476</v>
      </c>
      <c r="K5076" s="80">
        <f t="shared" si="395"/>
        <v>0.50729999999998476</v>
      </c>
      <c r="L5076">
        <f t="shared" si="396"/>
        <v>2.2387896112464145</v>
      </c>
      <c r="M5076">
        <f t="shared" si="397"/>
        <v>63.727665634596065</v>
      </c>
      <c r="N5076" s="80">
        <f t="shared" si="398"/>
        <v>0.50729999999998476</v>
      </c>
    </row>
    <row r="5077" spans="10:14" x14ac:dyDescent="0.3">
      <c r="J5077" s="300">
        <f t="shared" si="399"/>
        <v>50.739999999998474</v>
      </c>
      <c r="K5077" s="80">
        <f t="shared" si="395"/>
        <v>0.50739999999998475</v>
      </c>
      <c r="L5077">
        <f t="shared" si="396"/>
        <v>2.2390436201874109</v>
      </c>
      <c r="M5077">
        <f t="shared" si="397"/>
        <v>63.73785997062042</v>
      </c>
      <c r="N5077" s="80">
        <f t="shared" si="398"/>
        <v>0.50739999999998475</v>
      </c>
    </row>
    <row r="5078" spans="10:14" x14ac:dyDescent="0.3">
      <c r="J5078" s="300">
        <f t="shared" si="399"/>
        <v>50.749999999998472</v>
      </c>
      <c r="K5078" s="80">
        <f t="shared" si="395"/>
        <v>0.50749999999998474</v>
      </c>
      <c r="L5078">
        <f t="shared" si="396"/>
        <v>2.2392975948868954</v>
      </c>
      <c r="M5078">
        <f t="shared" si="397"/>
        <v>63.748057778028326</v>
      </c>
      <c r="N5078" s="80">
        <f t="shared" si="398"/>
        <v>0.50749999999998474</v>
      </c>
    </row>
    <row r="5079" spans="10:14" x14ac:dyDescent="0.3">
      <c r="J5079" s="300">
        <f t="shared" si="399"/>
        <v>50.75999999999847</v>
      </c>
      <c r="K5079" s="80">
        <f t="shared" si="395"/>
        <v>0.50759999999998473</v>
      </c>
      <c r="L5079">
        <f t="shared" si="396"/>
        <v>2.2395515354623012</v>
      </c>
      <c r="M5079">
        <f t="shared" si="397"/>
        <v>63.75825905968496</v>
      </c>
      <c r="N5079" s="80">
        <f t="shared" si="398"/>
        <v>0.50759999999998473</v>
      </c>
    </row>
    <row r="5080" spans="10:14" x14ac:dyDescent="0.3">
      <c r="J5080" s="300">
        <f t="shared" si="399"/>
        <v>50.769999999998468</v>
      </c>
      <c r="K5080" s="80">
        <f t="shared" si="395"/>
        <v>0.50769999999998472</v>
      </c>
      <c r="L5080">
        <f t="shared" si="396"/>
        <v>2.2398054420313023</v>
      </c>
      <c r="M5080">
        <f t="shared" si="397"/>
        <v>63.768463818455871</v>
      </c>
      <c r="N5080" s="80">
        <f t="shared" si="398"/>
        <v>0.50769999999998472</v>
      </c>
    </row>
    <row r="5081" spans="10:14" x14ac:dyDescent="0.3">
      <c r="J5081" s="300">
        <f t="shared" si="399"/>
        <v>50.779999999998466</v>
      </c>
      <c r="K5081" s="80">
        <f t="shared" si="395"/>
        <v>0.50779999999998471</v>
      </c>
      <c r="L5081">
        <f t="shared" si="396"/>
        <v>2.2400593147118886</v>
      </c>
      <c r="M5081">
        <f t="shared" si="397"/>
        <v>63.778672057207189</v>
      </c>
      <c r="N5081" s="80">
        <f t="shared" si="398"/>
        <v>0.50779999999998471</v>
      </c>
    </row>
    <row r="5082" spans="10:14" x14ac:dyDescent="0.3">
      <c r="J5082" s="300">
        <f t="shared" si="399"/>
        <v>50.789999999998464</v>
      </c>
      <c r="K5082" s="80">
        <f t="shared" si="395"/>
        <v>0.5078999999999847</v>
      </c>
      <c r="L5082">
        <f t="shared" si="396"/>
        <v>2.2403131536222465</v>
      </c>
      <c r="M5082">
        <f t="shared" si="397"/>
        <v>63.78888377880547</v>
      </c>
      <c r="N5082" s="80">
        <f t="shared" si="398"/>
        <v>0.5078999999999847</v>
      </c>
    </row>
    <row r="5083" spans="10:14" x14ac:dyDescent="0.3">
      <c r="J5083" s="300">
        <f t="shared" si="399"/>
        <v>50.799999999998462</v>
      </c>
      <c r="K5083" s="80">
        <f t="shared" si="395"/>
        <v>0.50799999999998458</v>
      </c>
      <c r="L5083">
        <f t="shared" si="396"/>
        <v>2.2405669588808332</v>
      </c>
      <c r="M5083">
        <f t="shared" si="397"/>
        <v>63.799098986117826</v>
      </c>
      <c r="N5083" s="80">
        <f t="shared" si="398"/>
        <v>0.50799999999998458</v>
      </c>
    </row>
    <row r="5084" spans="10:14" x14ac:dyDescent="0.3">
      <c r="J5084" s="300">
        <f t="shared" si="399"/>
        <v>50.80999999999846</v>
      </c>
      <c r="K5084" s="80">
        <f t="shared" si="395"/>
        <v>0.50809999999998456</v>
      </c>
      <c r="L5084">
        <f t="shared" si="396"/>
        <v>2.2408207306064063</v>
      </c>
      <c r="M5084">
        <f t="shared" si="397"/>
        <v>63.80931768201188</v>
      </c>
      <c r="N5084" s="80">
        <f t="shared" si="398"/>
        <v>0.50809999999998456</v>
      </c>
    </row>
    <row r="5085" spans="10:14" x14ac:dyDescent="0.3">
      <c r="J5085" s="300">
        <f t="shared" si="399"/>
        <v>50.819999999998458</v>
      </c>
      <c r="K5085" s="80">
        <f t="shared" si="395"/>
        <v>0.50819999999998455</v>
      </c>
      <c r="L5085">
        <f t="shared" si="396"/>
        <v>2.2410744689179425</v>
      </c>
      <c r="M5085">
        <f t="shared" si="397"/>
        <v>63.819539869355665</v>
      </c>
      <c r="N5085" s="80">
        <f t="shared" si="398"/>
        <v>0.50819999999998455</v>
      </c>
    </row>
    <row r="5086" spans="10:14" x14ac:dyDescent="0.3">
      <c r="J5086" s="300">
        <f t="shared" si="399"/>
        <v>50.829999999998456</v>
      </c>
      <c r="K5086" s="80">
        <f t="shared" si="395"/>
        <v>0.50829999999998454</v>
      </c>
      <c r="L5086">
        <f t="shared" si="396"/>
        <v>2.241328173934686</v>
      </c>
      <c r="M5086">
        <f t="shared" si="397"/>
        <v>63.829765551017772</v>
      </c>
      <c r="N5086" s="80">
        <f t="shared" si="398"/>
        <v>0.50829999999998454</v>
      </c>
    </row>
    <row r="5087" spans="10:14" x14ac:dyDescent="0.3">
      <c r="J5087" s="300">
        <f t="shared" si="399"/>
        <v>50.839999999998454</v>
      </c>
      <c r="K5087" s="80">
        <f t="shared" si="395"/>
        <v>0.50839999999998453</v>
      </c>
      <c r="L5087">
        <f t="shared" si="396"/>
        <v>2.2415818457761829</v>
      </c>
      <c r="M5087">
        <f t="shared" si="397"/>
        <v>63.8399947298672</v>
      </c>
      <c r="N5087" s="80">
        <f t="shared" si="398"/>
        <v>0.50839999999998453</v>
      </c>
    </row>
    <row r="5088" spans="10:14" x14ac:dyDescent="0.3">
      <c r="J5088" s="300">
        <f t="shared" si="399"/>
        <v>50.849999999998452</v>
      </c>
      <c r="K5088" s="80">
        <f t="shared" si="395"/>
        <v>0.50849999999998452</v>
      </c>
      <c r="L5088">
        <f t="shared" si="396"/>
        <v>2.2418354845621722</v>
      </c>
      <c r="M5088">
        <f t="shared" si="397"/>
        <v>63.850227408773534</v>
      </c>
      <c r="N5088" s="80">
        <f t="shared" si="398"/>
        <v>0.50849999999998452</v>
      </c>
    </row>
    <row r="5089" spans="10:14" x14ac:dyDescent="0.3">
      <c r="J5089" s="300">
        <f t="shared" si="399"/>
        <v>50.85999999999845</v>
      </c>
      <c r="K5089" s="80">
        <f t="shared" si="395"/>
        <v>0.50859999999998451</v>
      </c>
      <c r="L5089">
        <f t="shared" si="396"/>
        <v>2.2420890904127009</v>
      </c>
      <c r="M5089">
        <f t="shared" si="397"/>
        <v>63.860463590606798</v>
      </c>
      <c r="N5089" s="80">
        <f t="shared" si="398"/>
        <v>0.50859999999998451</v>
      </c>
    </row>
    <row r="5090" spans="10:14" x14ac:dyDescent="0.3">
      <c r="J5090" s="300">
        <f t="shared" si="399"/>
        <v>50.869999999998448</v>
      </c>
      <c r="K5090" s="80">
        <f t="shared" si="395"/>
        <v>0.5086999999999845</v>
      </c>
      <c r="L5090">
        <f t="shared" si="396"/>
        <v>2.2423426634480497</v>
      </c>
      <c r="M5090">
        <f t="shared" si="397"/>
        <v>63.870703278237528</v>
      </c>
      <c r="N5090" s="80">
        <f t="shared" si="398"/>
        <v>0.5086999999999845</v>
      </c>
    </row>
    <row r="5091" spans="10:14" x14ac:dyDescent="0.3">
      <c r="J5091" s="300">
        <f t="shared" si="399"/>
        <v>50.879999999998446</v>
      </c>
      <c r="K5091" s="80">
        <f t="shared" si="395"/>
        <v>0.50879999999998449</v>
      </c>
      <c r="L5091">
        <f t="shared" si="396"/>
        <v>2.2425962037888127</v>
      </c>
      <c r="M5091">
        <f t="shared" si="397"/>
        <v>63.880946474536671</v>
      </c>
      <c r="N5091" s="80">
        <f t="shared" si="398"/>
        <v>0.50879999999998449</v>
      </c>
    </row>
    <row r="5092" spans="10:14" x14ac:dyDescent="0.3">
      <c r="J5092" s="300">
        <f t="shared" si="399"/>
        <v>50.889999999998444</v>
      </c>
      <c r="K5092" s="80">
        <f t="shared" si="395"/>
        <v>0.50889999999998448</v>
      </c>
      <c r="L5092">
        <f t="shared" si="396"/>
        <v>2.2428497115557593</v>
      </c>
      <c r="M5092">
        <f t="shared" si="397"/>
        <v>63.891193182375758</v>
      </c>
      <c r="N5092" s="80">
        <f t="shared" si="398"/>
        <v>0.50889999999998448</v>
      </c>
    </row>
    <row r="5093" spans="10:14" x14ac:dyDescent="0.3">
      <c r="J5093" s="300">
        <f t="shared" si="399"/>
        <v>50.899999999998442</v>
      </c>
      <c r="K5093" s="80">
        <f t="shared" si="395"/>
        <v>0.50899999999998446</v>
      </c>
      <c r="L5093">
        <f t="shared" si="396"/>
        <v>2.2431031868700058</v>
      </c>
      <c r="M5093">
        <f t="shared" si="397"/>
        <v>63.901443404626747</v>
      </c>
      <c r="N5093" s="80">
        <f t="shared" si="398"/>
        <v>0.50899999999998446</v>
      </c>
    </row>
    <row r="5094" spans="10:14" x14ac:dyDescent="0.3">
      <c r="J5094" s="300">
        <f t="shared" si="399"/>
        <v>50.909999999998441</v>
      </c>
      <c r="K5094" s="80">
        <f t="shared" si="395"/>
        <v>0.50909999999998445</v>
      </c>
      <c r="L5094">
        <f t="shared" si="396"/>
        <v>2.2433566298528604</v>
      </c>
      <c r="M5094">
        <f t="shared" si="397"/>
        <v>63.911697144162076</v>
      </c>
      <c r="N5094" s="80">
        <f t="shared" si="398"/>
        <v>0.50909999999998445</v>
      </c>
    </row>
    <row r="5095" spans="10:14" x14ac:dyDescent="0.3">
      <c r="J5095" s="300">
        <f t="shared" si="399"/>
        <v>50.919999999998439</v>
      </c>
      <c r="K5095" s="80">
        <f t="shared" si="395"/>
        <v>0.50919999999998433</v>
      </c>
      <c r="L5095">
        <f t="shared" si="396"/>
        <v>2.243610040625954</v>
      </c>
      <c r="M5095">
        <f t="shared" si="397"/>
        <v>63.92195440385467</v>
      </c>
      <c r="N5095" s="80">
        <f t="shared" si="398"/>
        <v>0.50919999999998433</v>
      </c>
    </row>
    <row r="5096" spans="10:14" x14ac:dyDescent="0.3">
      <c r="J5096" s="300">
        <f t="shared" si="399"/>
        <v>50.929999999998437</v>
      </c>
      <c r="K5096" s="80">
        <f t="shared" si="395"/>
        <v>0.50929999999998432</v>
      </c>
      <c r="L5096">
        <f t="shared" si="396"/>
        <v>2.2438634193111171</v>
      </c>
      <c r="M5096">
        <f t="shared" si="397"/>
        <v>63.932215186577992</v>
      </c>
      <c r="N5096" s="80">
        <f t="shared" si="398"/>
        <v>0.50929999999998432</v>
      </c>
    </row>
    <row r="5097" spans="10:14" x14ac:dyDescent="0.3">
      <c r="J5097" s="300">
        <f t="shared" si="399"/>
        <v>50.939999999998435</v>
      </c>
      <c r="K5097" s="80">
        <f t="shared" si="395"/>
        <v>0.50939999999998431</v>
      </c>
      <c r="L5097">
        <f t="shared" si="396"/>
        <v>2.2441167660305053</v>
      </c>
      <c r="M5097">
        <f t="shared" si="397"/>
        <v>63.942479495205916</v>
      </c>
      <c r="N5097" s="80">
        <f t="shared" si="398"/>
        <v>0.50939999999998431</v>
      </c>
    </row>
    <row r="5098" spans="10:14" x14ac:dyDescent="0.3">
      <c r="J5098" s="300">
        <f t="shared" si="399"/>
        <v>50.949999999998433</v>
      </c>
      <c r="K5098" s="80">
        <f t="shared" si="395"/>
        <v>0.5094999999999843</v>
      </c>
      <c r="L5098">
        <f t="shared" si="396"/>
        <v>2.2443700809065006</v>
      </c>
      <c r="M5098">
        <f t="shared" si="397"/>
        <v>63.952747332612788</v>
      </c>
      <c r="N5098" s="80">
        <f t="shared" si="398"/>
        <v>0.5094999999999843</v>
      </c>
    </row>
    <row r="5099" spans="10:14" x14ac:dyDescent="0.3">
      <c r="J5099" s="300">
        <f t="shared" si="399"/>
        <v>50.959999999998431</v>
      </c>
      <c r="K5099" s="80">
        <f t="shared" si="395"/>
        <v>0.50959999999998429</v>
      </c>
      <c r="L5099">
        <f t="shared" si="396"/>
        <v>2.2446233640617081</v>
      </c>
      <c r="M5099">
        <f t="shared" si="397"/>
        <v>63.963018701673491</v>
      </c>
      <c r="N5099" s="80">
        <f t="shared" si="398"/>
        <v>0.50959999999998429</v>
      </c>
    </row>
    <row r="5100" spans="10:14" x14ac:dyDescent="0.3">
      <c r="J5100" s="300">
        <f t="shared" si="399"/>
        <v>50.969999999998429</v>
      </c>
      <c r="K5100" s="80">
        <f t="shared" si="395"/>
        <v>0.50969999999998428</v>
      </c>
      <c r="L5100">
        <f t="shared" si="396"/>
        <v>2.2448766156190776</v>
      </c>
      <c r="M5100">
        <f t="shared" si="397"/>
        <v>63.973293605263336</v>
      </c>
      <c r="N5100" s="80">
        <f t="shared" si="398"/>
        <v>0.50969999999998428</v>
      </c>
    </row>
    <row r="5101" spans="10:14" x14ac:dyDescent="0.3">
      <c r="J5101" s="300">
        <f t="shared" si="399"/>
        <v>50.979999999998427</v>
      </c>
      <c r="K5101" s="80">
        <f t="shared" si="395"/>
        <v>0.50979999999998427</v>
      </c>
      <c r="L5101">
        <f t="shared" si="396"/>
        <v>2.245129835701769</v>
      </c>
      <c r="M5101">
        <f t="shared" si="397"/>
        <v>63.983572046258132</v>
      </c>
      <c r="N5101" s="80">
        <f t="shared" si="398"/>
        <v>0.50979999999998427</v>
      </c>
    </row>
    <row r="5102" spans="10:14" x14ac:dyDescent="0.3">
      <c r="J5102" s="300">
        <f t="shared" si="399"/>
        <v>50.989999999998425</v>
      </c>
      <c r="K5102" s="80">
        <f t="shared" si="395"/>
        <v>0.50989999999998425</v>
      </c>
      <c r="L5102">
        <f t="shared" si="396"/>
        <v>2.2453830244331976</v>
      </c>
      <c r="M5102">
        <f t="shared" si="397"/>
        <v>63.993854027534155</v>
      </c>
      <c r="N5102" s="80">
        <f t="shared" si="398"/>
        <v>0.50989999999998425</v>
      </c>
    </row>
    <row r="5103" spans="10:14" x14ac:dyDescent="0.3">
      <c r="J5103" s="300">
        <f t="shared" si="399"/>
        <v>50.999999999998423</v>
      </c>
      <c r="K5103" s="80">
        <f t="shared" si="395"/>
        <v>0.50999999999998424</v>
      </c>
      <c r="L5103">
        <f t="shared" si="396"/>
        <v>2.2456361819370723</v>
      </c>
      <c r="M5103">
        <f t="shared" si="397"/>
        <v>64.004139551968194</v>
      </c>
      <c r="N5103" s="80">
        <f t="shared" si="398"/>
        <v>0.50999999999998424</v>
      </c>
    </row>
    <row r="5104" spans="10:14" x14ac:dyDescent="0.3">
      <c r="J5104" s="300">
        <f t="shared" si="399"/>
        <v>51.009999999998421</v>
      </c>
      <c r="K5104" s="80">
        <f t="shared" si="395"/>
        <v>0.51009999999998423</v>
      </c>
      <c r="L5104">
        <f t="shared" si="396"/>
        <v>2.2458893083373588</v>
      </c>
      <c r="M5104">
        <f t="shared" si="397"/>
        <v>64.014428622437435</v>
      </c>
      <c r="N5104" s="80">
        <f t="shared" si="398"/>
        <v>0.51009999999998423</v>
      </c>
    </row>
    <row r="5105" spans="10:14" x14ac:dyDescent="0.3">
      <c r="J5105" s="300">
        <f t="shared" si="399"/>
        <v>51.019999999998419</v>
      </c>
      <c r="K5105" s="80">
        <f t="shared" si="395"/>
        <v>0.51019999999998422</v>
      </c>
      <c r="L5105">
        <f t="shared" si="396"/>
        <v>2.2461424037582511</v>
      </c>
      <c r="M5105">
        <f t="shared" si="397"/>
        <v>64.024721241819577</v>
      </c>
      <c r="N5105" s="80">
        <f t="shared" si="398"/>
        <v>0.51019999999998422</v>
      </c>
    </row>
    <row r="5106" spans="10:14" x14ac:dyDescent="0.3">
      <c r="J5106" s="300">
        <f t="shared" si="399"/>
        <v>51.029999999998417</v>
      </c>
      <c r="K5106" s="80">
        <f t="shared" si="395"/>
        <v>0.51029999999998421</v>
      </c>
      <c r="L5106">
        <f t="shared" si="396"/>
        <v>2.246395468324248</v>
      </c>
      <c r="M5106">
        <f t="shared" si="397"/>
        <v>64.035017412992801</v>
      </c>
      <c r="N5106" s="80">
        <f t="shared" si="398"/>
        <v>0.51029999999998421</v>
      </c>
    </row>
    <row r="5107" spans="10:14" x14ac:dyDescent="0.3">
      <c r="J5107" s="300">
        <f t="shared" si="399"/>
        <v>51.039999999998415</v>
      </c>
      <c r="K5107" s="80">
        <f t="shared" si="395"/>
        <v>0.5103999999999842</v>
      </c>
      <c r="L5107">
        <f t="shared" si="396"/>
        <v>2.2466485021600611</v>
      </c>
      <c r="M5107">
        <f t="shared" si="397"/>
        <v>64.04531713883577</v>
      </c>
      <c r="N5107" s="80">
        <f t="shared" si="398"/>
        <v>0.5103999999999842</v>
      </c>
    </row>
    <row r="5108" spans="10:14" x14ac:dyDescent="0.3">
      <c r="J5108" s="300">
        <f t="shared" si="399"/>
        <v>51.049999999998413</v>
      </c>
      <c r="K5108" s="80">
        <f t="shared" si="395"/>
        <v>0.51049999999998408</v>
      </c>
      <c r="L5108">
        <f t="shared" si="396"/>
        <v>2.2469015053907317</v>
      </c>
      <c r="M5108">
        <f t="shared" si="397"/>
        <v>64.055620422227562</v>
      </c>
      <c r="N5108" s="80">
        <f t="shared" si="398"/>
        <v>0.51049999999998408</v>
      </c>
    </row>
    <row r="5109" spans="10:14" x14ac:dyDescent="0.3">
      <c r="J5109" s="300">
        <f t="shared" si="399"/>
        <v>51.059999999998411</v>
      </c>
      <c r="K5109" s="80">
        <f t="shared" si="395"/>
        <v>0.51059999999998407</v>
      </c>
      <c r="L5109">
        <f t="shared" si="396"/>
        <v>2.2471544781415083</v>
      </c>
      <c r="M5109">
        <f t="shared" si="397"/>
        <v>64.065927266047765</v>
      </c>
      <c r="N5109" s="80">
        <f t="shared" si="398"/>
        <v>0.51059999999998407</v>
      </c>
    </row>
    <row r="5110" spans="10:14" x14ac:dyDescent="0.3">
      <c r="J5110" s="300">
        <f t="shared" si="399"/>
        <v>51.069999999998409</v>
      </c>
      <c r="K5110" s="80">
        <f t="shared" si="395"/>
        <v>0.51069999999998406</v>
      </c>
      <c r="L5110">
        <f t="shared" si="396"/>
        <v>2.2474074205378929</v>
      </c>
      <c r="M5110">
        <f t="shared" si="397"/>
        <v>64.076237673176465</v>
      </c>
      <c r="N5110" s="80">
        <f t="shared" si="398"/>
        <v>0.51069999999998406</v>
      </c>
    </row>
    <row r="5111" spans="10:14" x14ac:dyDescent="0.3">
      <c r="J5111" s="300">
        <f t="shared" si="399"/>
        <v>51.079999999998407</v>
      </c>
      <c r="K5111" s="80">
        <f t="shared" si="395"/>
        <v>0.51079999999998404</v>
      </c>
      <c r="L5111">
        <f t="shared" si="396"/>
        <v>2.2476603327057281</v>
      </c>
      <c r="M5111">
        <f t="shared" si="397"/>
        <v>64.086551646494129</v>
      </c>
      <c r="N5111" s="80">
        <f t="shared" si="398"/>
        <v>0.51079999999998404</v>
      </c>
    </row>
    <row r="5112" spans="10:14" x14ac:dyDescent="0.3">
      <c r="J5112" s="300">
        <f t="shared" si="399"/>
        <v>51.089999999998405</v>
      </c>
      <c r="K5112" s="80">
        <f t="shared" si="395"/>
        <v>0.51089999999998403</v>
      </c>
      <c r="L5112">
        <f t="shared" si="396"/>
        <v>2.2479132147710259</v>
      </c>
      <c r="M5112">
        <f t="shared" si="397"/>
        <v>64.09686918888174</v>
      </c>
      <c r="N5112" s="80">
        <f t="shared" si="398"/>
        <v>0.51089999999998403</v>
      </c>
    </row>
    <row r="5113" spans="10:14" x14ac:dyDescent="0.3">
      <c r="J5113" s="300">
        <f t="shared" si="399"/>
        <v>51.099999999998403</v>
      </c>
      <c r="K5113" s="80">
        <f t="shared" si="395"/>
        <v>0.51099999999998402</v>
      </c>
      <c r="L5113">
        <f t="shared" si="396"/>
        <v>2.2481660668601253</v>
      </c>
      <c r="M5113">
        <f t="shared" si="397"/>
        <v>64.10719030322079</v>
      </c>
      <c r="N5113" s="80">
        <f t="shared" si="398"/>
        <v>0.51099999999998402</v>
      </c>
    </row>
    <row r="5114" spans="10:14" x14ac:dyDescent="0.3">
      <c r="J5114" s="300">
        <f t="shared" si="399"/>
        <v>51.109999999998401</v>
      </c>
      <c r="K5114" s="80">
        <f t="shared" si="395"/>
        <v>0.51109999999998401</v>
      </c>
      <c r="L5114">
        <f t="shared" si="396"/>
        <v>2.24841888909959</v>
      </c>
      <c r="M5114">
        <f t="shared" si="397"/>
        <v>64.117514992393112</v>
      </c>
      <c r="N5114" s="80">
        <f t="shared" si="398"/>
        <v>0.51109999999998401</v>
      </c>
    </row>
    <row r="5115" spans="10:14" x14ac:dyDescent="0.3">
      <c r="J5115" s="300">
        <f t="shared" si="399"/>
        <v>51.119999999998399</v>
      </c>
      <c r="K5115" s="80">
        <f t="shared" si="395"/>
        <v>0.511199999999984</v>
      </c>
      <c r="L5115">
        <f t="shared" si="396"/>
        <v>2.2486716816162704</v>
      </c>
      <c r="M5115">
        <f t="shared" si="397"/>
        <v>64.127843259281136</v>
      </c>
      <c r="N5115" s="80">
        <f t="shared" si="398"/>
        <v>0.511199999999984</v>
      </c>
    </row>
    <row r="5116" spans="10:14" x14ac:dyDescent="0.3">
      <c r="J5116" s="300">
        <f t="shared" si="399"/>
        <v>51.129999999998397</v>
      </c>
      <c r="K5116" s="80">
        <f t="shared" si="395"/>
        <v>0.51129999999998399</v>
      </c>
      <c r="L5116">
        <f t="shared" si="396"/>
        <v>2.2489244445372791</v>
      </c>
      <c r="M5116">
        <f t="shared" si="397"/>
        <v>64.138175106767648</v>
      </c>
      <c r="N5116" s="80">
        <f t="shared" si="398"/>
        <v>0.51129999999998399</v>
      </c>
    </row>
    <row r="5117" spans="10:14" x14ac:dyDescent="0.3">
      <c r="J5117" s="300">
        <f t="shared" si="399"/>
        <v>51.139999999998395</v>
      </c>
      <c r="K5117" s="80">
        <f t="shared" si="395"/>
        <v>0.51139999999998398</v>
      </c>
      <c r="L5117">
        <f t="shared" si="396"/>
        <v>2.2491771779899392</v>
      </c>
      <c r="M5117">
        <f t="shared" si="397"/>
        <v>64.148510537735973</v>
      </c>
      <c r="N5117" s="80">
        <f t="shared" si="398"/>
        <v>0.51139999999998398</v>
      </c>
    </row>
    <row r="5118" spans="10:14" x14ac:dyDescent="0.3">
      <c r="J5118" s="300">
        <f t="shared" si="399"/>
        <v>51.149999999998393</v>
      </c>
      <c r="K5118" s="80">
        <f t="shared" si="395"/>
        <v>0.51149999999998397</v>
      </c>
      <c r="L5118">
        <f t="shared" si="396"/>
        <v>2.2494298821019334</v>
      </c>
      <c r="M5118">
        <f t="shared" si="397"/>
        <v>64.15884955506985</v>
      </c>
      <c r="N5118" s="80">
        <f t="shared" si="398"/>
        <v>0.51149999999998397</v>
      </c>
    </row>
    <row r="5119" spans="10:14" x14ac:dyDescent="0.3">
      <c r="J5119" s="300">
        <f t="shared" si="399"/>
        <v>51.159999999998391</v>
      </c>
      <c r="K5119" s="80">
        <f t="shared" si="395"/>
        <v>0.51159999999998396</v>
      </c>
      <c r="L5119">
        <f t="shared" si="396"/>
        <v>2.2496825570011247</v>
      </c>
      <c r="M5119">
        <f t="shared" si="397"/>
        <v>64.169192161653498</v>
      </c>
      <c r="N5119" s="80">
        <f t="shared" si="398"/>
        <v>0.51159999999998396</v>
      </c>
    </row>
    <row r="5120" spans="10:14" x14ac:dyDescent="0.3">
      <c r="J5120" s="300">
        <f t="shared" si="399"/>
        <v>51.169999999998389</v>
      </c>
      <c r="K5120" s="80">
        <f t="shared" si="395"/>
        <v>0.51169999999998383</v>
      </c>
      <c r="L5120">
        <f t="shared" si="396"/>
        <v>2.2499352028156836</v>
      </c>
      <c r="M5120">
        <f t="shared" si="397"/>
        <v>64.179538360371581</v>
      </c>
      <c r="N5120" s="80">
        <f t="shared" si="398"/>
        <v>0.51169999999998383</v>
      </c>
    </row>
    <row r="5121" spans="10:14" x14ac:dyDescent="0.3">
      <c r="J5121" s="300">
        <f t="shared" si="399"/>
        <v>51.179999999998387</v>
      </c>
      <c r="K5121" s="80">
        <f t="shared" si="395"/>
        <v>0.51179999999998382</v>
      </c>
      <c r="L5121">
        <f t="shared" si="396"/>
        <v>2.2501878196740175</v>
      </c>
      <c r="M5121">
        <f t="shared" si="397"/>
        <v>64.189888154109255</v>
      </c>
      <c r="N5121" s="80">
        <f t="shared" si="398"/>
        <v>0.51179999999998382</v>
      </c>
    </row>
    <row r="5122" spans="10:14" x14ac:dyDescent="0.3">
      <c r="J5122" s="300">
        <f t="shared" si="399"/>
        <v>51.189999999998385</v>
      </c>
      <c r="K5122" s="80">
        <f t="shared" si="395"/>
        <v>0.51189999999998381</v>
      </c>
      <c r="L5122">
        <f t="shared" si="396"/>
        <v>2.2504404077048119</v>
      </c>
      <c r="M5122">
        <f t="shared" si="397"/>
        <v>64.20024154575205</v>
      </c>
      <c r="N5122" s="80">
        <f t="shared" si="398"/>
        <v>0.51189999999998381</v>
      </c>
    </row>
    <row r="5123" spans="10:14" x14ac:dyDescent="0.3">
      <c r="J5123" s="300">
        <f t="shared" si="399"/>
        <v>51.199999999998383</v>
      </c>
      <c r="K5123" s="80">
        <f t="shared" si="395"/>
        <v>0.5119999999999838</v>
      </c>
      <c r="L5123">
        <f t="shared" si="396"/>
        <v>2.2506929670370099</v>
      </c>
      <c r="M5123">
        <f t="shared" si="397"/>
        <v>64.210598538186034</v>
      </c>
      <c r="N5123" s="80">
        <f t="shared" si="398"/>
        <v>0.5119999999999838</v>
      </c>
    </row>
    <row r="5124" spans="10:14" x14ac:dyDescent="0.3">
      <c r="J5124" s="300">
        <f t="shared" si="399"/>
        <v>51.209999999998381</v>
      </c>
      <c r="K5124" s="80">
        <f t="shared" ref="K5124:K5187" si="400">J5124/100</f>
        <v>0.51209999999998379</v>
      </c>
      <c r="L5124">
        <f t="shared" ref="L5124:L5187" si="401">-156.2892*K5124^6+539.4067*K5124^5-656.5633*K5124^4+371.7117*K5124^3-102.5706*K5124^2+15.3764*K5124+0.3314</f>
        <v>2.2509454977998398</v>
      </c>
      <c r="M5124">
        <f t="shared" ref="M5124:M5187" si="402">-544.6822*K5124^6+873.7015*K5124^5+93.9294*K5124^4-539.4835*K5124^3+249.8842*K5124^2+36.3299*K5124+25.129</f>
        <v>64.220959134297715</v>
      </c>
      <c r="N5124" s="80">
        <f t="shared" ref="N5124:N5187" si="403">K5124</f>
        <v>0.51209999999998379</v>
      </c>
    </row>
    <row r="5125" spans="10:14" x14ac:dyDescent="0.3">
      <c r="J5125" s="300">
        <f t="shared" si="399"/>
        <v>51.219999999998379</v>
      </c>
      <c r="K5125" s="80">
        <f t="shared" si="400"/>
        <v>0.51219999999998378</v>
      </c>
      <c r="L5125">
        <f t="shared" si="401"/>
        <v>2.2511980001227383</v>
      </c>
      <c r="M5125">
        <f t="shared" si="402"/>
        <v>64.231323336974015</v>
      </c>
      <c r="N5125" s="80">
        <f t="shared" si="403"/>
        <v>0.51219999999998378</v>
      </c>
    </row>
    <row r="5126" spans="10:14" x14ac:dyDescent="0.3">
      <c r="J5126" s="300">
        <f t="shared" ref="J5126:J5189" si="404">J5125+0.01</f>
        <v>51.229999999998377</v>
      </c>
      <c r="K5126" s="80">
        <f t="shared" si="400"/>
        <v>0.51229999999998377</v>
      </c>
      <c r="L5126">
        <f t="shared" si="401"/>
        <v>2.2514504741354657</v>
      </c>
      <c r="M5126">
        <f t="shared" si="402"/>
        <v>64.241691149102309</v>
      </c>
      <c r="N5126" s="80">
        <f t="shared" si="403"/>
        <v>0.51229999999998377</v>
      </c>
    </row>
    <row r="5127" spans="10:14" x14ac:dyDescent="0.3">
      <c r="J5127" s="300">
        <f t="shared" si="404"/>
        <v>51.239999999998375</v>
      </c>
      <c r="K5127" s="80">
        <f t="shared" si="400"/>
        <v>0.51239999999998376</v>
      </c>
      <c r="L5127">
        <f t="shared" si="401"/>
        <v>2.2517029199680176</v>
      </c>
      <c r="M5127">
        <f t="shared" si="402"/>
        <v>64.252062573570498</v>
      </c>
      <c r="N5127" s="80">
        <f t="shared" si="403"/>
        <v>0.51239999999998376</v>
      </c>
    </row>
    <row r="5128" spans="10:14" x14ac:dyDescent="0.3">
      <c r="J5128" s="300">
        <f t="shared" si="404"/>
        <v>51.249999999998373</v>
      </c>
      <c r="K5128" s="80">
        <f t="shared" si="400"/>
        <v>0.51249999999998375</v>
      </c>
      <c r="L5128">
        <f t="shared" si="401"/>
        <v>2.2519553377506552</v>
      </c>
      <c r="M5128">
        <f t="shared" si="402"/>
        <v>64.262437613266854</v>
      </c>
      <c r="N5128" s="80">
        <f t="shared" si="403"/>
        <v>0.51249999999998375</v>
      </c>
    </row>
    <row r="5129" spans="10:14" x14ac:dyDescent="0.3">
      <c r="J5129" s="300">
        <f t="shared" si="404"/>
        <v>51.259999999998371</v>
      </c>
      <c r="K5129" s="80">
        <f t="shared" si="400"/>
        <v>0.51259999999998374</v>
      </c>
      <c r="L5129">
        <f t="shared" si="401"/>
        <v>2.2522077276139014</v>
      </c>
      <c r="M5129">
        <f t="shared" si="402"/>
        <v>64.272816271080117</v>
      </c>
      <c r="N5129" s="80">
        <f t="shared" si="403"/>
        <v>0.51259999999998374</v>
      </c>
    </row>
    <row r="5130" spans="10:14" x14ac:dyDescent="0.3">
      <c r="J5130" s="300">
        <f t="shared" si="404"/>
        <v>51.269999999998369</v>
      </c>
      <c r="K5130" s="80">
        <f t="shared" si="400"/>
        <v>0.51269999999998372</v>
      </c>
      <c r="L5130">
        <f t="shared" si="401"/>
        <v>2.2524600896885612</v>
      </c>
      <c r="M5130">
        <f t="shared" si="402"/>
        <v>64.28319854989951</v>
      </c>
      <c r="N5130" s="80">
        <f t="shared" si="403"/>
        <v>0.51269999999998372</v>
      </c>
    </row>
    <row r="5131" spans="10:14" x14ac:dyDescent="0.3">
      <c r="J5131" s="300">
        <f t="shared" si="404"/>
        <v>51.279999999998367</v>
      </c>
      <c r="K5131" s="80">
        <f t="shared" si="400"/>
        <v>0.51279999999998371</v>
      </c>
      <c r="L5131">
        <f t="shared" si="401"/>
        <v>2.2527124241056637</v>
      </c>
      <c r="M5131">
        <f t="shared" si="402"/>
        <v>64.293584452614638</v>
      </c>
      <c r="N5131" s="80">
        <f t="shared" si="403"/>
        <v>0.51279999999998371</v>
      </c>
    </row>
    <row r="5132" spans="10:14" x14ac:dyDescent="0.3">
      <c r="J5132" s="300">
        <f t="shared" si="404"/>
        <v>51.289999999998365</v>
      </c>
      <c r="K5132" s="80">
        <f t="shared" si="400"/>
        <v>0.5128999999999837</v>
      </c>
      <c r="L5132">
        <f t="shared" si="401"/>
        <v>2.2529647309965468</v>
      </c>
      <c r="M5132">
        <f t="shared" si="402"/>
        <v>64.30397398211565</v>
      </c>
      <c r="N5132" s="80">
        <f t="shared" si="403"/>
        <v>0.5128999999999837</v>
      </c>
    </row>
    <row r="5133" spans="10:14" x14ac:dyDescent="0.3">
      <c r="J5133" s="300">
        <f t="shared" si="404"/>
        <v>51.299999999998363</v>
      </c>
      <c r="K5133" s="80">
        <f t="shared" si="400"/>
        <v>0.51299999999998358</v>
      </c>
      <c r="L5133">
        <f t="shared" si="401"/>
        <v>2.2532170104927842</v>
      </c>
      <c r="M5133">
        <f t="shared" si="402"/>
        <v>64.314367141293005</v>
      </c>
      <c r="N5133" s="80">
        <f t="shared" si="403"/>
        <v>0.51299999999998358</v>
      </c>
    </row>
    <row r="5134" spans="10:14" x14ac:dyDescent="0.3">
      <c r="J5134" s="300">
        <f t="shared" si="404"/>
        <v>51.309999999998361</v>
      </c>
      <c r="K5134" s="80">
        <f t="shared" si="400"/>
        <v>0.51309999999998357</v>
      </c>
      <c r="L5134">
        <f t="shared" si="401"/>
        <v>2.2534692627262367</v>
      </c>
      <c r="M5134">
        <f t="shared" si="402"/>
        <v>64.324763933037758</v>
      </c>
      <c r="N5134" s="80">
        <f t="shared" si="403"/>
        <v>0.51309999999998357</v>
      </c>
    </row>
    <row r="5135" spans="10:14" x14ac:dyDescent="0.3">
      <c r="J5135" s="300">
        <f t="shared" si="404"/>
        <v>51.319999999998359</v>
      </c>
      <c r="K5135" s="80">
        <f t="shared" si="400"/>
        <v>0.51319999999998356</v>
      </c>
      <c r="L5135">
        <f t="shared" si="401"/>
        <v>2.2537214878289862</v>
      </c>
      <c r="M5135">
        <f t="shared" si="402"/>
        <v>64.335164360241308</v>
      </c>
      <c r="N5135" s="80">
        <f t="shared" si="403"/>
        <v>0.51319999999998356</v>
      </c>
    </row>
    <row r="5136" spans="10:14" x14ac:dyDescent="0.3">
      <c r="J5136" s="300">
        <f t="shared" si="404"/>
        <v>51.329999999998357</v>
      </c>
      <c r="K5136" s="80">
        <f t="shared" si="400"/>
        <v>0.51329999999998355</v>
      </c>
      <c r="L5136">
        <f t="shared" si="401"/>
        <v>2.2539736859334361</v>
      </c>
      <c r="M5136">
        <f t="shared" si="402"/>
        <v>64.345568425795491</v>
      </c>
      <c r="N5136" s="80">
        <f t="shared" si="403"/>
        <v>0.51329999999998355</v>
      </c>
    </row>
    <row r="5137" spans="10:14" x14ac:dyDescent="0.3">
      <c r="J5137" s="300">
        <f t="shared" si="404"/>
        <v>51.339999999998355</v>
      </c>
      <c r="K5137" s="80">
        <f t="shared" si="400"/>
        <v>0.51339999999998354</v>
      </c>
      <c r="L5137">
        <f t="shared" si="401"/>
        <v>2.2542258571721896</v>
      </c>
      <c r="M5137">
        <f t="shared" si="402"/>
        <v>64.355976132592673</v>
      </c>
      <c r="N5137" s="80">
        <f t="shared" si="403"/>
        <v>0.51339999999998354</v>
      </c>
    </row>
    <row r="5138" spans="10:14" x14ac:dyDescent="0.3">
      <c r="J5138" s="300">
        <f t="shared" si="404"/>
        <v>51.349999999998353</v>
      </c>
      <c r="K5138" s="80">
        <f t="shared" si="400"/>
        <v>0.51349999999998353</v>
      </c>
      <c r="L5138">
        <f t="shared" si="401"/>
        <v>2.2544780016781938</v>
      </c>
      <c r="M5138">
        <f t="shared" si="402"/>
        <v>64.366387483525529</v>
      </c>
      <c r="N5138" s="80">
        <f t="shared" si="403"/>
        <v>0.51349999999998353</v>
      </c>
    </row>
    <row r="5139" spans="10:14" x14ac:dyDescent="0.3">
      <c r="J5139" s="300">
        <f t="shared" si="404"/>
        <v>51.359999999998351</v>
      </c>
      <c r="K5139" s="80">
        <f t="shared" si="400"/>
        <v>0.51359999999998351</v>
      </c>
      <c r="L5139">
        <f t="shared" si="401"/>
        <v>2.2547301195845946</v>
      </c>
      <c r="M5139">
        <f t="shared" si="402"/>
        <v>64.376802481487317</v>
      </c>
      <c r="N5139" s="80">
        <f t="shared" si="403"/>
        <v>0.51359999999998351</v>
      </c>
    </row>
    <row r="5140" spans="10:14" x14ac:dyDescent="0.3">
      <c r="J5140" s="300">
        <f t="shared" si="404"/>
        <v>51.369999999998349</v>
      </c>
      <c r="K5140" s="80">
        <f t="shared" si="400"/>
        <v>0.5136999999999835</v>
      </c>
      <c r="L5140">
        <f t="shared" si="401"/>
        <v>2.2549822110248265</v>
      </c>
      <c r="M5140">
        <f t="shared" si="402"/>
        <v>64.387221129371625</v>
      </c>
      <c r="N5140" s="80">
        <f t="shared" si="403"/>
        <v>0.5136999999999835</v>
      </c>
    </row>
    <row r="5141" spans="10:14" x14ac:dyDescent="0.3">
      <c r="J5141" s="300">
        <f t="shared" si="404"/>
        <v>51.379999999998347</v>
      </c>
      <c r="K5141" s="80">
        <f t="shared" si="400"/>
        <v>0.51379999999998349</v>
      </c>
      <c r="L5141">
        <f t="shared" si="401"/>
        <v>2.2552342761325721</v>
      </c>
      <c r="M5141">
        <f t="shared" si="402"/>
        <v>64.397643430072549</v>
      </c>
      <c r="N5141" s="80">
        <f t="shared" si="403"/>
        <v>0.51379999999998349</v>
      </c>
    </row>
    <row r="5142" spans="10:14" x14ac:dyDescent="0.3">
      <c r="J5142" s="300">
        <f t="shared" si="404"/>
        <v>51.389999999998345</v>
      </c>
      <c r="K5142" s="80">
        <f t="shared" si="400"/>
        <v>0.51389999999998348</v>
      </c>
      <c r="L5142">
        <f t="shared" si="401"/>
        <v>2.2554863150418183</v>
      </c>
      <c r="M5142">
        <f t="shared" si="402"/>
        <v>64.408069386484541</v>
      </c>
      <c r="N5142" s="80">
        <f t="shared" si="403"/>
        <v>0.51389999999998348</v>
      </c>
    </row>
    <row r="5143" spans="10:14" x14ac:dyDescent="0.3">
      <c r="J5143" s="300">
        <f t="shared" si="404"/>
        <v>51.399999999998343</v>
      </c>
      <c r="K5143" s="80">
        <f t="shared" si="400"/>
        <v>0.51399999999998347</v>
      </c>
      <c r="L5143">
        <f t="shared" si="401"/>
        <v>2.255738327886784</v>
      </c>
      <c r="M5143">
        <f t="shared" si="402"/>
        <v>64.418499001502582</v>
      </c>
      <c r="N5143" s="80">
        <f t="shared" si="403"/>
        <v>0.51399999999998347</v>
      </c>
    </row>
    <row r="5144" spans="10:14" x14ac:dyDescent="0.3">
      <c r="J5144" s="300">
        <f t="shared" si="404"/>
        <v>51.409999999998341</v>
      </c>
      <c r="K5144" s="80">
        <f t="shared" si="400"/>
        <v>0.51409999999998346</v>
      </c>
      <c r="L5144">
        <f t="shared" si="401"/>
        <v>2.255990314801934</v>
      </c>
      <c r="M5144">
        <f t="shared" si="402"/>
        <v>64.428932278022046</v>
      </c>
      <c r="N5144" s="80">
        <f t="shared" si="403"/>
        <v>0.51409999999998346</v>
      </c>
    </row>
    <row r="5145" spans="10:14" x14ac:dyDescent="0.3">
      <c r="J5145" s="300">
        <f t="shared" si="404"/>
        <v>51.419999999998339</v>
      </c>
      <c r="K5145" s="80">
        <f t="shared" si="400"/>
        <v>0.51419999999998334</v>
      </c>
      <c r="L5145">
        <f t="shared" si="401"/>
        <v>2.256242275922054</v>
      </c>
      <c r="M5145">
        <f t="shared" si="402"/>
        <v>64.439369218938708</v>
      </c>
      <c r="N5145" s="80">
        <f t="shared" si="403"/>
        <v>0.51419999999998334</v>
      </c>
    </row>
    <row r="5146" spans="10:14" x14ac:dyDescent="0.3">
      <c r="J5146" s="300">
        <f t="shared" si="404"/>
        <v>51.429999999998337</v>
      </c>
      <c r="K5146" s="80">
        <f t="shared" si="400"/>
        <v>0.51429999999998333</v>
      </c>
      <c r="L5146">
        <f t="shared" si="401"/>
        <v>2.2564942113821655</v>
      </c>
      <c r="M5146">
        <f t="shared" si="402"/>
        <v>64.44980982714884</v>
      </c>
      <c r="N5146" s="80">
        <f t="shared" si="403"/>
        <v>0.51429999999998333</v>
      </c>
    </row>
    <row r="5147" spans="10:14" x14ac:dyDescent="0.3">
      <c r="J5147" s="300">
        <f t="shared" si="404"/>
        <v>51.439999999998335</v>
      </c>
      <c r="K5147" s="80">
        <f t="shared" si="400"/>
        <v>0.51439999999998332</v>
      </c>
      <c r="L5147">
        <f t="shared" si="401"/>
        <v>2.2567461213175242</v>
      </c>
      <c r="M5147">
        <f t="shared" si="402"/>
        <v>64.460254105549112</v>
      </c>
      <c r="N5147" s="80">
        <f t="shared" si="403"/>
        <v>0.51439999999998332</v>
      </c>
    </row>
    <row r="5148" spans="10:14" x14ac:dyDescent="0.3">
      <c r="J5148" s="300">
        <f t="shared" si="404"/>
        <v>51.449999999998333</v>
      </c>
      <c r="K5148" s="80">
        <f t="shared" si="400"/>
        <v>0.5144999999999833</v>
      </c>
      <c r="L5148">
        <f t="shared" si="401"/>
        <v>2.2569980058637023</v>
      </c>
      <c r="M5148">
        <f t="shared" si="402"/>
        <v>64.470702057036604</v>
      </c>
      <c r="N5148" s="80">
        <f t="shared" si="403"/>
        <v>0.5144999999999833</v>
      </c>
    </row>
    <row r="5149" spans="10:14" x14ac:dyDescent="0.3">
      <c r="J5149" s="300">
        <f t="shared" si="404"/>
        <v>51.459999999998331</v>
      </c>
      <c r="K5149" s="80">
        <f t="shared" si="400"/>
        <v>0.51459999999998329</v>
      </c>
      <c r="L5149">
        <f t="shared" si="401"/>
        <v>2.2572498651565316</v>
      </c>
      <c r="M5149">
        <f t="shared" si="402"/>
        <v>64.481153684508854</v>
      </c>
      <c r="N5149" s="80">
        <f t="shared" si="403"/>
        <v>0.51459999999998329</v>
      </c>
    </row>
    <row r="5150" spans="10:14" x14ac:dyDescent="0.3">
      <c r="J5150" s="300">
        <f t="shared" si="404"/>
        <v>51.469999999998329</v>
      </c>
      <c r="K5150" s="80">
        <f t="shared" si="400"/>
        <v>0.51469999999998328</v>
      </c>
      <c r="L5150">
        <f t="shared" si="401"/>
        <v>2.2575016993320545</v>
      </c>
      <c r="M5150">
        <f t="shared" si="402"/>
        <v>64.491608990863853</v>
      </c>
      <c r="N5150" s="80">
        <f t="shared" si="403"/>
        <v>0.51469999999998328</v>
      </c>
    </row>
    <row r="5151" spans="10:14" x14ac:dyDescent="0.3">
      <c r="J5151" s="300">
        <f t="shared" si="404"/>
        <v>51.479999999998327</v>
      </c>
      <c r="K5151" s="80">
        <f t="shared" si="400"/>
        <v>0.51479999999998327</v>
      </c>
      <c r="L5151">
        <f t="shared" si="401"/>
        <v>2.257753508526632</v>
      </c>
      <c r="M5151">
        <f t="shared" si="402"/>
        <v>64.502067978999975</v>
      </c>
      <c r="N5151" s="80">
        <f t="shared" si="403"/>
        <v>0.51479999999998327</v>
      </c>
    </row>
    <row r="5152" spans="10:14" x14ac:dyDescent="0.3">
      <c r="J5152" s="300">
        <f t="shared" si="404"/>
        <v>51.489999999998325</v>
      </c>
      <c r="K5152" s="80">
        <f t="shared" si="400"/>
        <v>0.51489999999998326</v>
      </c>
      <c r="L5152">
        <f t="shared" si="401"/>
        <v>2.2580052928768919</v>
      </c>
      <c r="M5152">
        <f t="shared" si="402"/>
        <v>64.512530651816022</v>
      </c>
      <c r="N5152" s="80">
        <f t="shared" si="403"/>
        <v>0.51489999999998326</v>
      </c>
    </row>
    <row r="5153" spans="10:14" x14ac:dyDescent="0.3">
      <c r="J5153" s="300">
        <f t="shared" si="404"/>
        <v>51.499999999998323</v>
      </c>
      <c r="K5153" s="80">
        <f t="shared" si="400"/>
        <v>0.51499999999998325</v>
      </c>
      <c r="L5153">
        <f t="shared" si="401"/>
        <v>2.2582570525196934</v>
      </c>
      <c r="M5153">
        <f t="shared" si="402"/>
        <v>64.522997012211235</v>
      </c>
      <c r="N5153" s="80">
        <f t="shared" si="403"/>
        <v>0.51499999999998325</v>
      </c>
    </row>
    <row r="5154" spans="10:14" x14ac:dyDescent="0.3">
      <c r="J5154" s="300">
        <f t="shared" si="404"/>
        <v>51.509999999998321</v>
      </c>
      <c r="K5154" s="80">
        <f t="shared" si="400"/>
        <v>0.51509999999998324</v>
      </c>
      <c r="L5154">
        <f t="shared" si="401"/>
        <v>2.2585087875921936</v>
      </c>
      <c r="M5154">
        <f t="shared" si="402"/>
        <v>64.533467063085283</v>
      </c>
      <c r="N5154" s="80">
        <f t="shared" si="403"/>
        <v>0.51509999999998324</v>
      </c>
    </row>
    <row r="5155" spans="10:14" x14ac:dyDescent="0.3">
      <c r="J5155" s="300">
        <f t="shared" si="404"/>
        <v>51.519999999998319</v>
      </c>
      <c r="K5155" s="80">
        <f t="shared" si="400"/>
        <v>0.51519999999998323</v>
      </c>
      <c r="L5155">
        <f t="shared" si="401"/>
        <v>2.2587604982317759</v>
      </c>
      <c r="M5155">
        <f t="shared" si="402"/>
        <v>64.543940807338316</v>
      </c>
      <c r="N5155" s="80">
        <f t="shared" si="403"/>
        <v>0.51519999999998323</v>
      </c>
    </row>
    <row r="5156" spans="10:14" x14ac:dyDescent="0.3">
      <c r="J5156" s="300">
        <f t="shared" si="404"/>
        <v>51.529999999998317</v>
      </c>
      <c r="K5156" s="80">
        <f t="shared" si="400"/>
        <v>0.51529999999998322</v>
      </c>
      <c r="L5156">
        <f t="shared" si="401"/>
        <v>2.2590121845761408</v>
      </c>
      <c r="M5156">
        <f t="shared" si="402"/>
        <v>64.554418247870771</v>
      </c>
      <c r="N5156" s="80">
        <f t="shared" si="403"/>
        <v>0.51529999999998322</v>
      </c>
    </row>
    <row r="5157" spans="10:14" x14ac:dyDescent="0.3">
      <c r="J5157" s="300">
        <f t="shared" si="404"/>
        <v>51.539999999998315</v>
      </c>
      <c r="K5157" s="80">
        <f t="shared" si="400"/>
        <v>0.5153999999999832</v>
      </c>
      <c r="L5157">
        <f t="shared" si="401"/>
        <v>2.25926384676321</v>
      </c>
      <c r="M5157">
        <f t="shared" si="402"/>
        <v>64.564899387583608</v>
      </c>
      <c r="N5157" s="80">
        <f t="shared" si="403"/>
        <v>0.5153999999999832</v>
      </c>
    </row>
    <row r="5158" spans="10:14" x14ac:dyDescent="0.3">
      <c r="J5158" s="300">
        <f t="shared" si="404"/>
        <v>51.549999999998313</v>
      </c>
      <c r="K5158" s="80">
        <f t="shared" si="400"/>
        <v>0.51549999999998308</v>
      </c>
      <c r="L5158">
        <f t="shared" si="401"/>
        <v>2.2595154849311938</v>
      </c>
      <c r="M5158">
        <f t="shared" si="402"/>
        <v>64.575384229378216</v>
      </c>
      <c r="N5158" s="80">
        <f t="shared" si="403"/>
        <v>0.51549999999998308</v>
      </c>
    </row>
    <row r="5159" spans="10:14" x14ac:dyDescent="0.3">
      <c r="J5159" s="300">
        <f t="shared" si="404"/>
        <v>51.559999999998311</v>
      </c>
      <c r="K5159" s="80">
        <f t="shared" si="400"/>
        <v>0.51559999999998307</v>
      </c>
      <c r="L5159">
        <f t="shared" si="401"/>
        <v>2.2597670992185566</v>
      </c>
      <c r="M5159">
        <f t="shared" si="402"/>
        <v>64.585872776156378</v>
      </c>
      <c r="N5159" s="80">
        <f t="shared" si="403"/>
        <v>0.51559999999998307</v>
      </c>
    </row>
    <row r="5160" spans="10:14" x14ac:dyDescent="0.3">
      <c r="J5160" s="300">
        <f t="shared" si="404"/>
        <v>51.569999999998309</v>
      </c>
      <c r="K5160" s="80">
        <f t="shared" si="400"/>
        <v>0.51569999999998306</v>
      </c>
      <c r="L5160">
        <f t="shared" si="401"/>
        <v>2.2600186897640389</v>
      </c>
      <c r="M5160">
        <f t="shared" si="402"/>
        <v>64.596365030820266</v>
      </c>
      <c r="N5160" s="80">
        <f t="shared" si="403"/>
        <v>0.51569999999998306</v>
      </c>
    </row>
    <row r="5161" spans="10:14" x14ac:dyDescent="0.3">
      <c r="J5161" s="300">
        <f t="shared" si="404"/>
        <v>51.579999999998307</v>
      </c>
      <c r="K5161" s="80">
        <f t="shared" si="400"/>
        <v>0.51579999999998305</v>
      </c>
      <c r="L5161">
        <f t="shared" si="401"/>
        <v>2.2602702567066593</v>
      </c>
      <c r="M5161">
        <f t="shared" si="402"/>
        <v>64.606860996272502</v>
      </c>
      <c r="N5161" s="80">
        <f t="shared" si="403"/>
        <v>0.51579999999998305</v>
      </c>
    </row>
    <row r="5162" spans="10:14" x14ac:dyDescent="0.3">
      <c r="J5162" s="300">
        <f t="shared" si="404"/>
        <v>51.589999999998305</v>
      </c>
      <c r="K5162" s="80">
        <f t="shared" si="400"/>
        <v>0.51589999999998304</v>
      </c>
      <c r="L5162">
        <f t="shared" si="401"/>
        <v>2.2605218001856566</v>
      </c>
      <c r="M5162">
        <f t="shared" si="402"/>
        <v>64.617360675416109</v>
      </c>
      <c r="N5162" s="80">
        <f t="shared" si="403"/>
        <v>0.51589999999998304</v>
      </c>
    </row>
    <row r="5163" spans="10:14" x14ac:dyDescent="0.3">
      <c r="J5163" s="300">
        <f t="shared" si="404"/>
        <v>51.599999999998303</v>
      </c>
      <c r="K5163" s="80">
        <f t="shared" si="400"/>
        <v>0.51599999999998303</v>
      </c>
      <c r="L5163">
        <f t="shared" si="401"/>
        <v>2.2607733203405656</v>
      </c>
      <c r="M5163">
        <f t="shared" si="402"/>
        <v>64.627864071154605</v>
      </c>
      <c r="N5163" s="80">
        <f t="shared" si="403"/>
        <v>0.51599999999998303</v>
      </c>
    </row>
    <row r="5164" spans="10:14" x14ac:dyDescent="0.3">
      <c r="J5164" s="300">
        <f t="shared" si="404"/>
        <v>51.609999999998301</v>
      </c>
      <c r="K5164" s="80">
        <f t="shared" si="400"/>
        <v>0.51609999999998302</v>
      </c>
      <c r="L5164">
        <f t="shared" si="401"/>
        <v>2.2610248173112288</v>
      </c>
      <c r="M5164">
        <f t="shared" si="402"/>
        <v>64.638371186391765</v>
      </c>
      <c r="N5164" s="80">
        <f t="shared" si="403"/>
        <v>0.51609999999998302</v>
      </c>
    </row>
    <row r="5165" spans="10:14" x14ac:dyDescent="0.3">
      <c r="J5165" s="300">
        <f t="shared" si="404"/>
        <v>51.619999999998299</v>
      </c>
      <c r="K5165" s="80">
        <f t="shared" si="400"/>
        <v>0.51619999999998301</v>
      </c>
      <c r="L5165">
        <f t="shared" si="401"/>
        <v>2.2612762912376598</v>
      </c>
      <c r="M5165">
        <f t="shared" si="402"/>
        <v>64.64888202403192</v>
      </c>
      <c r="N5165" s="80">
        <f t="shared" si="403"/>
        <v>0.51619999999998301</v>
      </c>
    </row>
    <row r="5166" spans="10:14" x14ac:dyDescent="0.3">
      <c r="J5166" s="300">
        <f t="shared" si="404"/>
        <v>51.629999999998297</v>
      </c>
      <c r="K5166" s="80">
        <f t="shared" si="400"/>
        <v>0.51629999999998299</v>
      </c>
      <c r="L5166">
        <f t="shared" si="401"/>
        <v>2.2615277422602316</v>
      </c>
      <c r="M5166">
        <f t="shared" si="402"/>
        <v>64.659396586979739</v>
      </c>
      <c r="N5166" s="80">
        <f t="shared" si="403"/>
        <v>0.51629999999998299</v>
      </c>
    </row>
    <row r="5167" spans="10:14" x14ac:dyDescent="0.3">
      <c r="J5167" s="300">
        <f t="shared" si="404"/>
        <v>51.639999999998295</v>
      </c>
      <c r="K5167" s="80">
        <f t="shared" si="400"/>
        <v>0.51639999999998298</v>
      </c>
      <c r="L5167">
        <f t="shared" si="401"/>
        <v>2.2617791705195258</v>
      </c>
      <c r="M5167">
        <f t="shared" si="402"/>
        <v>64.669914878140361</v>
      </c>
      <c r="N5167" s="80">
        <f t="shared" si="403"/>
        <v>0.51639999999998298</v>
      </c>
    </row>
    <row r="5168" spans="10:14" x14ac:dyDescent="0.3">
      <c r="J5168" s="300">
        <f t="shared" si="404"/>
        <v>51.649999999998293</v>
      </c>
      <c r="K5168" s="80">
        <f t="shared" si="400"/>
        <v>0.51649999999998297</v>
      </c>
      <c r="L5168">
        <f t="shared" si="401"/>
        <v>2.2620305761564006</v>
      </c>
      <c r="M5168">
        <f t="shared" si="402"/>
        <v>64.680436900419295</v>
      </c>
      <c r="N5168" s="80">
        <f t="shared" si="403"/>
        <v>0.51649999999998297</v>
      </c>
    </row>
    <row r="5169" spans="10:14" x14ac:dyDescent="0.3">
      <c r="J5169" s="300">
        <f t="shared" si="404"/>
        <v>51.659999999998291</v>
      </c>
      <c r="K5169" s="80">
        <f t="shared" si="400"/>
        <v>0.51659999999998296</v>
      </c>
      <c r="L5169">
        <f t="shared" si="401"/>
        <v>2.2622819593119812</v>
      </c>
      <c r="M5169">
        <f t="shared" si="402"/>
        <v>64.690962656722505</v>
      </c>
      <c r="N5169" s="80">
        <f t="shared" si="403"/>
        <v>0.51659999999998296</v>
      </c>
    </row>
    <row r="5170" spans="10:14" x14ac:dyDescent="0.3">
      <c r="J5170" s="300">
        <f t="shared" si="404"/>
        <v>51.669999999998289</v>
      </c>
      <c r="K5170" s="80">
        <f t="shared" si="400"/>
        <v>0.51669999999998284</v>
      </c>
      <c r="L5170">
        <f t="shared" si="401"/>
        <v>2.2625333201277154</v>
      </c>
      <c r="M5170">
        <f t="shared" si="402"/>
        <v>64.701492149956238</v>
      </c>
      <c r="N5170" s="80">
        <f t="shared" si="403"/>
        <v>0.51669999999998284</v>
      </c>
    </row>
    <row r="5171" spans="10:14" x14ac:dyDescent="0.3">
      <c r="J5171" s="300">
        <f t="shared" si="404"/>
        <v>51.679999999998287</v>
      </c>
      <c r="K5171" s="80">
        <f t="shared" si="400"/>
        <v>0.51679999999998283</v>
      </c>
      <c r="L5171">
        <f t="shared" si="401"/>
        <v>2.2627846587452258</v>
      </c>
      <c r="M5171">
        <f t="shared" si="402"/>
        <v>64.71202538302731</v>
      </c>
      <c r="N5171" s="80">
        <f t="shared" si="403"/>
        <v>0.51679999999998283</v>
      </c>
    </row>
    <row r="5172" spans="10:14" x14ac:dyDescent="0.3">
      <c r="J5172" s="300">
        <f t="shared" si="404"/>
        <v>51.689999999998285</v>
      </c>
      <c r="K5172" s="80">
        <f t="shared" si="400"/>
        <v>0.51689999999998282</v>
      </c>
      <c r="L5172">
        <f t="shared" si="401"/>
        <v>2.2630359753064249</v>
      </c>
      <c r="M5172">
        <f t="shared" si="402"/>
        <v>64.722562358842879</v>
      </c>
      <c r="N5172" s="80">
        <f t="shared" si="403"/>
        <v>0.51689999999998282</v>
      </c>
    </row>
    <row r="5173" spans="10:14" x14ac:dyDescent="0.3">
      <c r="J5173" s="300">
        <f t="shared" si="404"/>
        <v>51.699999999998283</v>
      </c>
      <c r="K5173" s="80">
        <f t="shared" si="400"/>
        <v>0.51699999999998281</v>
      </c>
      <c r="L5173">
        <f t="shared" si="401"/>
        <v>2.2632872699535684</v>
      </c>
      <c r="M5173">
        <f t="shared" si="402"/>
        <v>64.733103080310514</v>
      </c>
      <c r="N5173" s="80">
        <f t="shared" si="403"/>
        <v>0.51699999999998281</v>
      </c>
    </row>
    <row r="5174" spans="10:14" x14ac:dyDescent="0.3">
      <c r="J5174" s="300">
        <f t="shared" si="404"/>
        <v>51.709999999998281</v>
      </c>
      <c r="K5174" s="80">
        <f t="shared" si="400"/>
        <v>0.5170999999999828</v>
      </c>
      <c r="L5174">
        <f t="shared" si="401"/>
        <v>2.2635385428290928</v>
      </c>
      <c r="M5174">
        <f t="shared" si="402"/>
        <v>64.74364755033811</v>
      </c>
      <c r="N5174" s="80">
        <f t="shared" si="403"/>
        <v>0.5170999999999828</v>
      </c>
    </row>
    <row r="5175" spans="10:14" x14ac:dyDescent="0.3">
      <c r="J5175" s="300">
        <f t="shared" si="404"/>
        <v>51.719999999998279</v>
      </c>
      <c r="K5175" s="80">
        <f t="shared" si="400"/>
        <v>0.51719999999998278</v>
      </c>
      <c r="L5175">
        <f t="shared" si="401"/>
        <v>2.2637897940757292</v>
      </c>
      <c r="M5175">
        <f t="shared" si="402"/>
        <v>64.754195771834105</v>
      </c>
      <c r="N5175" s="80">
        <f t="shared" si="403"/>
        <v>0.51719999999998278</v>
      </c>
    </row>
    <row r="5176" spans="10:14" x14ac:dyDescent="0.3">
      <c r="J5176" s="300">
        <f t="shared" si="404"/>
        <v>51.729999999998277</v>
      </c>
      <c r="K5176" s="80">
        <f t="shared" si="400"/>
        <v>0.51729999999998277</v>
      </c>
      <c r="L5176">
        <f t="shared" si="401"/>
        <v>2.2640410238364583</v>
      </c>
      <c r="M5176">
        <f t="shared" si="402"/>
        <v>64.764747747707318</v>
      </c>
      <c r="N5176" s="80">
        <f t="shared" si="403"/>
        <v>0.51729999999998277</v>
      </c>
    </row>
    <row r="5177" spans="10:14" x14ac:dyDescent="0.3">
      <c r="J5177" s="300">
        <f t="shared" si="404"/>
        <v>51.739999999998275</v>
      </c>
      <c r="K5177" s="80">
        <f t="shared" si="400"/>
        <v>0.51739999999998276</v>
      </c>
      <c r="L5177">
        <f t="shared" si="401"/>
        <v>2.2642922322545656</v>
      </c>
      <c r="M5177">
        <f t="shared" si="402"/>
        <v>64.775303480866825</v>
      </c>
      <c r="N5177" s="80">
        <f t="shared" si="403"/>
        <v>0.51739999999998276</v>
      </c>
    </row>
    <row r="5178" spans="10:14" x14ac:dyDescent="0.3">
      <c r="J5178" s="300">
        <f t="shared" si="404"/>
        <v>51.749999999998273</v>
      </c>
      <c r="K5178" s="80">
        <f t="shared" si="400"/>
        <v>0.51749999999998275</v>
      </c>
      <c r="L5178">
        <f t="shared" si="401"/>
        <v>2.2645434194735956</v>
      </c>
      <c r="M5178">
        <f t="shared" si="402"/>
        <v>64.785862974222255</v>
      </c>
      <c r="N5178" s="80">
        <f t="shared" si="403"/>
        <v>0.51749999999998275</v>
      </c>
    </row>
    <row r="5179" spans="10:14" x14ac:dyDescent="0.3">
      <c r="J5179" s="300">
        <f t="shared" si="404"/>
        <v>51.759999999998271</v>
      </c>
      <c r="K5179" s="80">
        <f t="shared" si="400"/>
        <v>0.51759999999998274</v>
      </c>
      <c r="L5179">
        <f t="shared" si="401"/>
        <v>2.2647945856373393</v>
      </c>
      <c r="M5179">
        <f t="shared" si="402"/>
        <v>64.796426230683593</v>
      </c>
      <c r="N5179" s="80">
        <f t="shared" si="403"/>
        <v>0.51759999999998274</v>
      </c>
    </row>
    <row r="5180" spans="10:14" x14ac:dyDescent="0.3">
      <c r="J5180" s="300">
        <f t="shared" si="404"/>
        <v>51.769999999998269</v>
      </c>
      <c r="K5180" s="80">
        <f t="shared" si="400"/>
        <v>0.51769999999998273</v>
      </c>
      <c r="L5180">
        <f t="shared" si="401"/>
        <v>2.2650457308898315</v>
      </c>
      <c r="M5180">
        <f t="shared" si="402"/>
        <v>64.806993253161238</v>
      </c>
      <c r="N5180" s="80">
        <f t="shared" si="403"/>
        <v>0.51769999999998273</v>
      </c>
    </row>
    <row r="5181" spans="10:14" x14ac:dyDescent="0.3">
      <c r="J5181" s="300">
        <f t="shared" si="404"/>
        <v>51.779999999998267</v>
      </c>
      <c r="K5181" s="80">
        <f t="shared" si="400"/>
        <v>0.51779999999998272</v>
      </c>
      <c r="L5181">
        <f t="shared" si="401"/>
        <v>2.2652968553754689</v>
      </c>
      <c r="M5181">
        <f t="shared" si="402"/>
        <v>64.817564044565941</v>
      </c>
      <c r="N5181" s="80">
        <f t="shared" si="403"/>
        <v>0.51779999999998272</v>
      </c>
    </row>
    <row r="5182" spans="10:14" x14ac:dyDescent="0.3">
      <c r="J5182" s="300">
        <f t="shared" si="404"/>
        <v>51.789999999998265</v>
      </c>
      <c r="K5182" s="80">
        <f t="shared" si="400"/>
        <v>0.51789999999998271</v>
      </c>
      <c r="L5182">
        <f t="shared" si="401"/>
        <v>2.2655479592388015</v>
      </c>
      <c r="M5182">
        <f t="shared" si="402"/>
        <v>64.828138607808867</v>
      </c>
      <c r="N5182" s="80">
        <f t="shared" si="403"/>
        <v>0.51789999999998271</v>
      </c>
    </row>
    <row r="5183" spans="10:14" x14ac:dyDescent="0.3">
      <c r="J5183" s="300">
        <f t="shared" si="404"/>
        <v>51.799999999998263</v>
      </c>
      <c r="K5183" s="80">
        <f t="shared" si="400"/>
        <v>0.51799999999998259</v>
      </c>
      <c r="L5183">
        <f t="shared" si="401"/>
        <v>2.2657990426247339</v>
      </c>
      <c r="M5183">
        <f t="shared" si="402"/>
        <v>64.838716945801622</v>
      </c>
      <c r="N5183" s="80">
        <f t="shared" si="403"/>
        <v>0.51799999999998259</v>
      </c>
    </row>
    <row r="5184" spans="10:14" x14ac:dyDescent="0.3">
      <c r="J5184" s="300">
        <f t="shared" si="404"/>
        <v>51.809999999998261</v>
      </c>
      <c r="K5184" s="80">
        <f t="shared" si="400"/>
        <v>0.51809999999998257</v>
      </c>
      <c r="L5184">
        <f t="shared" si="401"/>
        <v>2.2660501056783668</v>
      </c>
      <c r="M5184">
        <f t="shared" si="402"/>
        <v>64.849299061456207</v>
      </c>
      <c r="N5184" s="80">
        <f t="shared" si="403"/>
        <v>0.51809999999998257</v>
      </c>
    </row>
    <row r="5185" spans="10:14" x14ac:dyDescent="0.3">
      <c r="J5185" s="300">
        <f t="shared" si="404"/>
        <v>51.819999999998259</v>
      </c>
      <c r="K5185" s="80">
        <f t="shared" si="400"/>
        <v>0.51819999999998256</v>
      </c>
      <c r="L5185">
        <f t="shared" si="401"/>
        <v>2.2663011485451476</v>
      </c>
      <c r="M5185">
        <f t="shared" si="402"/>
        <v>64.859884957684912</v>
      </c>
      <c r="N5185" s="80">
        <f t="shared" si="403"/>
        <v>0.51819999999998256</v>
      </c>
    </row>
    <row r="5186" spans="10:14" x14ac:dyDescent="0.3">
      <c r="J5186" s="300">
        <f t="shared" si="404"/>
        <v>51.829999999998257</v>
      </c>
      <c r="K5186" s="80">
        <f t="shared" si="400"/>
        <v>0.51829999999998255</v>
      </c>
      <c r="L5186">
        <f t="shared" si="401"/>
        <v>2.2665521713707109</v>
      </c>
      <c r="M5186">
        <f t="shared" si="402"/>
        <v>64.870474637400548</v>
      </c>
      <c r="N5186" s="80">
        <f t="shared" si="403"/>
        <v>0.51829999999998255</v>
      </c>
    </row>
    <row r="5187" spans="10:14" x14ac:dyDescent="0.3">
      <c r="J5187" s="300">
        <f t="shared" si="404"/>
        <v>51.839999999998255</v>
      </c>
      <c r="K5187" s="80">
        <f t="shared" si="400"/>
        <v>0.51839999999998254</v>
      </c>
      <c r="L5187">
        <f t="shared" si="401"/>
        <v>2.2668031743009922</v>
      </c>
      <c r="M5187">
        <f t="shared" si="402"/>
        <v>64.88106810351627</v>
      </c>
      <c r="N5187" s="80">
        <f t="shared" si="403"/>
        <v>0.51839999999998254</v>
      </c>
    </row>
    <row r="5188" spans="10:14" x14ac:dyDescent="0.3">
      <c r="J5188" s="300">
        <f t="shared" si="404"/>
        <v>51.849999999998253</v>
      </c>
      <c r="K5188" s="80">
        <f t="shared" ref="K5188:K5251" si="405">J5188/100</f>
        <v>0.51849999999998253</v>
      </c>
      <c r="L5188">
        <f t="shared" ref="L5188:L5251" si="406">-156.2892*K5188^6+539.4067*K5188^5-656.5633*K5188^4+371.7117*K5188^3-102.5706*K5188^2+15.3764*K5188+0.3314</f>
        <v>2.2670541574822436</v>
      </c>
      <c r="M5188">
        <f t="shared" ref="M5188:M5251" si="407">-544.6822*K5188^6+873.7015*K5188^5+93.9294*K5188^4-539.4835*K5188^3+249.8842*K5188^2+36.3299*K5188+25.129</f>
        <v>64.891665358945602</v>
      </c>
      <c r="N5188" s="80">
        <f t="shared" ref="N5188:N5251" si="408">K5188</f>
        <v>0.51849999999998253</v>
      </c>
    </row>
    <row r="5189" spans="10:14" x14ac:dyDescent="0.3">
      <c r="J5189" s="300">
        <f t="shared" si="404"/>
        <v>51.859999999998251</v>
      </c>
      <c r="K5189" s="80">
        <f t="shared" si="405"/>
        <v>0.51859999999998252</v>
      </c>
      <c r="L5189">
        <f t="shared" si="406"/>
        <v>2.2673051210608954</v>
      </c>
      <c r="M5189">
        <f t="shared" si="407"/>
        <v>64.902266406602479</v>
      </c>
      <c r="N5189" s="80">
        <f t="shared" si="408"/>
        <v>0.51859999999998252</v>
      </c>
    </row>
    <row r="5190" spans="10:14" x14ac:dyDescent="0.3">
      <c r="J5190" s="300">
        <f t="shared" ref="J5190:J5253" si="409">J5189+0.01</f>
        <v>51.86999999999825</v>
      </c>
      <c r="K5190" s="80">
        <f t="shared" si="405"/>
        <v>0.51869999999998251</v>
      </c>
      <c r="L5190">
        <f t="shared" si="406"/>
        <v>2.2675560651837219</v>
      </c>
      <c r="M5190">
        <f t="shared" si="407"/>
        <v>64.912871249401235</v>
      </c>
      <c r="N5190" s="80">
        <f t="shared" si="408"/>
        <v>0.51869999999998251</v>
      </c>
    </row>
    <row r="5191" spans="10:14" x14ac:dyDescent="0.3">
      <c r="J5191" s="300">
        <f t="shared" si="409"/>
        <v>51.879999999998248</v>
      </c>
      <c r="K5191" s="80">
        <f t="shared" si="405"/>
        <v>0.5187999999999825</v>
      </c>
      <c r="L5191">
        <f t="shared" si="406"/>
        <v>2.2678069899977102</v>
      </c>
      <c r="M5191">
        <f t="shared" si="407"/>
        <v>64.923479890256587</v>
      </c>
      <c r="N5191" s="80">
        <f t="shared" si="408"/>
        <v>0.5187999999999825</v>
      </c>
    </row>
    <row r="5192" spans="10:14" x14ac:dyDescent="0.3">
      <c r="J5192" s="300">
        <f t="shared" si="409"/>
        <v>51.889999999998246</v>
      </c>
      <c r="K5192" s="80">
        <f t="shared" si="405"/>
        <v>0.51889999999998249</v>
      </c>
      <c r="L5192">
        <f t="shared" si="406"/>
        <v>2.26805789565014</v>
      </c>
      <c r="M5192">
        <f t="shared" si="407"/>
        <v>64.934092332083637</v>
      </c>
      <c r="N5192" s="80">
        <f t="shared" si="408"/>
        <v>0.51889999999998249</v>
      </c>
    </row>
    <row r="5193" spans="10:14" x14ac:dyDescent="0.3">
      <c r="J5193" s="300">
        <f t="shared" si="409"/>
        <v>51.899999999998244</v>
      </c>
      <c r="K5193" s="80">
        <f t="shared" si="405"/>
        <v>0.51899999999998248</v>
      </c>
      <c r="L5193">
        <f t="shared" si="406"/>
        <v>2.268308782288567</v>
      </c>
      <c r="M5193">
        <f t="shared" si="407"/>
        <v>64.944708577797883</v>
      </c>
      <c r="N5193" s="80">
        <f t="shared" si="408"/>
        <v>0.51899999999998248</v>
      </c>
    </row>
    <row r="5194" spans="10:14" x14ac:dyDescent="0.3">
      <c r="J5194" s="300">
        <f t="shared" si="409"/>
        <v>51.909999999998242</v>
      </c>
      <c r="K5194" s="80">
        <f t="shared" si="405"/>
        <v>0.51909999999998246</v>
      </c>
      <c r="L5194">
        <f t="shared" si="406"/>
        <v>2.2685596500608161</v>
      </c>
      <c r="M5194">
        <f t="shared" si="407"/>
        <v>64.955328630315179</v>
      </c>
      <c r="N5194" s="80">
        <f t="shared" si="408"/>
        <v>0.51909999999998246</v>
      </c>
    </row>
    <row r="5195" spans="10:14" x14ac:dyDescent="0.3">
      <c r="J5195" s="300">
        <f t="shared" si="409"/>
        <v>51.91999999999824</v>
      </c>
      <c r="K5195" s="80">
        <f t="shared" si="405"/>
        <v>0.51919999999998234</v>
      </c>
      <c r="L5195">
        <f t="shared" si="406"/>
        <v>2.2688104991149491</v>
      </c>
      <c r="M5195">
        <f t="shared" si="407"/>
        <v>64.965952492551793</v>
      </c>
      <c r="N5195" s="80">
        <f t="shared" si="408"/>
        <v>0.51919999999998234</v>
      </c>
    </row>
    <row r="5196" spans="10:14" x14ac:dyDescent="0.3">
      <c r="J5196" s="300">
        <f t="shared" si="409"/>
        <v>51.929999999998238</v>
      </c>
      <c r="K5196" s="80">
        <f t="shared" si="405"/>
        <v>0.51929999999998233</v>
      </c>
      <c r="L5196">
        <f t="shared" si="406"/>
        <v>2.2690613295993116</v>
      </c>
      <c r="M5196">
        <f t="shared" si="407"/>
        <v>64.976580167424416</v>
      </c>
      <c r="N5196" s="80">
        <f t="shared" si="408"/>
        <v>0.51929999999998233</v>
      </c>
    </row>
    <row r="5197" spans="10:14" x14ac:dyDescent="0.3">
      <c r="J5197" s="300">
        <f t="shared" si="409"/>
        <v>51.939999999998236</v>
      </c>
      <c r="K5197" s="80">
        <f t="shared" si="405"/>
        <v>0.51939999999998232</v>
      </c>
      <c r="L5197">
        <f t="shared" si="406"/>
        <v>2.2693121416625623</v>
      </c>
      <c r="M5197">
        <f t="shared" si="407"/>
        <v>64.987211657849997</v>
      </c>
      <c r="N5197" s="80">
        <f t="shared" si="408"/>
        <v>0.51939999999998232</v>
      </c>
    </row>
    <row r="5198" spans="10:14" x14ac:dyDescent="0.3">
      <c r="J5198" s="300">
        <f t="shared" si="409"/>
        <v>51.949999999998234</v>
      </c>
      <c r="K5198" s="80">
        <f t="shared" si="405"/>
        <v>0.51949999999998231</v>
      </c>
      <c r="L5198">
        <f t="shared" si="406"/>
        <v>2.269562935453536</v>
      </c>
      <c r="M5198">
        <f t="shared" si="407"/>
        <v>64.99784696674601</v>
      </c>
      <c r="N5198" s="80">
        <f t="shared" si="408"/>
        <v>0.51949999999998231</v>
      </c>
    </row>
    <row r="5199" spans="10:14" x14ac:dyDescent="0.3">
      <c r="J5199" s="300">
        <f t="shared" si="409"/>
        <v>51.959999999998232</v>
      </c>
      <c r="K5199" s="80">
        <f t="shared" si="405"/>
        <v>0.5195999999999823</v>
      </c>
      <c r="L5199">
        <f t="shared" si="406"/>
        <v>2.2698137111214272</v>
      </c>
      <c r="M5199">
        <f t="shared" si="407"/>
        <v>65.008486097030215</v>
      </c>
      <c r="N5199" s="80">
        <f t="shared" si="408"/>
        <v>0.5195999999999823</v>
      </c>
    </row>
    <row r="5200" spans="10:14" x14ac:dyDescent="0.3">
      <c r="J5200" s="300">
        <f t="shared" si="409"/>
        <v>51.96999999999823</v>
      </c>
      <c r="K5200" s="80">
        <f t="shared" si="405"/>
        <v>0.51969999999998229</v>
      </c>
      <c r="L5200">
        <f t="shared" si="406"/>
        <v>2.270064468815653</v>
      </c>
      <c r="M5200">
        <f t="shared" si="407"/>
        <v>65.01912905162078</v>
      </c>
      <c r="N5200" s="80">
        <f t="shared" si="408"/>
        <v>0.51969999999998229</v>
      </c>
    </row>
    <row r="5201" spans="10:14" x14ac:dyDescent="0.3">
      <c r="J5201" s="300">
        <f t="shared" si="409"/>
        <v>51.979999999998228</v>
      </c>
      <c r="K5201" s="80">
        <f t="shared" si="405"/>
        <v>0.51979999999998228</v>
      </c>
      <c r="L5201">
        <f t="shared" si="406"/>
        <v>2.2703152086858869</v>
      </c>
      <c r="M5201">
        <f t="shared" si="407"/>
        <v>65.029775833436261</v>
      </c>
      <c r="N5201" s="80">
        <f t="shared" si="408"/>
        <v>0.51979999999998228</v>
      </c>
    </row>
    <row r="5202" spans="10:14" x14ac:dyDescent="0.3">
      <c r="J5202" s="300">
        <f t="shared" si="409"/>
        <v>51.989999999998226</v>
      </c>
      <c r="K5202" s="80">
        <f t="shared" si="405"/>
        <v>0.51989999999998227</v>
      </c>
      <c r="L5202">
        <f t="shared" si="406"/>
        <v>2.2705659308821331</v>
      </c>
      <c r="M5202">
        <f t="shared" si="407"/>
        <v>65.040426445395624</v>
      </c>
      <c r="N5202" s="80">
        <f t="shared" si="408"/>
        <v>0.51989999999998227</v>
      </c>
    </row>
    <row r="5203" spans="10:14" x14ac:dyDescent="0.3">
      <c r="J5203" s="300">
        <f t="shared" si="409"/>
        <v>51.999999999998224</v>
      </c>
      <c r="K5203" s="80">
        <f t="shared" si="405"/>
        <v>0.51999999999998225</v>
      </c>
      <c r="L5203">
        <f t="shared" si="406"/>
        <v>2.2708166355545623</v>
      </c>
      <c r="M5203">
        <f t="shared" si="407"/>
        <v>65.05108089041812</v>
      </c>
      <c r="N5203" s="80">
        <f t="shared" si="408"/>
        <v>0.51999999999998225</v>
      </c>
    </row>
    <row r="5204" spans="10:14" x14ac:dyDescent="0.3">
      <c r="J5204" s="300">
        <f t="shared" si="409"/>
        <v>52.009999999998222</v>
      </c>
      <c r="K5204" s="80">
        <f t="shared" si="405"/>
        <v>0.52009999999998224</v>
      </c>
      <c r="L5204">
        <f t="shared" si="406"/>
        <v>2.2710673228537179</v>
      </c>
      <c r="M5204">
        <f t="shared" si="407"/>
        <v>65.061739171423469</v>
      </c>
      <c r="N5204" s="80">
        <f t="shared" si="408"/>
        <v>0.52009999999998224</v>
      </c>
    </row>
    <row r="5205" spans="10:14" x14ac:dyDescent="0.3">
      <c r="J5205" s="300">
        <f t="shared" si="409"/>
        <v>52.01999999999822</v>
      </c>
      <c r="K5205" s="80">
        <f t="shared" si="405"/>
        <v>0.52019999999998223</v>
      </c>
      <c r="L5205">
        <f t="shared" si="406"/>
        <v>2.2713179929303577</v>
      </c>
      <c r="M5205">
        <f t="shared" si="407"/>
        <v>65.072401291331715</v>
      </c>
      <c r="N5205" s="80">
        <f t="shared" si="408"/>
        <v>0.52019999999998223</v>
      </c>
    </row>
    <row r="5206" spans="10:14" x14ac:dyDescent="0.3">
      <c r="J5206" s="300">
        <f t="shared" si="409"/>
        <v>52.029999999998218</v>
      </c>
      <c r="K5206" s="80">
        <f t="shared" si="405"/>
        <v>0.52029999999998222</v>
      </c>
      <c r="L5206">
        <f t="shared" si="406"/>
        <v>2.2715686459355058</v>
      </c>
      <c r="M5206">
        <f t="shared" si="407"/>
        <v>65.083067253063277</v>
      </c>
      <c r="N5206" s="80">
        <f t="shared" si="408"/>
        <v>0.52029999999998222</v>
      </c>
    </row>
    <row r="5207" spans="10:14" x14ac:dyDescent="0.3">
      <c r="J5207" s="300">
        <f t="shared" si="409"/>
        <v>52.039999999998216</v>
      </c>
      <c r="K5207" s="80">
        <f t="shared" si="405"/>
        <v>0.52039999999998221</v>
      </c>
      <c r="L5207">
        <f t="shared" si="406"/>
        <v>2.271819282020473</v>
      </c>
      <c r="M5207">
        <f t="shared" si="407"/>
        <v>65.093737059538995</v>
      </c>
      <c r="N5207" s="80">
        <f t="shared" si="408"/>
        <v>0.52039999999998221</v>
      </c>
    </row>
    <row r="5208" spans="10:14" x14ac:dyDescent="0.3">
      <c r="J5208" s="300">
        <f t="shared" si="409"/>
        <v>52.049999999998214</v>
      </c>
      <c r="K5208" s="80">
        <f t="shared" si="405"/>
        <v>0.52049999999998209</v>
      </c>
      <c r="L5208">
        <f t="shared" si="406"/>
        <v>2.2720699013368413</v>
      </c>
      <c r="M5208">
        <f t="shared" si="407"/>
        <v>65.104410713680011</v>
      </c>
      <c r="N5208" s="80">
        <f t="shared" si="408"/>
        <v>0.52049999999998209</v>
      </c>
    </row>
    <row r="5209" spans="10:14" x14ac:dyDescent="0.3">
      <c r="J5209" s="300">
        <f t="shared" si="409"/>
        <v>52.059999999998212</v>
      </c>
      <c r="K5209" s="80">
        <f t="shared" si="405"/>
        <v>0.52059999999998208</v>
      </c>
      <c r="L5209">
        <f t="shared" si="406"/>
        <v>2.2723205040364554</v>
      </c>
      <c r="M5209">
        <f t="shared" si="407"/>
        <v>65.115088218407863</v>
      </c>
      <c r="N5209" s="80">
        <f t="shared" si="408"/>
        <v>0.52059999999998208</v>
      </c>
    </row>
    <row r="5210" spans="10:14" x14ac:dyDescent="0.3">
      <c r="J5210" s="300">
        <f t="shared" si="409"/>
        <v>52.06999999999821</v>
      </c>
      <c r="K5210" s="80">
        <f t="shared" si="405"/>
        <v>0.52069999999998207</v>
      </c>
      <c r="L5210">
        <f t="shared" si="406"/>
        <v>2.2725710902714069</v>
      </c>
      <c r="M5210">
        <f t="shared" si="407"/>
        <v>65.125769576644501</v>
      </c>
      <c r="N5210" s="80">
        <f t="shared" si="408"/>
        <v>0.52069999999998207</v>
      </c>
    </row>
    <row r="5211" spans="10:14" x14ac:dyDescent="0.3">
      <c r="J5211" s="300">
        <f t="shared" si="409"/>
        <v>52.079999999998208</v>
      </c>
      <c r="K5211" s="80">
        <f t="shared" si="405"/>
        <v>0.52079999999998206</v>
      </c>
      <c r="L5211">
        <f t="shared" si="406"/>
        <v>2.2728216601940932</v>
      </c>
      <c r="M5211">
        <f t="shared" si="407"/>
        <v>65.136454791312232</v>
      </c>
      <c r="N5211" s="80">
        <f t="shared" si="408"/>
        <v>0.52079999999998206</v>
      </c>
    </row>
    <row r="5212" spans="10:14" x14ac:dyDescent="0.3">
      <c r="J5212" s="300">
        <f t="shared" si="409"/>
        <v>52.089999999998206</v>
      </c>
      <c r="K5212" s="80">
        <f t="shared" si="405"/>
        <v>0.52089999999998204</v>
      </c>
      <c r="L5212">
        <f t="shared" si="406"/>
        <v>2.2730722139571902</v>
      </c>
      <c r="M5212">
        <f t="shared" si="407"/>
        <v>65.147143865333661</v>
      </c>
      <c r="N5212" s="80">
        <f t="shared" si="408"/>
        <v>0.52089999999998204</v>
      </c>
    </row>
    <row r="5213" spans="10:14" x14ac:dyDescent="0.3">
      <c r="J5213" s="300">
        <f t="shared" si="409"/>
        <v>52.099999999998204</v>
      </c>
      <c r="K5213" s="80">
        <f t="shared" si="405"/>
        <v>0.52099999999998203</v>
      </c>
      <c r="L5213">
        <f t="shared" si="406"/>
        <v>2.2733227517135659</v>
      </c>
      <c r="M5213">
        <f t="shared" si="407"/>
        <v>65.157836801631831</v>
      </c>
      <c r="N5213" s="80">
        <f t="shared" si="408"/>
        <v>0.52099999999998203</v>
      </c>
    </row>
    <row r="5214" spans="10:14" x14ac:dyDescent="0.3">
      <c r="J5214" s="300">
        <f t="shared" si="409"/>
        <v>52.109999999998202</v>
      </c>
      <c r="K5214" s="80">
        <f t="shared" si="405"/>
        <v>0.52109999999998202</v>
      </c>
      <c r="L5214">
        <f t="shared" si="406"/>
        <v>2.2735732736164347</v>
      </c>
      <c r="M5214">
        <f t="shared" si="407"/>
        <v>65.168533603130143</v>
      </c>
      <c r="N5214" s="80">
        <f t="shared" si="408"/>
        <v>0.52109999999998202</v>
      </c>
    </row>
    <row r="5215" spans="10:14" x14ac:dyDescent="0.3">
      <c r="J5215" s="300">
        <f t="shared" si="409"/>
        <v>52.1199999999982</v>
      </c>
      <c r="K5215" s="80">
        <f t="shared" si="405"/>
        <v>0.52119999999998201</v>
      </c>
      <c r="L5215">
        <f t="shared" si="406"/>
        <v>2.2738237798192595</v>
      </c>
      <c r="M5215">
        <f t="shared" si="407"/>
        <v>65.179234272752339</v>
      </c>
      <c r="N5215" s="80">
        <f t="shared" si="408"/>
        <v>0.52119999999998201</v>
      </c>
    </row>
    <row r="5216" spans="10:14" x14ac:dyDescent="0.3">
      <c r="J5216" s="300">
        <f t="shared" si="409"/>
        <v>52.129999999998198</v>
      </c>
      <c r="K5216" s="80">
        <f t="shared" si="405"/>
        <v>0.521299999999982</v>
      </c>
      <c r="L5216">
        <f t="shared" si="406"/>
        <v>2.2740742704757451</v>
      </c>
      <c r="M5216">
        <f t="shared" si="407"/>
        <v>65.189938813422557</v>
      </c>
      <c r="N5216" s="80">
        <f t="shared" si="408"/>
        <v>0.521299999999982</v>
      </c>
    </row>
    <row r="5217" spans="10:14" x14ac:dyDescent="0.3">
      <c r="J5217" s="300">
        <f t="shared" si="409"/>
        <v>52.139999999998196</v>
      </c>
      <c r="K5217" s="80">
        <f t="shared" si="405"/>
        <v>0.52139999999998199</v>
      </c>
      <c r="L5217">
        <f t="shared" si="406"/>
        <v>2.2743247457399316</v>
      </c>
      <c r="M5217">
        <f t="shared" si="407"/>
        <v>65.20064722806525</v>
      </c>
      <c r="N5217" s="80">
        <f t="shared" si="408"/>
        <v>0.52139999999998199</v>
      </c>
    </row>
    <row r="5218" spans="10:14" x14ac:dyDescent="0.3">
      <c r="J5218" s="300">
        <f t="shared" si="409"/>
        <v>52.149999999998194</v>
      </c>
      <c r="K5218" s="80">
        <f t="shared" si="405"/>
        <v>0.52149999999998198</v>
      </c>
      <c r="L5218">
        <f t="shared" si="406"/>
        <v>2.2745752057660513</v>
      </c>
      <c r="M5218">
        <f t="shared" si="407"/>
        <v>65.211359519605267</v>
      </c>
      <c r="N5218" s="80">
        <f t="shared" si="408"/>
        <v>0.52149999999998198</v>
      </c>
    </row>
    <row r="5219" spans="10:14" x14ac:dyDescent="0.3">
      <c r="J5219" s="300">
        <f t="shared" si="409"/>
        <v>52.159999999998192</v>
      </c>
      <c r="K5219" s="80">
        <f t="shared" si="405"/>
        <v>0.52159999999998197</v>
      </c>
      <c r="L5219">
        <f t="shared" si="406"/>
        <v>2.2748256507086508</v>
      </c>
      <c r="M5219">
        <f t="shared" si="407"/>
        <v>65.222075690967841</v>
      </c>
      <c r="N5219" s="80">
        <f t="shared" si="408"/>
        <v>0.52159999999998197</v>
      </c>
    </row>
    <row r="5220" spans="10:14" x14ac:dyDescent="0.3">
      <c r="J5220" s="300">
        <f t="shared" si="409"/>
        <v>52.16999999999819</v>
      </c>
      <c r="K5220" s="80">
        <f t="shared" si="405"/>
        <v>0.52169999999998184</v>
      </c>
      <c r="L5220">
        <f t="shared" si="406"/>
        <v>2.2750760807225396</v>
      </c>
      <c r="M5220">
        <f t="shared" si="407"/>
        <v>65.232795745078491</v>
      </c>
      <c r="N5220" s="80">
        <f t="shared" si="408"/>
        <v>0.52169999999998184</v>
      </c>
    </row>
    <row r="5221" spans="10:14" x14ac:dyDescent="0.3">
      <c r="J5221" s="300">
        <f t="shared" si="409"/>
        <v>52.179999999998188</v>
      </c>
      <c r="K5221" s="80">
        <f t="shared" si="405"/>
        <v>0.52179999999998183</v>
      </c>
      <c r="L5221">
        <f t="shared" si="406"/>
        <v>2.275326495962767</v>
      </c>
      <c r="M5221">
        <f t="shared" si="407"/>
        <v>65.243519684863188</v>
      </c>
      <c r="N5221" s="80">
        <f t="shared" si="408"/>
        <v>0.52179999999998183</v>
      </c>
    </row>
    <row r="5222" spans="10:14" x14ac:dyDescent="0.3">
      <c r="J5222" s="300">
        <f t="shared" si="409"/>
        <v>52.189999999998186</v>
      </c>
      <c r="K5222" s="80">
        <f t="shared" si="405"/>
        <v>0.52189999999998182</v>
      </c>
      <c r="L5222">
        <f t="shared" si="406"/>
        <v>2.2755768965847447</v>
      </c>
      <c r="M5222">
        <f t="shared" si="407"/>
        <v>65.254247513248188</v>
      </c>
      <c r="N5222" s="80">
        <f t="shared" si="408"/>
        <v>0.52189999999998182</v>
      </c>
    </row>
    <row r="5223" spans="10:14" x14ac:dyDescent="0.3">
      <c r="J5223" s="300">
        <f t="shared" si="409"/>
        <v>52.199999999998184</v>
      </c>
      <c r="K5223" s="80">
        <f t="shared" si="405"/>
        <v>0.52199999999998181</v>
      </c>
      <c r="L5223">
        <f t="shared" si="406"/>
        <v>2.2758272827440229</v>
      </c>
      <c r="M5223">
        <f t="shared" si="407"/>
        <v>65.264979233160162</v>
      </c>
      <c r="N5223" s="80">
        <f t="shared" si="408"/>
        <v>0.52199999999998181</v>
      </c>
    </row>
    <row r="5224" spans="10:14" x14ac:dyDescent="0.3">
      <c r="J5224" s="300">
        <f t="shared" si="409"/>
        <v>52.209999999998182</v>
      </c>
      <c r="K5224" s="80">
        <f t="shared" si="405"/>
        <v>0.5220999999999818</v>
      </c>
      <c r="L5224">
        <f t="shared" si="406"/>
        <v>2.2760776545964929</v>
      </c>
      <c r="M5224">
        <f t="shared" si="407"/>
        <v>65.275714847526103</v>
      </c>
      <c r="N5224" s="80">
        <f t="shared" si="408"/>
        <v>0.5220999999999818</v>
      </c>
    </row>
    <row r="5225" spans="10:14" x14ac:dyDescent="0.3">
      <c r="J5225" s="300">
        <f t="shared" si="409"/>
        <v>52.21999999999818</v>
      </c>
      <c r="K5225" s="80">
        <f t="shared" si="405"/>
        <v>0.52219999999998179</v>
      </c>
      <c r="L5225">
        <f t="shared" si="406"/>
        <v>2.2763280122983569</v>
      </c>
      <c r="M5225">
        <f t="shared" si="407"/>
        <v>65.286454359273293</v>
      </c>
      <c r="N5225" s="80">
        <f t="shared" si="408"/>
        <v>0.52219999999998179</v>
      </c>
    </row>
    <row r="5226" spans="10:14" x14ac:dyDescent="0.3">
      <c r="J5226" s="300">
        <f t="shared" si="409"/>
        <v>52.229999999998178</v>
      </c>
      <c r="K5226" s="80">
        <f t="shared" si="405"/>
        <v>0.52229999999998178</v>
      </c>
      <c r="L5226">
        <f t="shared" si="406"/>
        <v>2.2765783560060071</v>
      </c>
      <c r="M5226">
        <f t="shared" si="407"/>
        <v>65.297197771329522</v>
      </c>
      <c r="N5226" s="80">
        <f t="shared" si="408"/>
        <v>0.52229999999998178</v>
      </c>
    </row>
    <row r="5227" spans="10:14" x14ac:dyDescent="0.3">
      <c r="J5227" s="300">
        <f t="shared" si="409"/>
        <v>52.239999999998176</v>
      </c>
      <c r="K5227" s="80">
        <f t="shared" si="405"/>
        <v>0.52239999999998177</v>
      </c>
      <c r="L5227">
        <f t="shared" si="406"/>
        <v>2.2768286858761342</v>
      </c>
      <c r="M5227">
        <f t="shared" si="407"/>
        <v>65.307945086622823</v>
      </c>
      <c r="N5227" s="80">
        <f t="shared" si="408"/>
        <v>0.52239999999998177</v>
      </c>
    </row>
    <row r="5228" spans="10:14" x14ac:dyDescent="0.3">
      <c r="J5228" s="300">
        <f t="shared" si="409"/>
        <v>52.249999999998174</v>
      </c>
      <c r="K5228" s="80">
        <f t="shared" si="405"/>
        <v>0.52249999999998176</v>
      </c>
      <c r="L5228">
        <f t="shared" si="406"/>
        <v>2.2770790020657219</v>
      </c>
      <c r="M5228">
        <f t="shared" si="407"/>
        <v>65.318696308081584</v>
      </c>
      <c r="N5228" s="80">
        <f t="shared" si="408"/>
        <v>0.52249999999998176</v>
      </c>
    </row>
    <row r="5229" spans="10:14" x14ac:dyDescent="0.3">
      <c r="J5229" s="300">
        <f t="shared" si="409"/>
        <v>52.259999999998172</v>
      </c>
      <c r="K5229" s="80">
        <f t="shared" si="405"/>
        <v>0.52259999999998175</v>
      </c>
      <c r="L5229">
        <f t="shared" si="406"/>
        <v>2.2773293047319974</v>
      </c>
      <c r="M5229">
        <f t="shared" si="407"/>
        <v>65.329451438634621</v>
      </c>
      <c r="N5229" s="80">
        <f t="shared" si="408"/>
        <v>0.52259999999998175</v>
      </c>
    </row>
    <row r="5230" spans="10:14" x14ac:dyDescent="0.3">
      <c r="J5230" s="300">
        <f t="shared" si="409"/>
        <v>52.26999999999817</v>
      </c>
      <c r="K5230" s="80">
        <f t="shared" si="405"/>
        <v>0.52269999999998173</v>
      </c>
      <c r="L5230">
        <f t="shared" si="406"/>
        <v>2.2775795940324612</v>
      </c>
      <c r="M5230">
        <f t="shared" si="407"/>
        <v>65.340210481210988</v>
      </c>
      <c r="N5230" s="80">
        <f t="shared" si="408"/>
        <v>0.52269999999998173</v>
      </c>
    </row>
    <row r="5231" spans="10:14" x14ac:dyDescent="0.3">
      <c r="J5231" s="300">
        <f t="shared" si="409"/>
        <v>52.279999999998168</v>
      </c>
      <c r="K5231" s="80">
        <f t="shared" si="405"/>
        <v>0.52279999999998172</v>
      </c>
      <c r="L5231">
        <f t="shared" si="406"/>
        <v>2.2778298701249073</v>
      </c>
      <c r="M5231">
        <f t="shared" si="407"/>
        <v>65.350973438740198</v>
      </c>
      <c r="N5231" s="80">
        <f t="shared" si="408"/>
        <v>0.52279999999998172</v>
      </c>
    </row>
    <row r="5232" spans="10:14" x14ac:dyDescent="0.3">
      <c r="J5232" s="300">
        <f t="shared" si="409"/>
        <v>52.289999999998166</v>
      </c>
      <c r="K5232" s="80">
        <f t="shared" si="405"/>
        <v>0.52289999999998171</v>
      </c>
      <c r="L5232">
        <f t="shared" si="406"/>
        <v>2.2780801331673906</v>
      </c>
      <c r="M5232">
        <f t="shared" si="407"/>
        <v>65.361740314152016</v>
      </c>
      <c r="N5232" s="80">
        <f t="shared" si="408"/>
        <v>0.52289999999998171</v>
      </c>
    </row>
    <row r="5233" spans="10:14" x14ac:dyDescent="0.3">
      <c r="J5233" s="300">
        <f t="shared" si="409"/>
        <v>52.299999999998164</v>
      </c>
      <c r="K5233" s="80">
        <f t="shared" si="405"/>
        <v>0.52299999999998159</v>
      </c>
      <c r="L5233">
        <f t="shared" si="406"/>
        <v>2.2783303833181665</v>
      </c>
      <c r="M5233">
        <f t="shared" si="407"/>
        <v>65.372511110376635</v>
      </c>
      <c r="N5233" s="80">
        <f t="shared" si="408"/>
        <v>0.52299999999998159</v>
      </c>
    </row>
    <row r="5234" spans="10:14" x14ac:dyDescent="0.3">
      <c r="J5234" s="300">
        <f t="shared" si="409"/>
        <v>52.309999999998162</v>
      </c>
      <c r="K5234" s="80">
        <f t="shared" si="405"/>
        <v>0.52309999999998158</v>
      </c>
      <c r="L5234">
        <f t="shared" si="406"/>
        <v>2.278580620735903</v>
      </c>
      <c r="M5234">
        <f t="shared" si="407"/>
        <v>65.383285830344533</v>
      </c>
      <c r="N5234" s="80">
        <f t="shared" si="408"/>
        <v>0.52309999999998158</v>
      </c>
    </row>
    <row r="5235" spans="10:14" x14ac:dyDescent="0.3">
      <c r="J5235" s="300">
        <f t="shared" si="409"/>
        <v>52.31999999999816</v>
      </c>
      <c r="K5235" s="80">
        <f t="shared" si="405"/>
        <v>0.52319999999998157</v>
      </c>
      <c r="L5235">
        <f t="shared" si="406"/>
        <v>2.2788308455794168</v>
      </c>
      <c r="M5235">
        <f t="shared" si="407"/>
        <v>65.3940644769866</v>
      </c>
      <c r="N5235" s="80">
        <f t="shared" si="408"/>
        <v>0.52319999999998157</v>
      </c>
    </row>
    <row r="5236" spans="10:14" x14ac:dyDescent="0.3">
      <c r="J5236" s="300">
        <f t="shared" si="409"/>
        <v>52.329999999998158</v>
      </c>
      <c r="K5236" s="80">
        <f t="shared" si="405"/>
        <v>0.52329999999998156</v>
      </c>
      <c r="L5236">
        <f t="shared" si="406"/>
        <v>2.2790810580078324</v>
      </c>
      <c r="M5236">
        <f t="shared" si="407"/>
        <v>65.404847053234008</v>
      </c>
      <c r="N5236" s="80">
        <f t="shared" si="408"/>
        <v>0.52329999999998156</v>
      </c>
    </row>
    <row r="5237" spans="10:14" x14ac:dyDescent="0.3">
      <c r="J5237" s="300">
        <f t="shared" si="409"/>
        <v>52.339999999998156</v>
      </c>
      <c r="K5237" s="80">
        <f t="shared" si="405"/>
        <v>0.52339999999998155</v>
      </c>
      <c r="L5237">
        <f t="shared" si="406"/>
        <v>2.2793312581805707</v>
      </c>
      <c r="M5237">
        <f t="shared" si="407"/>
        <v>65.415633562018286</v>
      </c>
      <c r="N5237" s="80">
        <f t="shared" si="408"/>
        <v>0.52339999999998155</v>
      </c>
    </row>
    <row r="5238" spans="10:14" x14ac:dyDescent="0.3">
      <c r="J5238" s="300">
        <f t="shared" si="409"/>
        <v>52.349999999998154</v>
      </c>
      <c r="K5238" s="80">
        <f t="shared" si="405"/>
        <v>0.52349999999998154</v>
      </c>
      <c r="L5238">
        <f t="shared" si="406"/>
        <v>2.2795814462572817</v>
      </c>
      <c r="M5238">
        <f t="shared" si="407"/>
        <v>65.426424006271333</v>
      </c>
      <c r="N5238" s="80">
        <f t="shared" si="408"/>
        <v>0.52349999999998154</v>
      </c>
    </row>
    <row r="5239" spans="10:14" x14ac:dyDescent="0.3">
      <c r="J5239" s="300">
        <f t="shared" si="409"/>
        <v>52.359999999998152</v>
      </c>
      <c r="K5239" s="80">
        <f t="shared" si="405"/>
        <v>0.52359999999998152</v>
      </c>
      <c r="L5239">
        <f t="shared" si="406"/>
        <v>2.2798316223979422</v>
      </c>
      <c r="M5239">
        <f t="shared" si="407"/>
        <v>65.437218388925345</v>
      </c>
      <c r="N5239" s="80">
        <f t="shared" si="408"/>
        <v>0.52359999999998152</v>
      </c>
    </row>
    <row r="5240" spans="10:14" x14ac:dyDescent="0.3">
      <c r="J5240" s="300">
        <f t="shared" si="409"/>
        <v>52.36999999999815</v>
      </c>
      <c r="K5240" s="80">
        <f t="shared" si="405"/>
        <v>0.52369999999998151</v>
      </c>
      <c r="L5240">
        <f t="shared" si="406"/>
        <v>2.2800817867627194</v>
      </c>
      <c r="M5240">
        <f t="shared" si="407"/>
        <v>65.448016712912889</v>
      </c>
      <c r="N5240" s="80">
        <f t="shared" si="408"/>
        <v>0.52369999999998151</v>
      </c>
    </row>
    <row r="5241" spans="10:14" x14ac:dyDescent="0.3">
      <c r="J5241" s="300">
        <f t="shared" si="409"/>
        <v>52.379999999998148</v>
      </c>
      <c r="K5241" s="80">
        <f t="shared" si="405"/>
        <v>0.5237999999999815</v>
      </c>
      <c r="L5241">
        <f t="shared" si="406"/>
        <v>2.2803319395121391</v>
      </c>
      <c r="M5241">
        <f t="shared" si="407"/>
        <v>65.458818981166885</v>
      </c>
      <c r="N5241" s="80">
        <f t="shared" si="408"/>
        <v>0.5237999999999815</v>
      </c>
    </row>
    <row r="5242" spans="10:14" x14ac:dyDescent="0.3">
      <c r="J5242" s="300">
        <f t="shared" si="409"/>
        <v>52.389999999998146</v>
      </c>
      <c r="K5242" s="80">
        <f t="shared" si="405"/>
        <v>0.52389999999998149</v>
      </c>
      <c r="L5242">
        <f t="shared" si="406"/>
        <v>2.2805820808069259</v>
      </c>
      <c r="M5242">
        <f t="shared" si="407"/>
        <v>65.469625196620555</v>
      </c>
      <c r="N5242" s="80">
        <f t="shared" si="408"/>
        <v>0.52389999999998149</v>
      </c>
    </row>
    <row r="5243" spans="10:14" x14ac:dyDescent="0.3">
      <c r="J5243" s="300">
        <f t="shared" si="409"/>
        <v>52.399999999998144</v>
      </c>
      <c r="K5243" s="80">
        <f t="shared" si="405"/>
        <v>0.52399999999998148</v>
      </c>
      <c r="L5243">
        <f t="shared" si="406"/>
        <v>2.2808322108081014</v>
      </c>
      <c r="M5243">
        <f t="shared" si="407"/>
        <v>65.480435362207501</v>
      </c>
      <c r="N5243" s="80">
        <f t="shared" si="408"/>
        <v>0.52399999999998148</v>
      </c>
    </row>
    <row r="5244" spans="10:14" x14ac:dyDescent="0.3">
      <c r="J5244" s="300">
        <f t="shared" si="409"/>
        <v>52.409999999998142</v>
      </c>
      <c r="K5244" s="80">
        <f t="shared" si="405"/>
        <v>0.52409999999998147</v>
      </c>
      <c r="L5244">
        <f t="shared" si="406"/>
        <v>2.2810823296770031</v>
      </c>
      <c r="M5244">
        <f t="shared" si="407"/>
        <v>65.491249480861583</v>
      </c>
      <c r="N5244" s="80">
        <f t="shared" si="408"/>
        <v>0.52409999999998147</v>
      </c>
    </row>
    <row r="5245" spans="10:14" x14ac:dyDescent="0.3">
      <c r="J5245" s="300">
        <f t="shared" si="409"/>
        <v>52.41999999999814</v>
      </c>
      <c r="K5245" s="80">
        <f t="shared" si="405"/>
        <v>0.52419999999998135</v>
      </c>
      <c r="L5245">
        <f t="shared" si="406"/>
        <v>2.2813324375751427</v>
      </c>
      <c r="M5245">
        <f t="shared" si="407"/>
        <v>65.502067555517087</v>
      </c>
      <c r="N5245" s="80">
        <f t="shared" si="408"/>
        <v>0.52419999999998135</v>
      </c>
    </row>
    <row r="5246" spans="10:14" x14ac:dyDescent="0.3">
      <c r="J5246" s="300">
        <f t="shared" si="409"/>
        <v>52.429999999998138</v>
      </c>
      <c r="K5246" s="80">
        <f t="shared" si="405"/>
        <v>0.52429999999998134</v>
      </c>
      <c r="L5246">
        <f t="shared" si="406"/>
        <v>2.2815825346644014</v>
      </c>
      <c r="M5246">
        <f t="shared" si="407"/>
        <v>65.512889589108582</v>
      </c>
      <c r="N5246" s="80">
        <f t="shared" si="408"/>
        <v>0.52429999999998134</v>
      </c>
    </row>
    <row r="5247" spans="10:14" x14ac:dyDescent="0.3">
      <c r="J5247" s="300">
        <f t="shared" si="409"/>
        <v>52.439999999998136</v>
      </c>
      <c r="K5247" s="80">
        <f t="shared" si="405"/>
        <v>0.52439999999998133</v>
      </c>
      <c r="L5247">
        <f t="shared" si="406"/>
        <v>2.281832621106886</v>
      </c>
      <c r="M5247">
        <f t="shared" si="407"/>
        <v>65.523715584571008</v>
      </c>
      <c r="N5247" s="80">
        <f t="shared" si="408"/>
        <v>0.52439999999998133</v>
      </c>
    </row>
    <row r="5248" spans="10:14" x14ac:dyDescent="0.3">
      <c r="J5248" s="300">
        <f t="shared" si="409"/>
        <v>52.449999999998134</v>
      </c>
      <c r="K5248" s="80">
        <f t="shared" si="405"/>
        <v>0.52449999999998131</v>
      </c>
      <c r="L5248">
        <f t="shared" si="406"/>
        <v>2.2820826970649555</v>
      </c>
      <c r="M5248">
        <f t="shared" si="407"/>
        <v>65.534545544839574</v>
      </c>
      <c r="N5248" s="80">
        <f t="shared" si="408"/>
        <v>0.52449999999998131</v>
      </c>
    </row>
    <row r="5249" spans="10:14" x14ac:dyDescent="0.3">
      <c r="J5249" s="300">
        <f t="shared" si="409"/>
        <v>52.459999999998132</v>
      </c>
      <c r="K5249" s="80">
        <f t="shared" si="405"/>
        <v>0.5245999999999813</v>
      </c>
      <c r="L5249">
        <f t="shared" si="406"/>
        <v>2.2823327627012797</v>
      </c>
      <c r="M5249">
        <f t="shared" si="407"/>
        <v>65.545379472849888</v>
      </c>
      <c r="N5249" s="80">
        <f t="shared" si="408"/>
        <v>0.5245999999999813</v>
      </c>
    </row>
    <row r="5250" spans="10:14" x14ac:dyDescent="0.3">
      <c r="J5250" s="300">
        <f t="shared" si="409"/>
        <v>52.46999999999813</v>
      </c>
      <c r="K5250" s="80">
        <f t="shared" si="405"/>
        <v>0.52469999999998129</v>
      </c>
      <c r="L5250">
        <f t="shared" si="406"/>
        <v>2.2825828181787844</v>
      </c>
      <c r="M5250">
        <f t="shared" si="407"/>
        <v>65.556217371537841</v>
      </c>
      <c r="N5250" s="80">
        <f t="shared" si="408"/>
        <v>0.52469999999998129</v>
      </c>
    </row>
    <row r="5251" spans="10:14" x14ac:dyDescent="0.3">
      <c r="J5251" s="300">
        <f t="shared" si="409"/>
        <v>52.479999999998128</v>
      </c>
      <c r="K5251" s="80">
        <f t="shared" si="405"/>
        <v>0.52479999999998128</v>
      </c>
      <c r="L5251">
        <f t="shared" si="406"/>
        <v>2.2828328636606527</v>
      </c>
      <c r="M5251">
        <f t="shared" si="407"/>
        <v>65.567059243839694</v>
      </c>
      <c r="N5251" s="80">
        <f t="shared" si="408"/>
        <v>0.52479999999998128</v>
      </c>
    </row>
    <row r="5252" spans="10:14" x14ac:dyDescent="0.3">
      <c r="J5252" s="300">
        <f t="shared" si="409"/>
        <v>52.489999999998126</v>
      </c>
      <c r="K5252" s="80">
        <f t="shared" ref="K5252:K5315" si="410">J5252/100</f>
        <v>0.52489999999998127</v>
      </c>
      <c r="L5252">
        <f t="shared" ref="L5252:L5315" si="411">-156.2892*K5252^6+539.4067*K5252^5-656.5633*K5252^4+371.7117*K5252^3-102.5706*K5252^2+15.3764*K5252+0.3314</f>
        <v>2.2830828993103647</v>
      </c>
      <c r="M5252">
        <f t="shared" ref="M5252:M5315" si="412">-544.6822*K5252^6+873.7015*K5252^5+93.9294*K5252^4-539.4835*K5252^3+249.8842*K5252^2+36.3299*K5252+25.129</f>
        <v>65.577905092691992</v>
      </c>
      <c r="N5252" s="80">
        <f t="shared" ref="N5252:N5315" si="413">K5252</f>
        <v>0.52489999999998127</v>
      </c>
    </row>
    <row r="5253" spans="10:14" x14ac:dyDescent="0.3">
      <c r="J5253" s="300">
        <f t="shared" si="409"/>
        <v>52.499999999998124</v>
      </c>
      <c r="K5253" s="80">
        <f t="shared" si="410"/>
        <v>0.52499999999998126</v>
      </c>
      <c r="L5253">
        <f t="shared" si="411"/>
        <v>2.2833329252916523</v>
      </c>
      <c r="M5253">
        <f t="shared" si="412"/>
        <v>65.588754921031608</v>
      </c>
      <c r="N5253" s="80">
        <f t="shared" si="413"/>
        <v>0.52499999999998126</v>
      </c>
    </row>
    <row r="5254" spans="10:14" x14ac:dyDescent="0.3">
      <c r="J5254" s="300">
        <f t="shared" ref="J5254:J5317" si="414">J5253+0.01</f>
        <v>52.509999999998122</v>
      </c>
      <c r="K5254" s="80">
        <f t="shared" si="410"/>
        <v>0.52509999999998125</v>
      </c>
      <c r="L5254">
        <f t="shared" si="411"/>
        <v>2.2835829417685232</v>
      </c>
      <c r="M5254">
        <f t="shared" si="412"/>
        <v>65.599608731795811</v>
      </c>
      <c r="N5254" s="80">
        <f t="shared" si="413"/>
        <v>0.52509999999998125</v>
      </c>
    </row>
    <row r="5255" spans="10:14" x14ac:dyDescent="0.3">
      <c r="J5255" s="300">
        <f t="shared" si="414"/>
        <v>52.51999999999812</v>
      </c>
      <c r="K5255" s="80">
        <f t="shared" si="410"/>
        <v>0.52519999999998124</v>
      </c>
      <c r="L5255">
        <f t="shared" si="411"/>
        <v>2.2838329489052707</v>
      </c>
      <c r="M5255">
        <f t="shared" si="412"/>
        <v>65.6104665279221</v>
      </c>
      <c r="N5255" s="80">
        <f t="shared" si="413"/>
        <v>0.52519999999998124</v>
      </c>
    </row>
    <row r="5256" spans="10:14" x14ac:dyDescent="0.3">
      <c r="J5256" s="300">
        <f t="shared" si="414"/>
        <v>52.529999999998118</v>
      </c>
      <c r="K5256" s="80">
        <f t="shared" si="410"/>
        <v>0.52529999999998123</v>
      </c>
      <c r="L5256">
        <f t="shared" si="411"/>
        <v>2.2840829468664512</v>
      </c>
      <c r="M5256">
        <f t="shared" si="412"/>
        <v>65.621328312348368</v>
      </c>
      <c r="N5256" s="80">
        <f t="shared" si="413"/>
        <v>0.52529999999998123</v>
      </c>
    </row>
    <row r="5257" spans="10:14" x14ac:dyDescent="0.3">
      <c r="J5257" s="300">
        <f t="shared" si="414"/>
        <v>52.539999999998116</v>
      </c>
      <c r="K5257" s="80">
        <f t="shared" si="410"/>
        <v>0.52539999999998122</v>
      </c>
      <c r="L5257">
        <f t="shared" si="411"/>
        <v>2.2843329358168751</v>
      </c>
      <c r="M5257">
        <f t="shared" si="412"/>
        <v>65.63219408801281</v>
      </c>
      <c r="N5257" s="80">
        <f t="shared" si="413"/>
        <v>0.52539999999998122</v>
      </c>
    </row>
    <row r="5258" spans="10:14" x14ac:dyDescent="0.3">
      <c r="J5258" s="300">
        <f t="shared" si="414"/>
        <v>52.549999999998114</v>
      </c>
      <c r="K5258" s="80">
        <f t="shared" si="410"/>
        <v>0.52549999999998109</v>
      </c>
      <c r="L5258">
        <f t="shared" si="411"/>
        <v>2.2845829159216442</v>
      </c>
      <c r="M5258">
        <f t="shared" si="412"/>
        <v>65.643063857853903</v>
      </c>
      <c r="N5258" s="80">
        <f t="shared" si="413"/>
        <v>0.52549999999998109</v>
      </c>
    </row>
    <row r="5259" spans="10:14" x14ac:dyDescent="0.3">
      <c r="J5259" s="300">
        <f t="shared" si="414"/>
        <v>52.559999999998112</v>
      </c>
      <c r="K5259" s="80">
        <f t="shared" si="410"/>
        <v>0.52559999999998108</v>
      </c>
      <c r="L5259">
        <f t="shared" si="411"/>
        <v>2.2848328873461283</v>
      </c>
      <c r="M5259">
        <f t="shared" si="412"/>
        <v>65.653937624810553</v>
      </c>
      <c r="N5259" s="80">
        <f t="shared" si="413"/>
        <v>0.52559999999998108</v>
      </c>
    </row>
    <row r="5260" spans="10:14" x14ac:dyDescent="0.3">
      <c r="J5260" s="300">
        <f t="shared" si="414"/>
        <v>52.56999999999811</v>
      </c>
      <c r="K5260" s="80">
        <f t="shared" si="410"/>
        <v>0.52569999999998107</v>
      </c>
      <c r="L5260">
        <f t="shared" si="411"/>
        <v>2.2850828502559923</v>
      </c>
      <c r="M5260">
        <f t="shared" si="412"/>
        <v>65.664815391821833</v>
      </c>
      <c r="N5260" s="80">
        <f t="shared" si="413"/>
        <v>0.52569999999998107</v>
      </c>
    </row>
    <row r="5261" spans="10:14" x14ac:dyDescent="0.3">
      <c r="J5261" s="300">
        <f t="shared" si="414"/>
        <v>52.579999999998108</v>
      </c>
      <c r="K5261" s="80">
        <f t="shared" si="410"/>
        <v>0.52579999999998106</v>
      </c>
      <c r="L5261">
        <f t="shared" si="411"/>
        <v>2.2853328048171071</v>
      </c>
      <c r="M5261">
        <f t="shared" si="412"/>
        <v>65.675697161827287</v>
      </c>
      <c r="N5261" s="80">
        <f t="shared" si="413"/>
        <v>0.52579999999998106</v>
      </c>
    </row>
    <row r="5262" spans="10:14" x14ac:dyDescent="0.3">
      <c r="J5262" s="300">
        <f t="shared" si="414"/>
        <v>52.589999999998106</v>
      </c>
      <c r="K5262" s="80">
        <f t="shared" si="410"/>
        <v>0.52589999999998105</v>
      </c>
      <c r="L5262">
        <f t="shared" si="411"/>
        <v>2.2855827511957094</v>
      </c>
      <c r="M5262">
        <f t="shared" si="412"/>
        <v>65.686582937766659</v>
      </c>
      <c r="N5262" s="80">
        <f t="shared" si="413"/>
        <v>0.52589999999998105</v>
      </c>
    </row>
    <row r="5263" spans="10:14" x14ac:dyDescent="0.3">
      <c r="J5263" s="300">
        <f t="shared" si="414"/>
        <v>52.599999999998104</v>
      </c>
      <c r="K5263" s="80">
        <f t="shared" si="410"/>
        <v>0.52599999999998104</v>
      </c>
      <c r="L5263">
        <f t="shared" si="411"/>
        <v>2.2858326895582226</v>
      </c>
      <c r="M5263">
        <f t="shared" si="412"/>
        <v>65.697472722580088</v>
      </c>
      <c r="N5263" s="80">
        <f t="shared" si="413"/>
        <v>0.52599999999998104</v>
      </c>
    </row>
    <row r="5264" spans="10:14" x14ac:dyDescent="0.3">
      <c r="J5264" s="300">
        <f t="shared" si="414"/>
        <v>52.609999999998102</v>
      </c>
      <c r="K5264" s="80">
        <f t="shared" si="410"/>
        <v>0.52609999999998103</v>
      </c>
      <c r="L5264">
        <f t="shared" si="411"/>
        <v>2.2860826200713844</v>
      </c>
      <c r="M5264">
        <f t="shared" si="412"/>
        <v>65.708366519207971</v>
      </c>
      <c r="N5264" s="80">
        <f t="shared" si="413"/>
        <v>0.52609999999998103</v>
      </c>
    </row>
    <row r="5265" spans="10:14" x14ac:dyDescent="0.3">
      <c r="J5265" s="300">
        <f t="shared" si="414"/>
        <v>52.6199999999981</v>
      </c>
      <c r="K5265" s="80">
        <f t="shared" si="410"/>
        <v>0.52619999999998102</v>
      </c>
      <c r="L5265">
        <f t="shared" si="411"/>
        <v>2.286332542902199</v>
      </c>
      <c r="M5265">
        <f t="shared" si="412"/>
        <v>65.719264330591074</v>
      </c>
      <c r="N5265" s="80">
        <f t="shared" si="413"/>
        <v>0.52619999999998102</v>
      </c>
    </row>
    <row r="5266" spans="10:14" x14ac:dyDescent="0.3">
      <c r="J5266" s="300">
        <f t="shared" si="414"/>
        <v>52.629999999998098</v>
      </c>
      <c r="K5266" s="80">
        <f t="shared" si="410"/>
        <v>0.52629999999998101</v>
      </c>
      <c r="L5266">
        <f t="shared" si="411"/>
        <v>2.2865824582179388</v>
      </c>
      <c r="M5266">
        <f t="shared" si="412"/>
        <v>65.730166159670446</v>
      </c>
      <c r="N5266" s="80">
        <f t="shared" si="413"/>
        <v>0.52629999999998101</v>
      </c>
    </row>
    <row r="5267" spans="10:14" x14ac:dyDescent="0.3">
      <c r="J5267" s="300">
        <f t="shared" si="414"/>
        <v>52.639999999998096</v>
      </c>
      <c r="K5267" s="80">
        <f t="shared" si="410"/>
        <v>0.52639999999998099</v>
      </c>
      <c r="L5267">
        <f t="shared" si="411"/>
        <v>2.286832366186164</v>
      </c>
      <c r="M5267">
        <f t="shared" si="412"/>
        <v>65.741072009387437</v>
      </c>
      <c r="N5267" s="80">
        <f t="shared" si="413"/>
        <v>0.52639999999998099</v>
      </c>
    </row>
    <row r="5268" spans="10:14" x14ac:dyDescent="0.3">
      <c r="J5268" s="300">
        <f t="shared" si="414"/>
        <v>52.649999999998094</v>
      </c>
      <c r="K5268" s="80">
        <f t="shared" si="410"/>
        <v>0.52649999999998098</v>
      </c>
      <c r="L5268">
        <f t="shared" si="411"/>
        <v>2.28708226697468</v>
      </c>
      <c r="M5268">
        <f t="shared" si="412"/>
        <v>65.751981882683737</v>
      </c>
      <c r="N5268" s="80">
        <f t="shared" si="413"/>
        <v>0.52649999999998098</v>
      </c>
    </row>
    <row r="5269" spans="10:14" x14ac:dyDescent="0.3">
      <c r="J5269" s="300">
        <f t="shared" si="414"/>
        <v>52.659999999998092</v>
      </c>
      <c r="K5269" s="80">
        <f t="shared" si="410"/>
        <v>0.52659999999998097</v>
      </c>
      <c r="L5269">
        <f t="shared" si="411"/>
        <v>2.2873321607515886</v>
      </c>
      <c r="M5269">
        <f t="shared" si="412"/>
        <v>65.762895782501346</v>
      </c>
      <c r="N5269" s="80">
        <f t="shared" si="413"/>
        <v>0.52659999999998097</v>
      </c>
    </row>
    <row r="5270" spans="10:14" x14ac:dyDescent="0.3">
      <c r="J5270" s="300">
        <f t="shared" si="414"/>
        <v>52.66999999999809</v>
      </c>
      <c r="K5270" s="80">
        <f t="shared" si="410"/>
        <v>0.52669999999998085</v>
      </c>
      <c r="L5270">
        <f t="shared" si="411"/>
        <v>2.2875820476852531</v>
      </c>
      <c r="M5270">
        <f t="shared" si="412"/>
        <v>65.773813711782523</v>
      </c>
      <c r="N5270" s="80">
        <f t="shared" si="413"/>
        <v>0.52669999999998085</v>
      </c>
    </row>
    <row r="5271" spans="10:14" x14ac:dyDescent="0.3">
      <c r="J5271" s="300">
        <f t="shared" si="414"/>
        <v>52.679999999998088</v>
      </c>
      <c r="K5271" s="80">
        <f t="shared" si="410"/>
        <v>0.52679999999998084</v>
      </c>
      <c r="L5271">
        <f t="shared" si="411"/>
        <v>2.2878319279443029</v>
      </c>
      <c r="M5271">
        <f t="shared" si="412"/>
        <v>65.784735673469939</v>
      </c>
      <c r="N5271" s="80">
        <f t="shared" si="413"/>
        <v>0.52679999999998084</v>
      </c>
    </row>
    <row r="5272" spans="10:14" x14ac:dyDescent="0.3">
      <c r="J5272" s="300">
        <f t="shared" si="414"/>
        <v>52.689999999998086</v>
      </c>
      <c r="K5272" s="80">
        <f t="shared" si="410"/>
        <v>0.52689999999998083</v>
      </c>
      <c r="L5272">
        <f t="shared" si="411"/>
        <v>2.2880818016976554</v>
      </c>
      <c r="M5272">
        <f t="shared" si="412"/>
        <v>65.795661670506476</v>
      </c>
      <c r="N5272" s="80">
        <f t="shared" si="413"/>
        <v>0.52689999999998083</v>
      </c>
    </row>
    <row r="5273" spans="10:14" x14ac:dyDescent="0.3">
      <c r="J5273" s="300">
        <f t="shared" si="414"/>
        <v>52.699999999998084</v>
      </c>
      <c r="K5273" s="80">
        <f t="shared" si="410"/>
        <v>0.52699999999998082</v>
      </c>
      <c r="L5273">
        <f t="shared" si="411"/>
        <v>2.2883316691144997</v>
      </c>
      <c r="M5273">
        <f t="shared" si="412"/>
        <v>65.806591705835373</v>
      </c>
      <c r="N5273" s="80">
        <f t="shared" si="413"/>
        <v>0.52699999999998082</v>
      </c>
    </row>
    <row r="5274" spans="10:14" x14ac:dyDescent="0.3">
      <c r="J5274" s="300">
        <f t="shared" si="414"/>
        <v>52.709999999998082</v>
      </c>
      <c r="K5274" s="80">
        <f t="shared" si="410"/>
        <v>0.52709999999998081</v>
      </c>
      <c r="L5274">
        <f t="shared" si="411"/>
        <v>2.2885815303642931</v>
      </c>
      <c r="M5274">
        <f t="shared" si="412"/>
        <v>65.817525782400125</v>
      </c>
      <c r="N5274" s="80">
        <f t="shared" si="413"/>
        <v>0.52709999999998081</v>
      </c>
    </row>
    <row r="5275" spans="10:14" x14ac:dyDescent="0.3">
      <c r="J5275" s="300">
        <f t="shared" si="414"/>
        <v>52.71999999999808</v>
      </c>
      <c r="K5275" s="80">
        <f t="shared" si="410"/>
        <v>0.5271999999999808</v>
      </c>
      <c r="L5275">
        <f t="shared" si="411"/>
        <v>2.2888313856167541</v>
      </c>
      <c r="M5275">
        <f t="shared" si="412"/>
        <v>65.828463903144595</v>
      </c>
      <c r="N5275" s="80">
        <f t="shared" si="413"/>
        <v>0.5271999999999808</v>
      </c>
    </row>
    <row r="5276" spans="10:14" x14ac:dyDescent="0.3">
      <c r="J5276" s="300">
        <f t="shared" si="414"/>
        <v>52.729999999998078</v>
      </c>
      <c r="K5276" s="80">
        <f t="shared" si="410"/>
        <v>0.52729999999998078</v>
      </c>
      <c r="L5276">
        <f t="shared" si="411"/>
        <v>2.2890812350418748</v>
      </c>
      <c r="M5276">
        <f t="shared" si="412"/>
        <v>65.839406071012917</v>
      </c>
      <c r="N5276" s="80">
        <f t="shared" si="413"/>
        <v>0.52729999999998078</v>
      </c>
    </row>
    <row r="5277" spans="10:14" x14ac:dyDescent="0.3">
      <c r="J5277" s="300">
        <f t="shared" si="414"/>
        <v>52.739999999998076</v>
      </c>
      <c r="K5277" s="80">
        <f t="shared" si="410"/>
        <v>0.52739999999998077</v>
      </c>
      <c r="L5277">
        <f t="shared" si="411"/>
        <v>2.2893310788099543</v>
      </c>
      <c r="M5277">
        <f t="shared" si="412"/>
        <v>65.850352288949537</v>
      </c>
      <c r="N5277" s="80">
        <f t="shared" si="413"/>
        <v>0.52739999999998077</v>
      </c>
    </row>
    <row r="5278" spans="10:14" x14ac:dyDescent="0.3">
      <c r="J5278" s="300">
        <f t="shared" si="414"/>
        <v>52.749999999998074</v>
      </c>
      <c r="K5278" s="80">
        <f t="shared" si="410"/>
        <v>0.52749999999998076</v>
      </c>
      <c r="L5278">
        <f t="shared" si="411"/>
        <v>2.2895809170915178</v>
      </c>
      <c r="M5278">
        <f t="shared" si="412"/>
        <v>65.861302559899187</v>
      </c>
      <c r="N5278" s="80">
        <f t="shared" si="413"/>
        <v>0.52749999999998076</v>
      </c>
    </row>
    <row r="5279" spans="10:14" x14ac:dyDescent="0.3">
      <c r="J5279" s="300">
        <f t="shared" si="414"/>
        <v>52.759999999998072</v>
      </c>
      <c r="K5279" s="80">
        <f t="shared" si="410"/>
        <v>0.52759999999998075</v>
      </c>
      <c r="L5279">
        <f t="shared" si="411"/>
        <v>2.2898307500574133</v>
      </c>
      <c r="M5279">
        <f t="shared" si="412"/>
        <v>65.872256886806923</v>
      </c>
      <c r="N5279" s="80">
        <f t="shared" si="413"/>
        <v>0.52759999999998075</v>
      </c>
    </row>
    <row r="5280" spans="10:14" x14ac:dyDescent="0.3">
      <c r="J5280" s="300">
        <f t="shared" si="414"/>
        <v>52.76999999999807</v>
      </c>
      <c r="K5280" s="80">
        <f t="shared" si="410"/>
        <v>0.52769999999998074</v>
      </c>
      <c r="L5280">
        <f t="shared" si="411"/>
        <v>2.2900805778787112</v>
      </c>
      <c r="M5280">
        <f t="shared" si="412"/>
        <v>65.883215272618074</v>
      </c>
      <c r="N5280" s="80">
        <f t="shared" si="413"/>
        <v>0.52769999999998074</v>
      </c>
    </row>
    <row r="5281" spans="10:14" x14ac:dyDescent="0.3">
      <c r="J5281" s="300">
        <f t="shared" si="414"/>
        <v>52.779999999998068</v>
      </c>
      <c r="K5281" s="80">
        <f t="shared" si="410"/>
        <v>0.52779999999998073</v>
      </c>
      <c r="L5281">
        <f t="shared" si="411"/>
        <v>2.2903304007267926</v>
      </c>
      <c r="M5281">
        <f t="shared" si="412"/>
        <v>65.894177720278293</v>
      </c>
      <c r="N5281" s="80">
        <f t="shared" si="413"/>
        <v>0.52779999999998073</v>
      </c>
    </row>
    <row r="5282" spans="10:14" x14ac:dyDescent="0.3">
      <c r="J5282" s="300">
        <f t="shared" si="414"/>
        <v>52.789999999998066</v>
      </c>
      <c r="K5282" s="80">
        <f t="shared" si="410"/>
        <v>0.52789999999998072</v>
      </c>
      <c r="L5282">
        <f t="shared" si="411"/>
        <v>2.2905802187732731</v>
      </c>
      <c r="M5282">
        <f t="shared" si="412"/>
        <v>65.90514423273352</v>
      </c>
      <c r="N5282" s="80">
        <f t="shared" si="413"/>
        <v>0.52789999999998072</v>
      </c>
    </row>
    <row r="5283" spans="10:14" x14ac:dyDescent="0.3">
      <c r="J5283" s="300">
        <f t="shared" si="414"/>
        <v>52.799999999998064</v>
      </c>
      <c r="K5283" s="80">
        <f t="shared" si="410"/>
        <v>0.5279999999999806</v>
      </c>
      <c r="L5283">
        <f t="shared" si="411"/>
        <v>2.2908300321900952</v>
      </c>
      <c r="M5283">
        <f t="shared" si="412"/>
        <v>65.916114812929948</v>
      </c>
      <c r="N5283" s="80">
        <f t="shared" si="413"/>
        <v>0.5279999999999806</v>
      </c>
    </row>
    <row r="5284" spans="10:14" x14ac:dyDescent="0.3">
      <c r="J5284" s="300">
        <f t="shared" si="414"/>
        <v>52.809999999998062</v>
      </c>
      <c r="K5284" s="80">
        <f t="shared" si="410"/>
        <v>0.52809999999998058</v>
      </c>
      <c r="L5284">
        <f t="shared" si="411"/>
        <v>2.2910798411494464</v>
      </c>
      <c r="M5284">
        <f t="shared" si="412"/>
        <v>65.927089463814184</v>
      </c>
      <c r="N5284" s="80">
        <f t="shared" si="413"/>
        <v>0.52809999999998058</v>
      </c>
    </row>
    <row r="5285" spans="10:14" x14ac:dyDescent="0.3">
      <c r="J5285" s="300">
        <f t="shared" si="414"/>
        <v>52.819999999998061</v>
      </c>
      <c r="K5285" s="80">
        <f t="shared" si="410"/>
        <v>0.52819999999998057</v>
      </c>
      <c r="L5285">
        <f t="shared" si="411"/>
        <v>2.2913296458237613</v>
      </c>
      <c r="M5285">
        <f t="shared" si="412"/>
        <v>65.93806818833302</v>
      </c>
      <c r="N5285" s="80">
        <f t="shared" si="413"/>
        <v>0.52819999999998057</v>
      </c>
    </row>
    <row r="5286" spans="10:14" x14ac:dyDescent="0.3">
      <c r="J5286" s="300">
        <f t="shared" si="414"/>
        <v>52.829999999998059</v>
      </c>
      <c r="K5286" s="80">
        <f t="shared" si="410"/>
        <v>0.52829999999998056</v>
      </c>
      <c r="L5286">
        <f t="shared" si="411"/>
        <v>2.2915794463857977</v>
      </c>
      <c r="M5286">
        <f t="shared" si="412"/>
        <v>65.949050989433573</v>
      </c>
      <c r="N5286" s="80">
        <f t="shared" si="413"/>
        <v>0.52829999999998056</v>
      </c>
    </row>
    <row r="5287" spans="10:14" x14ac:dyDescent="0.3">
      <c r="J5287" s="300">
        <f t="shared" si="414"/>
        <v>52.839999999998057</v>
      </c>
      <c r="K5287" s="80">
        <f t="shared" si="410"/>
        <v>0.52839999999998055</v>
      </c>
      <c r="L5287">
        <f t="shared" si="411"/>
        <v>2.2918292430085354</v>
      </c>
      <c r="M5287">
        <f t="shared" si="412"/>
        <v>65.960037870063246</v>
      </c>
      <c r="N5287" s="80">
        <f t="shared" si="413"/>
        <v>0.52839999999998055</v>
      </c>
    </row>
    <row r="5288" spans="10:14" x14ac:dyDescent="0.3">
      <c r="J5288" s="300">
        <f t="shared" si="414"/>
        <v>52.849999999998055</v>
      </c>
      <c r="K5288" s="80">
        <f t="shared" si="410"/>
        <v>0.52849999999998054</v>
      </c>
      <c r="L5288">
        <f t="shared" si="411"/>
        <v>2.2920790358652599</v>
      </c>
      <c r="M5288">
        <f t="shared" si="412"/>
        <v>65.971028833169783</v>
      </c>
      <c r="N5288" s="80">
        <f t="shared" si="413"/>
        <v>0.52849999999998054</v>
      </c>
    </row>
    <row r="5289" spans="10:14" x14ac:dyDescent="0.3">
      <c r="J5289" s="300">
        <f t="shared" si="414"/>
        <v>52.859999999998053</v>
      </c>
      <c r="K5289" s="80">
        <f t="shared" si="410"/>
        <v>0.52859999999998053</v>
      </c>
      <c r="L5289">
        <f t="shared" si="411"/>
        <v>2.2923288251295637</v>
      </c>
      <c r="M5289">
        <f t="shared" si="412"/>
        <v>65.982023881701124</v>
      </c>
      <c r="N5289" s="80">
        <f t="shared" si="413"/>
        <v>0.52859999999998053</v>
      </c>
    </row>
    <row r="5290" spans="10:14" x14ac:dyDescent="0.3">
      <c r="J5290" s="300">
        <f t="shared" si="414"/>
        <v>52.869999999998051</v>
      </c>
      <c r="K5290" s="80">
        <f t="shared" si="410"/>
        <v>0.52869999999998052</v>
      </c>
      <c r="L5290">
        <f t="shared" si="411"/>
        <v>2.2925786109752369</v>
      </c>
      <c r="M5290">
        <f t="shared" si="412"/>
        <v>65.993023018605598</v>
      </c>
      <c r="N5290" s="80">
        <f t="shared" si="413"/>
        <v>0.52869999999998052</v>
      </c>
    </row>
    <row r="5291" spans="10:14" x14ac:dyDescent="0.3">
      <c r="J5291" s="300">
        <f t="shared" si="414"/>
        <v>52.879999999998049</v>
      </c>
      <c r="K5291" s="80">
        <f t="shared" si="410"/>
        <v>0.52879999999998051</v>
      </c>
      <c r="L5291">
        <f t="shared" si="411"/>
        <v>2.2928283935763925</v>
      </c>
      <c r="M5291">
        <f t="shared" si="412"/>
        <v>66.004026246831771</v>
      </c>
      <c r="N5291" s="80">
        <f t="shared" si="413"/>
        <v>0.52879999999998051</v>
      </c>
    </row>
    <row r="5292" spans="10:14" x14ac:dyDescent="0.3">
      <c r="J5292" s="300">
        <f t="shared" si="414"/>
        <v>52.889999999998047</v>
      </c>
      <c r="K5292" s="80">
        <f t="shared" si="410"/>
        <v>0.5288999999999805</v>
      </c>
      <c r="L5292">
        <f t="shared" si="411"/>
        <v>2.2930781731074332</v>
      </c>
      <c r="M5292">
        <f t="shared" si="412"/>
        <v>66.015033569328466</v>
      </c>
      <c r="N5292" s="80">
        <f t="shared" si="413"/>
        <v>0.5288999999999805</v>
      </c>
    </row>
    <row r="5293" spans="10:14" x14ac:dyDescent="0.3">
      <c r="J5293" s="300">
        <f t="shared" si="414"/>
        <v>52.899999999998045</v>
      </c>
      <c r="K5293" s="80">
        <f t="shared" si="410"/>
        <v>0.52899999999998049</v>
      </c>
      <c r="L5293">
        <f t="shared" si="411"/>
        <v>2.2933279497429537</v>
      </c>
      <c r="M5293">
        <f t="shared" si="412"/>
        <v>66.026044989044877</v>
      </c>
      <c r="N5293" s="80">
        <f t="shared" si="413"/>
        <v>0.52899999999998049</v>
      </c>
    </row>
    <row r="5294" spans="10:14" x14ac:dyDescent="0.3">
      <c r="J5294" s="300">
        <f t="shared" si="414"/>
        <v>52.909999999998043</v>
      </c>
      <c r="K5294" s="80">
        <f t="shared" si="410"/>
        <v>0.52909999999998047</v>
      </c>
      <c r="L5294">
        <f t="shared" si="411"/>
        <v>2.2935777236579109</v>
      </c>
      <c r="M5294">
        <f t="shared" si="412"/>
        <v>66.037060508930423</v>
      </c>
      <c r="N5294" s="80">
        <f t="shared" si="413"/>
        <v>0.52909999999998047</v>
      </c>
    </row>
    <row r="5295" spans="10:14" x14ac:dyDescent="0.3">
      <c r="J5295" s="300">
        <f t="shared" si="414"/>
        <v>52.919999999998041</v>
      </c>
      <c r="K5295" s="80">
        <f t="shared" si="410"/>
        <v>0.52919999999998035</v>
      </c>
      <c r="L5295">
        <f t="shared" si="411"/>
        <v>2.2938274950274926</v>
      </c>
      <c r="M5295">
        <f t="shared" si="412"/>
        <v>66.048080131934782</v>
      </c>
      <c r="N5295" s="80">
        <f t="shared" si="413"/>
        <v>0.52919999999998035</v>
      </c>
    </row>
    <row r="5296" spans="10:14" x14ac:dyDescent="0.3">
      <c r="J5296" s="300">
        <f t="shared" si="414"/>
        <v>52.929999999998039</v>
      </c>
      <c r="K5296" s="80">
        <f t="shared" si="410"/>
        <v>0.52929999999998034</v>
      </c>
      <c r="L5296">
        <f t="shared" si="411"/>
        <v>2.2940772640271727</v>
      </c>
      <c r="M5296">
        <f t="shared" si="412"/>
        <v>66.05910386100804</v>
      </c>
      <c r="N5296" s="80">
        <f t="shared" si="413"/>
        <v>0.52929999999998034</v>
      </c>
    </row>
    <row r="5297" spans="10:14" x14ac:dyDescent="0.3">
      <c r="J5297" s="300">
        <f t="shared" si="414"/>
        <v>52.939999999998037</v>
      </c>
      <c r="K5297" s="80">
        <f t="shared" si="410"/>
        <v>0.52939999999998033</v>
      </c>
      <c r="L5297">
        <f t="shared" si="411"/>
        <v>2.2943270308326915</v>
      </c>
      <c r="M5297">
        <f t="shared" si="412"/>
        <v>66.070131699100415</v>
      </c>
      <c r="N5297" s="80">
        <f t="shared" si="413"/>
        <v>0.52939999999998033</v>
      </c>
    </row>
    <row r="5298" spans="10:14" x14ac:dyDescent="0.3">
      <c r="J5298" s="300">
        <f t="shared" si="414"/>
        <v>52.949999999998035</v>
      </c>
      <c r="K5298" s="80">
        <f t="shared" si="410"/>
        <v>0.52949999999998032</v>
      </c>
      <c r="L5298">
        <f t="shared" si="411"/>
        <v>2.2945767956200736</v>
      </c>
      <c r="M5298">
        <f t="shared" si="412"/>
        <v>66.081163649162491</v>
      </c>
      <c r="N5298" s="80">
        <f t="shared" si="413"/>
        <v>0.52949999999998032</v>
      </c>
    </row>
    <row r="5299" spans="10:14" x14ac:dyDescent="0.3">
      <c r="J5299" s="300">
        <f t="shared" si="414"/>
        <v>52.959999999998033</v>
      </c>
      <c r="K5299" s="80">
        <f t="shared" si="410"/>
        <v>0.52959999999998031</v>
      </c>
      <c r="L5299">
        <f t="shared" si="411"/>
        <v>2.2948265585656062</v>
      </c>
      <c r="M5299">
        <f t="shared" si="412"/>
        <v>66.09219971414511</v>
      </c>
      <c r="N5299" s="80">
        <f t="shared" si="413"/>
        <v>0.52959999999998031</v>
      </c>
    </row>
    <row r="5300" spans="10:14" x14ac:dyDescent="0.3">
      <c r="J5300" s="300">
        <f t="shared" si="414"/>
        <v>52.969999999998031</v>
      </c>
      <c r="K5300" s="80">
        <f t="shared" si="410"/>
        <v>0.5296999999999803</v>
      </c>
      <c r="L5300">
        <f t="shared" si="411"/>
        <v>2.2950763198458666</v>
      </c>
      <c r="M5300">
        <f t="shared" si="412"/>
        <v>66.103239896999355</v>
      </c>
      <c r="N5300" s="80">
        <f t="shared" si="413"/>
        <v>0.5296999999999803</v>
      </c>
    </row>
    <row r="5301" spans="10:14" x14ac:dyDescent="0.3">
      <c r="J5301" s="300">
        <f t="shared" si="414"/>
        <v>52.979999999998029</v>
      </c>
      <c r="K5301" s="80">
        <f t="shared" si="410"/>
        <v>0.52979999999998029</v>
      </c>
      <c r="L5301">
        <f t="shared" si="411"/>
        <v>2.2953260796376926</v>
      </c>
      <c r="M5301">
        <f t="shared" si="412"/>
        <v>66.114284200676707</v>
      </c>
      <c r="N5301" s="80">
        <f t="shared" si="413"/>
        <v>0.52979999999998029</v>
      </c>
    </row>
    <row r="5302" spans="10:14" x14ac:dyDescent="0.3">
      <c r="J5302" s="300">
        <f t="shared" si="414"/>
        <v>52.989999999998027</v>
      </c>
      <c r="K5302" s="80">
        <f t="shared" si="410"/>
        <v>0.52989999999998028</v>
      </c>
      <c r="L5302">
        <f t="shared" si="411"/>
        <v>2.295575838118189</v>
      </c>
      <c r="M5302">
        <f t="shared" si="412"/>
        <v>66.125332628128788</v>
      </c>
      <c r="N5302" s="80">
        <f t="shared" si="413"/>
        <v>0.52989999999998028</v>
      </c>
    </row>
    <row r="5303" spans="10:14" x14ac:dyDescent="0.3">
      <c r="J5303" s="300">
        <f t="shared" si="414"/>
        <v>52.999999999998025</v>
      </c>
      <c r="K5303" s="80">
        <f t="shared" si="410"/>
        <v>0.52999999999998026</v>
      </c>
      <c r="L5303">
        <f t="shared" si="411"/>
        <v>2.2958255954647497</v>
      </c>
      <c r="M5303">
        <f t="shared" si="412"/>
        <v>66.136385182307549</v>
      </c>
      <c r="N5303" s="80">
        <f t="shared" si="413"/>
        <v>0.52999999999998026</v>
      </c>
    </row>
    <row r="5304" spans="10:14" x14ac:dyDescent="0.3">
      <c r="J5304" s="300">
        <f t="shared" si="414"/>
        <v>53.009999999998023</v>
      </c>
      <c r="K5304" s="80">
        <f t="shared" si="410"/>
        <v>0.53009999999998025</v>
      </c>
      <c r="L5304">
        <f t="shared" si="411"/>
        <v>2.296075351855055</v>
      </c>
      <c r="M5304">
        <f t="shared" si="412"/>
        <v>66.147441866165266</v>
      </c>
      <c r="N5304" s="80">
        <f t="shared" si="413"/>
        <v>0.53009999999998025</v>
      </c>
    </row>
    <row r="5305" spans="10:14" x14ac:dyDescent="0.3">
      <c r="J5305" s="300">
        <f t="shared" si="414"/>
        <v>53.019999999998021</v>
      </c>
      <c r="K5305" s="80">
        <f t="shared" si="410"/>
        <v>0.53019999999998024</v>
      </c>
      <c r="L5305">
        <f t="shared" si="411"/>
        <v>2.2963251074670192</v>
      </c>
      <c r="M5305">
        <f t="shared" si="412"/>
        <v>66.158502682654429</v>
      </c>
      <c r="N5305" s="80">
        <f t="shared" si="413"/>
        <v>0.53019999999998024</v>
      </c>
    </row>
    <row r="5306" spans="10:14" x14ac:dyDescent="0.3">
      <c r="J5306" s="300">
        <f t="shared" si="414"/>
        <v>53.029999999998019</v>
      </c>
      <c r="K5306" s="80">
        <f t="shared" si="410"/>
        <v>0.53029999999998023</v>
      </c>
      <c r="L5306">
        <f t="shared" si="411"/>
        <v>2.296574862478868</v>
      </c>
      <c r="M5306">
        <f t="shared" si="412"/>
        <v>66.169567634727798</v>
      </c>
      <c r="N5306" s="80">
        <f t="shared" si="413"/>
        <v>0.53029999999998023</v>
      </c>
    </row>
    <row r="5307" spans="10:14" x14ac:dyDescent="0.3">
      <c r="J5307" s="300">
        <f t="shared" si="414"/>
        <v>53.039999999998017</v>
      </c>
      <c r="K5307" s="80">
        <f t="shared" si="410"/>
        <v>0.53039999999998022</v>
      </c>
      <c r="L5307">
        <f t="shared" si="411"/>
        <v>2.2968246170691056</v>
      </c>
      <c r="M5307">
        <f t="shared" si="412"/>
        <v>66.180636725338417</v>
      </c>
      <c r="N5307" s="80">
        <f t="shared" si="413"/>
        <v>0.53039999999998022</v>
      </c>
    </row>
    <row r="5308" spans="10:14" x14ac:dyDescent="0.3">
      <c r="J5308" s="300">
        <f t="shared" si="414"/>
        <v>53.049999999998015</v>
      </c>
      <c r="K5308" s="80">
        <f t="shared" si="410"/>
        <v>0.5304999999999801</v>
      </c>
      <c r="L5308">
        <f t="shared" si="411"/>
        <v>2.2970743714164583</v>
      </c>
      <c r="M5308">
        <f t="shared" si="412"/>
        <v>66.191709957439599</v>
      </c>
      <c r="N5308" s="80">
        <f t="shared" si="413"/>
        <v>0.5304999999999801</v>
      </c>
    </row>
    <row r="5309" spans="10:14" x14ac:dyDescent="0.3">
      <c r="J5309" s="300">
        <f t="shared" si="414"/>
        <v>53.059999999998013</v>
      </c>
      <c r="K5309" s="80">
        <f t="shared" si="410"/>
        <v>0.53059999999998009</v>
      </c>
      <c r="L5309">
        <f t="shared" si="411"/>
        <v>2.2973241256999937</v>
      </c>
      <c r="M5309">
        <f t="shared" si="412"/>
        <v>66.202787333984972</v>
      </c>
      <c r="N5309" s="80">
        <f t="shared" si="413"/>
        <v>0.53059999999998009</v>
      </c>
    </row>
    <row r="5310" spans="10:14" x14ac:dyDescent="0.3">
      <c r="J5310" s="300">
        <f t="shared" si="414"/>
        <v>53.069999999998011</v>
      </c>
      <c r="K5310" s="80">
        <f t="shared" si="410"/>
        <v>0.53069999999998008</v>
      </c>
      <c r="L5310">
        <f t="shared" si="411"/>
        <v>2.2975738800989993</v>
      </c>
      <c r="M5310">
        <f t="shared" si="412"/>
        <v>66.213868857928404</v>
      </c>
      <c r="N5310" s="80">
        <f t="shared" si="413"/>
        <v>0.53069999999998008</v>
      </c>
    </row>
    <row r="5311" spans="10:14" x14ac:dyDescent="0.3">
      <c r="J5311" s="300">
        <f t="shared" si="414"/>
        <v>53.079999999998009</v>
      </c>
      <c r="K5311" s="80">
        <f t="shared" si="410"/>
        <v>0.53079999999998007</v>
      </c>
      <c r="L5311">
        <f t="shared" si="411"/>
        <v>2.297823634793088</v>
      </c>
      <c r="M5311">
        <f t="shared" si="412"/>
        <v>66.224954532223975</v>
      </c>
      <c r="N5311" s="80">
        <f t="shared" si="413"/>
        <v>0.53079999999998007</v>
      </c>
    </row>
    <row r="5312" spans="10:14" x14ac:dyDescent="0.3">
      <c r="J5312" s="300">
        <f t="shared" si="414"/>
        <v>53.089999999998007</v>
      </c>
      <c r="K5312" s="80">
        <f t="shared" si="410"/>
        <v>0.53089999999998005</v>
      </c>
      <c r="L5312">
        <f t="shared" si="411"/>
        <v>2.2980733899621018</v>
      </c>
      <c r="M5312">
        <f t="shared" si="412"/>
        <v>66.236044359826124</v>
      </c>
      <c r="N5312" s="80">
        <f t="shared" si="413"/>
        <v>0.53089999999998005</v>
      </c>
    </row>
    <row r="5313" spans="10:14" x14ac:dyDescent="0.3">
      <c r="J5313" s="300">
        <f t="shared" si="414"/>
        <v>53.099999999998005</v>
      </c>
      <c r="K5313" s="80">
        <f t="shared" si="410"/>
        <v>0.53099999999998004</v>
      </c>
      <c r="L5313">
        <f t="shared" si="411"/>
        <v>2.2983231457861861</v>
      </c>
      <c r="M5313">
        <f t="shared" si="412"/>
        <v>66.247138343689443</v>
      </c>
      <c r="N5313" s="80">
        <f t="shared" si="413"/>
        <v>0.53099999999998004</v>
      </c>
    </row>
    <row r="5314" spans="10:14" x14ac:dyDescent="0.3">
      <c r="J5314" s="300">
        <f t="shared" si="414"/>
        <v>53.109999999998003</v>
      </c>
      <c r="K5314" s="80">
        <f t="shared" si="410"/>
        <v>0.53109999999998003</v>
      </c>
      <c r="L5314">
        <f t="shared" si="411"/>
        <v>2.298572902445732</v>
      </c>
      <c r="M5314">
        <f t="shared" si="412"/>
        <v>66.258236486768965</v>
      </c>
      <c r="N5314" s="80">
        <f t="shared" si="413"/>
        <v>0.53109999999998003</v>
      </c>
    </row>
    <row r="5315" spans="10:14" x14ac:dyDescent="0.3">
      <c r="J5315" s="300">
        <f t="shared" si="414"/>
        <v>53.119999999998001</v>
      </c>
      <c r="K5315" s="80">
        <f t="shared" si="410"/>
        <v>0.53119999999998002</v>
      </c>
      <c r="L5315">
        <f t="shared" si="411"/>
        <v>2.2988226601214481</v>
      </c>
      <c r="M5315">
        <f t="shared" si="412"/>
        <v>66.269338792019781</v>
      </c>
      <c r="N5315" s="80">
        <f t="shared" si="413"/>
        <v>0.53119999999998002</v>
      </c>
    </row>
    <row r="5316" spans="10:14" x14ac:dyDescent="0.3">
      <c r="J5316" s="300">
        <f t="shared" si="414"/>
        <v>53.129999999997999</v>
      </c>
      <c r="K5316" s="80">
        <f t="shared" ref="K5316:K5379" si="415">J5316/100</f>
        <v>0.53129999999998001</v>
      </c>
      <c r="L5316">
        <f t="shared" ref="L5316:L5379" si="416">-156.2892*K5316^6+539.4067*K5316^5-656.5633*K5316^4+371.7117*K5316^3-102.5706*K5316^2+15.3764*K5316+0.3314</f>
        <v>2.2990724189942831</v>
      </c>
      <c r="M5316">
        <f t="shared" ref="M5316:M5379" si="417">-544.6822*K5316^6+873.7015*K5316^5+93.9294*K5316^4-539.4835*K5316^3+249.8842*K5316^2+36.3299*K5316+25.129</f>
        <v>66.280445262397393</v>
      </c>
      <c r="N5316" s="80">
        <f t="shared" ref="N5316:N5379" si="418">K5316</f>
        <v>0.53129999999998001</v>
      </c>
    </row>
    <row r="5317" spans="10:14" x14ac:dyDescent="0.3">
      <c r="J5317" s="300">
        <f t="shared" si="414"/>
        <v>53.139999999997997</v>
      </c>
      <c r="K5317" s="80">
        <f t="shared" si="415"/>
        <v>0.53139999999998</v>
      </c>
      <c r="L5317">
        <f t="shared" si="416"/>
        <v>2.2993221792454839</v>
      </c>
      <c r="M5317">
        <f t="shared" si="417"/>
        <v>66.291555900857503</v>
      </c>
      <c r="N5317" s="80">
        <f t="shared" si="418"/>
        <v>0.53139999999998</v>
      </c>
    </row>
    <row r="5318" spans="10:14" x14ac:dyDescent="0.3">
      <c r="J5318" s="300">
        <f t="shared" ref="J5318:J5381" si="419">J5317+0.01</f>
        <v>53.149999999997995</v>
      </c>
      <c r="K5318" s="80">
        <f t="shared" si="415"/>
        <v>0.53149999999997999</v>
      </c>
      <c r="L5318">
        <f t="shared" si="416"/>
        <v>2.2995719410565552</v>
      </c>
      <c r="M5318">
        <f t="shared" si="417"/>
        <v>66.302670710356082</v>
      </c>
      <c r="N5318" s="80">
        <f t="shared" si="418"/>
        <v>0.53149999999997999</v>
      </c>
    </row>
    <row r="5319" spans="10:14" x14ac:dyDescent="0.3">
      <c r="J5319" s="300">
        <f t="shared" si="419"/>
        <v>53.159999999997993</v>
      </c>
      <c r="K5319" s="80">
        <f t="shared" si="415"/>
        <v>0.53159999999997998</v>
      </c>
      <c r="L5319">
        <f t="shared" si="416"/>
        <v>2.2998217046092644</v>
      </c>
      <c r="M5319">
        <f t="shared" si="417"/>
        <v>66.313789693849372</v>
      </c>
      <c r="N5319" s="80">
        <f t="shared" si="418"/>
        <v>0.53159999999997998</v>
      </c>
    </row>
    <row r="5320" spans="10:14" x14ac:dyDescent="0.3">
      <c r="J5320" s="300">
        <f t="shared" si="419"/>
        <v>53.169999999997991</v>
      </c>
      <c r="K5320" s="80">
        <f t="shared" si="415"/>
        <v>0.53169999999997986</v>
      </c>
      <c r="L5320">
        <f t="shared" si="416"/>
        <v>2.3000714700857112</v>
      </c>
      <c r="M5320">
        <f t="shared" si="417"/>
        <v>66.324912854293842</v>
      </c>
      <c r="N5320" s="80">
        <f t="shared" si="418"/>
        <v>0.53169999999997986</v>
      </c>
    </row>
    <row r="5321" spans="10:14" x14ac:dyDescent="0.3">
      <c r="J5321" s="300">
        <f t="shared" si="419"/>
        <v>53.179999999997989</v>
      </c>
      <c r="K5321" s="80">
        <f t="shared" si="415"/>
        <v>0.53179999999997984</v>
      </c>
      <c r="L5321">
        <f t="shared" si="416"/>
        <v>2.300321237668205</v>
      </c>
      <c r="M5321">
        <f t="shared" si="417"/>
        <v>66.336040194646287</v>
      </c>
      <c r="N5321" s="80">
        <f t="shared" si="418"/>
        <v>0.53179999999997984</v>
      </c>
    </row>
    <row r="5322" spans="10:14" x14ac:dyDescent="0.3">
      <c r="J5322" s="300">
        <f t="shared" si="419"/>
        <v>53.189999999997987</v>
      </c>
      <c r="K5322" s="80">
        <f t="shared" si="415"/>
        <v>0.53189999999997983</v>
      </c>
      <c r="L5322">
        <f t="shared" si="416"/>
        <v>2.3005710075393373</v>
      </c>
      <c r="M5322">
        <f t="shared" si="417"/>
        <v>66.34717171786366</v>
      </c>
      <c r="N5322" s="80">
        <f t="shared" si="418"/>
        <v>0.53189999999997983</v>
      </c>
    </row>
    <row r="5323" spans="10:14" x14ac:dyDescent="0.3">
      <c r="J5323" s="300">
        <f t="shared" si="419"/>
        <v>53.199999999997985</v>
      </c>
      <c r="K5323" s="80">
        <f t="shared" si="415"/>
        <v>0.53199999999997982</v>
      </c>
      <c r="L5323">
        <f t="shared" si="416"/>
        <v>2.3008207798820481</v>
      </c>
      <c r="M5323">
        <f t="shared" si="417"/>
        <v>66.358307426903266</v>
      </c>
      <c r="N5323" s="80">
        <f t="shared" si="418"/>
        <v>0.53199999999997982</v>
      </c>
    </row>
    <row r="5324" spans="10:14" x14ac:dyDescent="0.3">
      <c r="J5324" s="300">
        <f t="shared" si="419"/>
        <v>53.209999999997983</v>
      </c>
      <c r="K5324" s="80">
        <f t="shared" si="415"/>
        <v>0.53209999999997981</v>
      </c>
      <c r="L5324">
        <f t="shared" si="416"/>
        <v>2.3010705548794603</v>
      </c>
      <c r="M5324">
        <f t="shared" si="417"/>
        <v>66.369447324722614</v>
      </c>
      <c r="N5324" s="80">
        <f t="shared" si="418"/>
        <v>0.53209999999997981</v>
      </c>
    </row>
    <row r="5325" spans="10:14" x14ac:dyDescent="0.3">
      <c r="J5325" s="300">
        <f t="shared" si="419"/>
        <v>53.219999999997981</v>
      </c>
      <c r="K5325" s="80">
        <f t="shared" si="415"/>
        <v>0.5321999999999798</v>
      </c>
      <c r="L5325">
        <f t="shared" si="416"/>
        <v>2.30132033271502</v>
      </c>
      <c r="M5325">
        <f t="shared" si="417"/>
        <v>66.380591414279479</v>
      </c>
      <c r="N5325" s="80">
        <f t="shared" si="418"/>
        <v>0.5321999999999798</v>
      </c>
    </row>
    <row r="5326" spans="10:14" x14ac:dyDescent="0.3">
      <c r="J5326" s="300">
        <f t="shared" si="419"/>
        <v>53.229999999997979</v>
      </c>
      <c r="K5326" s="80">
        <f t="shared" si="415"/>
        <v>0.53229999999997979</v>
      </c>
      <c r="L5326">
        <f t="shared" si="416"/>
        <v>2.3015701135724487</v>
      </c>
      <c r="M5326">
        <f t="shared" si="417"/>
        <v>66.391739698531865</v>
      </c>
      <c r="N5326" s="80">
        <f t="shared" si="418"/>
        <v>0.53229999999997979</v>
      </c>
    </row>
    <row r="5327" spans="10:14" x14ac:dyDescent="0.3">
      <c r="J5327" s="300">
        <f t="shared" si="419"/>
        <v>53.239999999997977</v>
      </c>
      <c r="K5327" s="80">
        <f t="shared" si="415"/>
        <v>0.53239999999997978</v>
      </c>
      <c r="L5327">
        <f t="shared" si="416"/>
        <v>2.301819897635736</v>
      </c>
      <c r="M5327">
        <f t="shared" si="417"/>
        <v>66.402892180438016</v>
      </c>
      <c r="N5327" s="80">
        <f t="shared" si="418"/>
        <v>0.53239999999997978</v>
      </c>
    </row>
    <row r="5328" spans="10:14" x14ac:dyDescent="0.3">
      <c r="J5328" s="300">
        <f t="shared" si="419"/>
        <v>53.249999999997975</v>
      </c>
      <c r="K5328" s="80">
        <f t="shared" si="415"/>
        <v>0.53249999999997977</v>
      </c>
      <c r="L5328">
        <f t="shared" si="416"/>
        <v>2.3020696850891311</v>
      </c>
      <c r="M5328">
        <f t="shared" si="417"/>
        <v>66.414048862956534</v>
      </c>
      <c r="N5328" s="80">
        <f t="shared" si="418"/>
        <v>0.53249999999997977</v>
      </c>
    </row>
    <row r="5329" spans="10:14" x14ac:dyDescent="0.3">
      <c r="J5329" s="300">
        <f t="shared" si="419"/>
        <v>53.259999999997973</v>
      </c>
      <c r="K5329" s="80">
        <f t="shared" si="415"/>
        <v>0.53259999999997976</v>
      </c>
      <c r="L5329">
        <f t="shared" si="416"/>
        <v>2.302319476117169</v>
      </c>
      <c r="M5329">
        <f t="shared" si="417"/>
        <v>66.425209749046132</v>
      </c>
      <c r="N5329" s="80">
        <f t="shared" si="418"/>
        <v>0.53259999999997976</v>
      </c>
    </row>
    <row r="5330" spans="10:14" x14ac:dyDescent="0.3">
      <c r="J5330" s="300">
        <f t="shared" si="419"/>
        <v>53.269999999997971</v>
      </c>
      <c r="K5330" s="80">
        <f t="shared" si="415"/>
        <v>0.53269999999997975</v>
      </c>
      <c r="L5330">
        <f t="shared" si="416"/>
        <v>2.302569270904685</v>
      </c>
      <c r="M5330">
        <f t="shared" si="417"/>
        <v>66.436374841665852</v>
      </c>
      <c r="N5330" s="80">
        <f t="shared" si="418"/>
        <v>0.53269999999997975</v>
      </c>
    </row>
    <row r="5331" spans="10:14" x14ac:dyDescent="0.3">
      <c r="J5331" s="300">
        <f t="shared" si="419"/>
        <v>53.279999999997969</v>
      </c>
      <c r="K5331" s="80">
        <f t="shared" si="415"/>
        <v>0.53279999999997973</v>
      </c>
      <c r="L5331">
        <f t="shared" si="416"/>
        <v>2.3028190696367665</v>
      </c>
      <c r="M5331">
        <f t="shared" si="417"/>
        <v>66.447544143774977</v>
      </c>
      <c r="N5331" s="80">
        <f t="shared" si="418"/>
        <v>0.53279999999997973</v>
      </c>
    </row>
    <row r="5332" spans="10:14" x14ac:dyDescent="0.3">
      <c r="J5332" s="300">
        <f t="shared" si="419"/>
        <v>53.289999999997967</v>
      </c>
      <c r="K5332" s="80">
        <f t="shared" si="415"/>
        <v>0.53289999999997972</v>
      </c>
      <c r="L5332">
        <f t="shared" si="416"/>
        <v>2.3030688724987871</v>
      </c>
      <c r="M5332">
        <f t="shared" si="417"/>
        <v>66.458717658333001</v>
      </c>
      <c r="N5332" s="80">
        <f t="shared" si="418"/>
        <v>0.53289999999997972</v>
      </c>
    </row>
    <row r="5333" spans="10:14" x14ac:dyDescent="0.3">
      <c r="J5333" s="300">
        <f t="shared" si="419"/>
        <v>53.299999999997965</v>
      </c>
      <c r="K5333" s="80">
        <f t="shared" si="415"/>
        <v>0.5329999999999796</v>
      </c>
      <c r="L5333">
        <f t="shared" si="416"/>
        <v>2.3033186796763512</v>
      </c>
      <c r="M5333">
        <f t="shared" si="417"/>
        <v>66.469895388299676</v>
      </c>
      <c r="N5333" s="80">
        <f t="shared" si="418"/>
        <v>0.5329999999999796</v>
      </c>
    </row>
    <row r="5334" spans="10:14" x14ac:dyDescent="0.3">
      <c r="J5334" s="300">
        <f t="shared" si="419"/>
        <v>53.309999999997963</v>
      </c>
      <c r="K5334" s="80">
        <f t="shared" si="415"/>
        <v>0.53309999999997959</v>
      </c>
      <c r="L5334">
        <f t="shared" si="416"/>
        <v>2.3035684913554095</v>
      </c>
      <c r="M5334">
        <f t="shared" si="417"/>
        <v>66.481077336635053</v>
      </c>
      <c r="N5334" s="80">
        <f t="shared" si="418"/>
        <v>0.53309999999997959</v>
      </c>
    </row>
    <row r="5335" spans="10:14" x14ac:dyDescent="0.3">
      <c r="J5335" s="300">
        <f t="shared" si="419"/>
        <v>53.319999999997961</v>
      </c>
      <c r="K5335" s="80">
        <f t="shared" si="415"/>
        <v>0.53319999999997958</v>
      </c>
      <c r="L5335">
        <f t="shared" si="416"/>
        <v>2.303818307722183</v>
      </c>
      <c r="M5335">
        <f t="shared" si="417"/>
        <v>66.492263506299338</v>
      </c>
      <c r="N5335" s="80">
        <f t="shared" si="418"/>
        <v>0.53319999999997958</v>
      </c>
    </row>
    <row r="5336" spans="10:14" x14ac:dyDescent="0.3">
      <c r="J5336" s="300">
        <f t="shared" si="419"/>
        <v>53.329999999997959</v>
      </c>
      <c r="K5336" s="80">
        <f t="shared" si="415"/>
        <v>0.53329999999997957</v>
      </c>
      <c r="L5336">
        <f t="shared" si="416"/>
        <v>2.3040681289630878</v>
      </c>
      <c r="M5336">
        <f t="shared" si="417"/>
        <v>66.503453900253035</v>
      </c>
      <c r="N5336" s="80">
        <f t="shared" si="418"/>
        <v>0.53329999999997957</v>
      </c>
    </row>
    <row r="5337" spans="10:14" x14ac:dyDescent="0.3">
      <c r="J5337" s="300">
        <f t="shared" si="419"/>
        <v>53.339999999997957</v>
      </c>
      <c r="K5337" s="80">
        <f t="shared" si="415"/>
        <v>0.53339999999997956</v>
      </c>
      <c r="L5337">
        <f t="shared" si="416"/>
        <v>2.3043179552648776</v>
      </c>
      <c r="M5337">
        <f t="shared" si="417"/>
        <v>66.514648521456849</v>
      </c>
      <c r="N5337" s="80">
        <f t="shared" si="418"/>
        <v>0.53339999999997956</v>
      </c>
    </row>
    <row r="5338" spans="10:14" x14ac:dyDescent="0.3">
      <c r="J5338" s="300">
        <f t="shared" si="419"/>
        <v>53.349999999997955</v>
      </c>
      <c r="K5338" s="80">
        <f t="shared" si="415"/>
        <v>0.53349999999997955</v>
      </c>
      <c r="L5338">
        <f t="shared" si="416"/>
        <v>2.3045677868146135</v>
      </c>
      <c r="M5338">
        <f t="shared" si="417"/>
        <v>66.525847372871809</v>
      </c>
      <c r="N5338" s="80">
        <f t="shared" si="418"/>
        <v>0.53349999999997955</v>
      </c>
    </row>
    <row r="5339" spans="10:14" x14ac:dyDescent="0.3">
      <c r="J5339" s="300">
        <f t="shared" si="419"/>
        <v>53.359999999997953</v>
      </c>
      <c r="K5339" s="80">
        <f t="shared" si="415"/>
        <v>0.53359999999997954</v>
      </c>
      <c r="L5339">
        <f t="shared" si="416"/>
        <v>2.3048176237995679</v>
      </c>
      <c r="M5339">
        <f t="shared" si="417"/>
        <v>66.537050457459046</v>
      </c>
      <c r="N5339" s="80">
        <f t="shared" si="418"/>
        <v>0.53359999999997954</v>
      </c>
    </row>
    <row r="5340" spans="10:14" x14ac:dyDescent="0.3">
      <c r="J5340" s="300">
        <f t="shared" si="419"/>
        <v>53.369999999997951</v>
      </c>
      <c r="K5340" s="80">
        <f t="shared" si="415"/>
        <v>0.53369999999997952</v>
      </c>
      <c r="L5340">
        <f t="shared" si="416"/>
        <v>2.3050674664073045</v>
      </c>
      <c r="M5340">
        <f t="shared" si="417"/>
        <v>66.548257778180087</v>
      </c>
      <c r="N5340" s="80">
        <f t="shared" si="418"/>
        <v>0.53369999999997952</v>
      </c>
    </row>
    <row r="5341" spans="10:14" x14ac:dyDescent="0.3">
      <c r="J5341" s="300">
        <f t="shared" si="419"/>
        <v>53.379999999997949</v>
      </c>
      <c r="K5341" s="80">
        <f t="shared" si="415"/>
        <v>0.53379999999997951</v>
      </c>
      <c r="L5341">
        <f t="shared" si="416"/>
        <v>2.3053173148256838</v>
      </c>
      <c r="M5341">
        <f t="shared" si="417"/>
        <v>66.559469337996575</v>
      </c>
      <c r="N5341" s="80">
        <f t="shared" si="418"/>
        <v>0.53379999999997951</v>
      </c>
    </row>
    <row r="5342" spans="10:14" x14ac:dyDescent="0.3">
      <c r="J5342" s="300">
        <f t="shared" si="419"/>
        <v>53.389999999997947</v>
      </c>
      <c r="K5342" s="80">
        <f t="shared" si="415"/>
        <v>0.5338999999999795</v>
      </c>
      <c r="L5342">
        <f t="shared" si="416"/>
        <v>2.305567169242845</v>
      </c>
      <c r="M5342">
        <f t="shared" si="417"/>
        <v>66.57068513987042</v>
      </c>
      <c r="N5342" s="80">
        <f t="shared" si="418"/>
        <v>0.5338999999999795</v>
      </c>
    </row>
    <row r="5343" spans="10:14" x14ac:dyDescent="0.3">
      <c r="J5343" s="300">
        <f t="shared" si="419"/>
        <v>53.399999999997945</v>
      </c>
      <c r="K5343" s="80">
        <f t="shared" si="415"/>
        <v>0.53399999999997949</v>
      </c>
      <c r="L5343">
        <f t="shared" si="416"/>
        <v>2.3058170298471867</v>
      </c>
      <c r="M5343">
        <f t="shared" si="417"/>
        <v>66.581905186763777</v>
      </c>
      <c r="N5343" s="80">
        <f t="shared" si="418"/>
        <v>0.53399999999997949</v>
      </c>
    </row>
    <row r="5344" spans="10:14" x14ac:dyDescent="0.3">
      <c r="J5344" s="300">
        <f t="shared" si="419"/>
        <v>53.409999999997943</v>
      </c>
      <c r="K5344" s="80">
        <f t="shared" si="415"/>
        <v>0.53409999999997948</v>
      </c>
      <c r="L5344">
        <f t="shared" si="416"/>
        <v>2.3060668968273723</v>
      </c>
      <c r="M5344">
        <f t="shared" si="417"/>
        <v>66.593129481639082</v>
      </c>
      <c r="N5344" s="80">
        <f t="shared" si="418"/>
        <v>0.53409999999997948</v>
      </c>
    </row>
    <row r="5345" spans="10:14" x14ac:dyDescent="0.3">
      <c r="J5345" s="300">
        <f t="shared" si="419"/>
        <v>53.419999999997941</v>
      </c>
      <c r="K5345" s="80">
        <f t="shared" si="415"/>
        <v>0.53419999999997936</v>
      </c>
      <c r="L5345">
        <f t="shared" si="416"/>
        <v>2.3063167703723848</v>
      </c>
      <c r="M5345">
        <f t="shared" si="417"/>
        <v>66.604358027458886</v>
      </c>
      <c r="N5345" s="80">
        <f t="shared" si="418"/>
        <v>0.53419999999997936</v>
      </c>
    </row>
    <row r="5346" spans="10:14" x14ac:dyDescent="0.3">
      <c r="J5346" s="300">
        <f t="shared" si="419"/>
        <v>53.429999999997939</v>
      </c>
      <c r="K5346" s="80">
        <f t="shared" si="415"/>
        <v>0.53429999999997935</v>
      </c>
      <c r="L5346">
        <f t="shared" si="416"/>
        <v>2.3065666506714257</v>
      </c>
      <c r="M5346">
        <f t="shared" si="417"/>
        <v>66.615590827186097</v>
      </c>
      <c r="N5346" s="80">
        <f t="shared" si="418"/>
        <v>0.53429999999997935</v>
      </c>
    </row>
    <row r="5347" spans="10:14" x14ac:dyDescent="0.3">
      <c r="J5347" s="300">
        <f t="shared" si="419"/>
        <v>53.439999999997937</v>
      </c>
      <c r="K5347" s="80">
        <f t="shared" si="415"/>
        <v>0.53439999999997934</v>
      </c>
      <c r="L5347">
        <f t="shared" si="416"/>
        <v>2.3068165379140306</v>
      </c>
      <c r="M5347">
        <f t="shared" si="417"/>
        <v>66.626827883783761</v>
      </c>
      <c r="N5347" s="80">
        <f t="shared" si="418"/>
        <v>0.53439999999997934</v>
      </c>
    </row>
    <row r="5348" spans="10:14" x14ac:dyDescent="0.3">
      <c r="J5348" s="300">
        <f t="shared" si="419"/>
        <v>53.449999999997935</v>
      </c>
      <c r="K5348" s="80">
        <f t="shared" si="415"/>
        <v>0.53449999999997932</v>
      </c>
      <c r="L5348">
        <f t="shared" si="416"/>
        <v>2.3070664322899641</v>
      </c>
      <c r="M5348">
        <f t="shared" si="417"/>
        <v>66.638069200215227</v>
      </c>
      <c r="N5348" s="80">
        <f t="shared" si="418"/>
        <v>0.53449999999997932</v>
      </c>
    </row>
    <row r="5349" spans="10:14" x14ac:dyDescent="0.3">
      <c r="J5349" s="300">
        <f t="shared" si="419"/>
        <v>53.459999999997933</v>
      </c>
      <c r="K5349" s="80">
        <f t="shared" si="415"/>
        <v>0.53459999999997931</v>
      </c>
      <c r="L5349">
        <f t="shared" si="416"/>
        <v>2.3073163339892822</v>
      </c>
      <c r="M5349">
        <f t="shared" si="417"/>
        <v>66.649314779444012</v>
      </c>
      <c r="N5349" s="80">
        <f t="shared" si="418"/>
        <v>0.53459999999997931</v>
      </c>
    </row>
    <row r="5350" spans="10:14" x14ac:dyDescent="0.3">
      <c r="J5350" s="300">
        <f t="shared" si="419"/>
        <v>53.469999999997931</v>
      </c>
      <c r="K5350" s="80">
        <f t="shared" si="415"/>
        <v>0.5346999999999793</v>
      </c>
      <c r="L5350">
        <f t="shared" si="416"/>
        <v>2.3075662432023623</v>
      </c>
      <c r="M5350">
        <f t="shared" si="417"/>
        <v>66.660564624433874</v>
      </c>
      <c r="N5350" s="80">
        <f t="shared" si="418"/>
        <v>0.5346999999999793</v>
      </c>
    </row>
    <row r="5351" spans="10:14" x14ac:dyDescent="0.3">
      <c r="J5351" s="300">
        <f t="shared" si="419"/>
        <v>53.479999999997929</v>
      </c>
      <c r="K5351" s="80">
        <f t="shared" si="415"/>
        <v>0.53479999999997929</v>
      </c>
      <c r="L5351">
        <f t="shared" si="416"/>
        <v>2.3078161601197809</v>
      </c>
      <c r="M5351">
        <f t="shared" si="417"/>
        <v>66.671818738148843</v>
      </c>
      <c r="N5351" s="80">
        <f t="shared" si="418"/>
        <v>0.53479999999997929</v>
      </c>
    </row>
    <row r="5352" spans="10:14" x14ac:dyDescent="0.3">
      <c r="J5352" s="300">
        <f t="shared" si="419"/>
        <v>53.489999999997927</v>
      </c>
      <c r="K5352" s="80">
        <f t="shared" si="415"/>
        <v>0.53489999999997928</v>
      </c>
      <c r="L5352">
        <f t="shared" si="416"/>
        <v>2.3080660849324466</v>
      </c>
      <c r="M5352">
        <f t="shared" si="417"/>
        <v>66.683077123553105</v>
      </c>
      <c r="N5352" s="80">
        <f t="shared" si="418"/>
        <v>0.53489999999997928</v>
      </c>
    </row>
    <row r="5353" spans="10:14" x14ac:dyDescent="0.3">
      <c r="J5353" s="300">
        <f t="shared" si="419"/>
        <v>53.499999999997925</v>
      </c>
      <c r="K5353" s="80">
        <f t="shared" si="415"/>
        <v>0.53499999999997927</v>
      </c>
      <c r="L5353">
        <f t="shared" si="416"/>
        <v>2.3083160178315256</v>
      </c>
      <c r="M5353">
        <f t="shared" si="417"/>
        <v>66.694339783611099</v>
      </c>
      <c r="N5353" s="80">
        <f t="shared" si="418"/>
        <v>0.53499999999997927</v>
      </c>
    </row>
    <row r="5354" spans="10:14" x14ac:dyDescent="0.3">
      <c r="J5354" s="300">
        <f t="shared" si="419"/>
        <v>53.509999999997923</v>
      </c>
      <c r="K5354" s="80">
        <f t="shared" si="415"/>
        <v>0.53509999999997926</v>
      </c>
      <c r="L5354">
        <f t="shared" si="416"/>
        <v>2.3085659590084471</v>
      </c>
      <c r="M5354">
        <f t="shared" si="417"/>
        <v>66.705606721287538</v>
      </c>
      <c r="N5354" s="80">
        <f t="shared" si="418"/>
        <v>0.53509999999997926</v>
      </c>
    </row>
    <row r="5355" spans="10:14" x14ac:dyDescent="0.3">
      <c r="J5355" s="300">
        <f t="shared" si="419"/>
        <v>53.519999999997921</v>
      </c>
      <c r="K5355" s="80">
        <f t="shared" si="415"/>
        <v>0.53519999999997925</v>
      </c>
      <c r="L5355">
        <f t="shared" si="416"/>
        <v>2.3088159086549687</v>
      </c>
      <c r="M5355">
        <f t="shared" si="417"/>
        <v>66.716877939547246</v>
      </c>
      <c r="N5355" s="80">
        <f t="shared" si="418"/>
        <v>0.53519999999997925</v>
      </c>
    </row>
    <row r="5356" spans="10:14" x14ac:dyDescent="0.3">
      <c r="J5356" s="300">
        <f t="shared" si="419"/>
        <v>53.529999999997919</v>
      </c>
      <c r="K5356" s="80">
        <f t="shared" si="415"/>
        <v>0.53529999999997924</v>
      </c>
      <c r="L5356">
        <f t="shared" si="416"/>
        <v>2.3090658669630595</v>
      </c>
      <c r="M5356">
        <f t="shared" si="417"/>
        <v>66.728153441355403</v>
      </c>
      <c r="N5356" s="80">
        <f t="shared" si="418"/>
        <v>0.53529999999997924</v>
      </c>
    </row>
    <row r="5357" spans="10:14" x14ac:dyDescent="0.3">
      <c r="J5357" s="300">
        <f t="shared" si="419"/>
        <v>53.539999999997917</v>
      </c>
      <c r="K5357" s="80">
        <f t="shared" si="415"/>
        <v>0.53539999999997923</v>
      </c>
      <c r="L5357">
        <f t="shared" si="416"/>
        <v>2.309315834125012</v>
      </c>
      <c r="M5357">
        <f t="shared" si="417"/>
        <v>66.739433229677289</v>
      </c>
      <c r="N5357" s="80">
        <f t="shared" si="418"/>
        <v>0.53539999999997923</v>
      </c>
    </row>
    <row r="5358" spans="10:14" x14ac:dyDescent="0.3">
      <c r="J5358" s="300">
        <f t="shared" si="419"/>
        <v>53.549999999997915</v>
      </c>
      <c r="K5358" s="80">
        <f t="shared" si="415"/>
        <v>0.5354999999999791</v>
      </c>
      <c r="L5358">
        <f t="shared" si="416"/>
        <v>2.3095658103333494</v>
      </c>
      <c r="M5358">
        <f t="shared" si="417"/>
        <v>66.750717307478482</v>
      </c>
      <c r="N5358" s="80">
        <f t="shared" si="418"/>
        <v>0.5354999999999791</v>
      </c>
    </row>
    <row r="5359" spans="10:14" x14ac:dyDescent="0.3">
      <c r="J5359" s="300">
        <f t="shared" si="419"/>
        <v>53.559999999997913</v>
      </c>
      <c r="K5359" s="80">
        <f t="shared" si="415"/>
        <v>0.53559999999997909</v>
      </c>
      <c r="L5359">
        <f t="shared" si="416"/>
        <v>2.3098157957809433</v>
      </c>
      <c r="M5359">
        <f t="shared" si="417"/>
        <v>66.76200567772473</v>
      </c>
      <c r="N5359" s="80">
        <f t="shared" si="418"/>
        <v>0.53559999999997909</v>
      </c>
    </row>
    <row r="5360" spans="10:14" x14ac:dyDescent="0.3">
      <c r="J5360" s="300">
        <f t="shared" si="419"/>
        <v>53.569999999997911</v>
      </c>
      <c r="K5360" s="80">
        <f t="shared" si="415"/>
        <v>0.53569999999997908</v>
      </c>
      <c r="L5360">
        <f t="shared" si="416"/>
        <v>2.3100657906608588</v>
      </c>
      <c r="M5360">
        <f t="shared" si="417"/>
        <v>66.77329834338201</v>
      </c>
      <c r="N5360" s="80">
        <f t="shared" si="418"/>
        <v>0.53569999999997908</v>
      </c>
    </row>
    <row r="5361" spans="10:14" x14ac:dyDescent="0.3">
      <c r="J5361" s="300">
        <f t="shared" si="419"/>
        <v>53.579999999997909</v>
      </c>
      <c r="K5361" s="80">
        <f t="shared" si="415"/>
        <v>0.53579999999997907</v>
      </c>
      <c r="L5361">
        <f t="shared" si="416"/>
        <v>2.310315795166527</v>
      </c>
      <c r="M5361">
        <f t="shared" si="417"/>
        <v>66.784595307416538</v>
      </c>
      <c r="N5361" s="80">
        <f t="shared" si="418"/>
        <v>0.53579999999997907</v>
      </c>
    </row>
    <row r="5362" spans="10:14" x14ac:dyDescent="0.3">
      <c r="J5362" s="300">
        <f t="shared" si="419"/>
        <v>53.589999999997907</v>
      </c>
      <c r="K5362" s="80">
        <f t="shared" si="415"/>
        <v>0.53589999999997906</v>
      </c>
      <c r="L5362">
        <f t="shared" si="416"/>
        <v>2.3105658094915724</v>
      </c>
      <c r="M5362">
        <f t="shared" si="417"/>
        <v>66.795896572794732</v>
      </c>
      <c r="N5362" s="80">
        <f t="shared" si="418"/>
        <v>0.53589999999997906</v>
      </c>
    </row>
    <row r="5363" spans="10:14" x14ac:dyDescent="0.3">
      <c r="J5363" s="300">
        <f t="shared" si="419"/>
        <v>53.599999999997905</v>
      </c>
      <c r="K5363" s="80">
        <f t="shared" si="415"/>
        <v>0.53599999999997905</v>
      </c>
      <c r="L5363">
        <f t="shared" si="416"/>
        <v>2.3108158338299396</v>
      </c>
      <c r="M5363">
        <f t="shared" si="417"/>
        <v>66.80720214248322</v>
      </c>
      <c r="N5363" s="80">
        <f t="shared" si="418"/>
        <v>0.53599999999997905</v>
      </c>
    </row>
    <row r="5364" spans="10:14" x14ac:dyDescent="0.3">
      <c r="J5364" s="300">
        <f t="shared" si="419"/>
        <v>53.609999999997903</v>
      </c>
      <c r="K5364" s="80">
        <f t="shared" si="415"/>
        <v>0.53609999999997904</v>
      </c>
      <c r="L5364">
        <f t="shared" si="416"/>
        <v>2.3110658683758483</v>
      </c>
      <c r="M5364">
        <f t="shared" si="417"/>
        <v>66.818512019448875</v>
      </c>
      <c r="N5364" s="80">
        <f t="shared" si="418"/>
        <v>0.53609999999997904</v>
      </c>
    </row>
    <row r="5365" spans="10:14" x14ac:dyDescent="0.3">
      <c r="J5365" s="300">
        <f t="shared" si="419"/>
        <v>53.619999999997901</v>
      </c>
      <c r="K5365" s="80">
        <f t="shared" si="415"/>
        <v>0.53619999999997903</v>
      </c>
      <c r="L5365">
        <f t="shared" si="416"/>
        <v>2.3113159133237899</v>
      </c>
      <c r="M5365">
        <f t="shared" si="417"/>
        <v>66.829826206658652</v>
      </c>
      <c r="N5365" s="80">
        <f t="shared" si="418"/>
        <v>0.53619999999997903</v>
      </c>
    </row>
    <row r="5366" spans="10:14" x14ac:dyDescent="0.3">
      <c r="J5366" s="300">
        <f t="shared" si="419"/>
        <v>53.629999999997899</v>
      </c>
      <c r="K5366" s="80">
        <f t="shared" si="415"/>
        <v>0.53629999999997902</v>
      </c>
      <c r="L5366">
        <f t="shared" si="416"/>
        <v>2.3115659688685368</v>
      </c>
      <c r="M5366">
        <f t="shared" si="417"/>
        <v>66.84114470707992</v>
      </c>
      <c r="N5366" s="80">
        <f t="shared" si="418"/>
        <v>0.53629999999997902</v>
      </c>
    </row>
    <row r="5367" spans="10:14" x14ac:dyDescent="0.3">
      <c r="J5367" s="300">
        <f t="shared" si="419"/>
        <v>53.639999999997897</v>
      </c>
      <c r="K5367" s="80">
        <f t="shared" si="415"/>
        <v>0.536399999999979</v>
      </c>
      <c r="L5367">
        <f t="shared" si="416"/>
        <v>2.3118160352051365</v>
      </c>
      <c r="M5367">
        <f t="shared" si="417"/>
        <v>66.852467523680076</v>
      </c>
      <c r="N5367" s="80">
        <f t="shared" si="418"/>
        <v>0.536399999999979</v>
      </c>
    </row>
    <row r="5368" spans="10:14" x14ac:dyDescent="0.3">
      <c r="J5368" s="300">
        <f t="shared" si="419"/>
        <v>53.649999999997895</v>
      </c>
      <c r="K5368" s="80">
        <f t="shared" si="415"/>
        <v>0.53649999999997899</v>
      </c>
      <c r="L5368">
        <f t="shared" si="416"/>
        <v>2.3120661125289117</v>
      </c>
      <c r="M5368">
        <f t="shared" si="417"/>
        <v>66.863794659426858</v>
      </c>
      <c r="N5368" s="80">
        <f t="shared" si="418"/>
        <v>0.53649999999997899</v>
      </c>
    </row>
    <row r="5369" spans="10:14" x14ac:dyDescent="0.3">
      <c r="J5369" s="300">
        <f t="shared" si="419"/>
        <v>53.659999999997893</v>
      </c>
      <c r="K5369" s="80">
        <f t="shared" si="415"/>
        <v>0.53659999999997898</v>
      </c>
      <c r="L5369">
        <f t="shared" si="416"/>
        <v>2.3123162010354519</v>
      </c>
      <c r="M5369">
        <f t="shared" si="417"/>
        <v>66.875126117288119</v>
      </c>
      <c r="N5369" s="80">
        <f t="shared" si="418"/>
        <v>0.53659999999997898</v>
      </c>
    </row>
    <row r="5370" spans="10:14" x14ac:dyDescent="0.3">
      <c r="J5370" s="300">
        <f t="shared" si="419"/>
        <v>53.669999999997891</v>
      </c>
      <c r="K5370" s="80">
        <f t="shared" si="415"/>
        <v>0.53669999999997886</v>
      </c>
      <c r="L5370">
        <f t="shared" si="416"/>
        <v>2.3125663009206696</v>
      </c>
      <c r="M5370">
        <f t="shared" si="417"/>
        <v>66.88646190023195</v>
      </c>
      <c r="N5370" s="80">
        <f t="shared" si="418"/>
        <v>0.53669999999997886</v>
      </c>
    </row>
    <row r="5371" spans="10:14" x14ac:dyDescent="0.3">
      <c r="J5371" s="300">
        <f t="shared" si="419"/>
        <v>53.679999999997889</v>
      </c>
      <c r="K5371" s="80">
        <f t="shared" si="415"/>
        <v>0.53679999999997885</v>
      </c>
      <c r="L5371">
        <f t="shared" si="416"/>
        <v>2.3128164123806871</v>
      </c>
      <c r="M5371">
        <f t="shared" si="417"/>
        <v>66.897802011226688</v>
      </c>
      <c r="N5371" s="80">
        <f t="shared" si="418"/>
        <v>0.53679999999997885</v>
      </c>
    </row>
    <row r="5372" spans="10:14" x14ac:dyDescent="0.3">
      <c r="J5372" s="300">
        <f t="shared" si="419"/>
        <v>53.689999999997887</v>
      </c>
      <c r="K5372" s="80">
        <f t="shared" si="415"/>
        <v>0.53689999999997884</v>
      </c>
      <c r="L5372">
        <f t="shared" si="416"/>
        <v>2.3130665356119589</v>
      </c>
      <c r="M5372">
        <f t="shared" si="417"/>
        <v>66.909146453240808</v>
      </c>
      <c r="N5372" s="80">
        <f t="shared" si="418"/>
        <v>0.53689999999997884</v>
      </c>
    </row>
    <row r="5373" spans="10:14" x14ac:dyDescent="0.3">
      <c r="J5373" s="300">
        <f t="shared" si="419"/>
        <v>53.699999999997885</v>
      </c>
      <c r="K5373" s="80">
        <f t="shared" si="415"/>
        <v>0.53699999999997883</v>
      </c>
      <c r="L5373">
        <f t="shared" si="416"/>
        <v>2.3133166708111843</v>
      </c>
      <c r="M5373">
        <f t="shared" si="417"/>
        <v>66.920495229243031</v>
      </c>
      <c r="N5373" s="80">
        <f t="shared" si="418"/>
        <v>0.53699999999997883</v>
      </c>
    </row>
    <row r="5374" spans="10:14" x14ac:dyDescent="0.3">
      <c r="J5374" s="300">
        <f t="shared" si="419"/>
        <v>53.709999999997883</v>
      </c>
      <c r="K5374" s="80">
        <f t="shared" si="415"/>
        <v>0.53709999999997882</v>
      </c>
      <c r="L5374">
        <f t="shared" si="416"/>
        <v>2.3135668181753615</v>
      </c>
      <c r="M5374">
        <f t="shared" si="417"/>
        <v>66.931848342202258</v>
      </c>
      <c r="N5374" s="80">
        <f t="shared" si="418"/>
        <v>0.53709999999997882</v>
      </c>
    </row>
    <row r="5375" spans="10:14" x14ac:dyDescent="0.3">
      <c r="J5375" s="300">
        <f t="shared" si="419"/>
        <v>53.719999999997881</v>
      </c>
      <c r="K5375" s="80">
        <f t="shared" si="415"/>
        <v>0.53719999999997881</v>
      </c>
      <c r="L5375">
        <f t="shared" si="416"/>
        <v>2.3138169779017654</v>
      </c>
      <c r="M5375">
        <f t="shared" si="417"/>
        <v>66.943205795087593</v>
      </c>
      <c r="N5375" s="80">
        <f t="shared" si="418"/>
        <v>0.53719999999997881</v>
      </c>
    </row>
    <row r="5376" spans="10:14" x14ac:dyDescent="0.3">
      <c r="J5376" s="300">
        <f t="shared" si="419"/>
        <v>53.729999999997879</v>
      </c>
      <c r="K5376" s="80">
        <f t="shared" si="415"/>
        <v>0.53729999999997879</v>
      </c>
      <c r="L5376">
        <f t="shared" si="416"/>
        <v>2.314067150187936</v>
      </c>
      <c r="M5376">
        <f t="shared" si="417"/>
        <v>66.954567590868365</v>
      </c>
      <c r="N5376" s="80">
        <f t="shared" si="418"/>
        <v>0.53729999999997879</v>
      </c>
    </row>
    <row r="5377" spans="10:14" x14ac:dyDescent="0.3">
      <c r="J5377" s="300">
        <f t="shared" si="419"/>
        <v>53.739999999997877</v>
      </c>
      <c r="K5377" s="80">
        <f t="shared" si="415"/>
        <v>0.53739999999997878</v>
      </c>
      <c r="L5377">
        <f t="shared" si="416"/>
        <v>2.3143173352316935</v>
      </c>
      <c r="M5377">
        <f t="shared" si="417"/>
        <v>66.965933732514102</v>
      </c>
      <c r="N5377" s="80">
        <f t="shared" si="418"/>
        <v>0.53739999999997878</v>
      </c>
    </row>
    <row r="5378" spans="10:14" x14ac:dyDescent="0.3">
      <c r="J5378" s="300">
        <f t="shared" si="419"/>
        <v>53.749999999997875</v>
      </c>
      <c r="K5378" s="80">
        <f t="shared" si="415"/>
        <v>0.53749999999997877</v>
      </c>
      <c r="L5378">
        <f t="shared" si="416"/>
        <v>2.3145675332311302</v>
      </c>
      <c r="M5378">
        <f t="shared" si="417"/>
        <v>66.977304222994462</v>
      </c>
      <c r="N5378" s="80">
        <f t="shared" si="418"/>
        <v>0.53749999999997877</v>
      </c>
    </row>
    <row r="5379" spans="10:14" x14ac:dyDescent="0.3">
      <c r="J5379" s="300">
        <f t="shared" si="419"/>
        <v>53.759999999997873</v>
      </c>
      <c r="K5379" s="80">
        <f t="shared" si="415"/>
        <v>0.53759999999997876</v>
      </c>
      <c r="L5379">
        <f t="shared" si="416"/>
        <v>2.3148177443846421</v>
      </c>
      <c r="M5379">
        <f t="shared" si="417"/>
        <v>66.988679065279385</v>
      </c>
      <c r="N5379" s="80">
        <f t="shared" si="418"/>
        <v>0.53759999999997876</v>
      </c>
    </row>
    <row r="5380" spans="10:14" x14ac:dyDescent="0.3">
      <c r="J5380" s="300">
        <f t="shared" si="419"/>
        <v>53.769999999997871</v>
      </c>
      <c r="K5380" s="80">
        <f t="shared" ref="K5380:K5443" si="420">J5380/100</f>
        <v>0.53769999999997875</v>
      </c>
      <c r="L5380">
        <f t="shared" ref="L5380:L5443" si="421">-156.2892*K5380^6+539.4067*K5380^5-656.5633*K5380^4+371.7117*K5380^3-102.5706*K5380^2+15.3764*K5380+0.3314</f>
        <v>2.3150679688908915</v>
      </c>
      <c r="M5380">
        <f t="shared" ref="M5380:M5443" si="422">-544.6822*K5380^6+873.7015*K5380^5+93.9294*K5380^4-539.4835*K5380^3+249.8842*K5380^2+36.3299*K5380+25.129</f>
        <v>67.000058262338939</v>
      </c>
      <c r="N5380" s="80">
        <f t="shared" ref="N5380:N5443" si="423">K5380</f>
        <v>0.53769999999997875</v>
      </c>
    </row>
    <row r="5381" spans="10:14" x14ac:dyDescent="0.3">
      <c r="J5381" s="300">
        <f t="shared" si="419"/>
        <v>53.77999999999787</v>
      </c>
      <c r="K5381" s="80">
        <f t="shared" si="420"/>
        <v>0.53779999999997874</v>
      </c>
      <c r="L5381">
        <f t="shared" si="421"/>
        <v>2.3153182069487843</v>
      </c>
      <c r="M5381">
        <f t="shared" si="422"/>
        <v>67.011441817143435</v>
      </c>
      <c r="N5381" s="80">
        <f t="shared" si="423"/>
        <v>0.53779999999997874</v>
      </c>
    </row>
    <row r="5382" spans="10:14" x14ac:dyDescent="0.3">
      <c r="J5382" s="300">
        <f t="shared" ref="J5382:J5445" si="424">J5381+0.01</f>
        <v>53.789999999997868</v>
      </c>
      <c r="K5382" s="80">
        <f t="shared" si="420"/>
        <v>0.53789999999997873</v>
      </c>
      <c r="L5382">
        <f t="shared" si="421"/>
        <v>2.3155684587575442</v>
      </c>
      <c r="M5382">
        <f t="shared" si="422"/>
        <v>67.022829732663396</v>
      </c>
      <c r="N5382" s="80">
        <f t="shared" si="423"/>
        <v>0.53789999999997873</v>
      </c>
    </row>
    <row r="5383" spans="10:14" x14ac:dyDescent="0.3">
      <c r="J5383" s="300">
        <f t="shared" si="424"/>
        <v>53.799999999997866</v>
      </c>
      <c r="K5383" s="80">
        <f t="shared" si="420"/>
        <v>0.53799999999997861</v>
      </c>
      <c r="L5383">
        <f t="shared" si="421"/>
        <v>2.3158187245166775</v>
      </c>
      <c r="M5383">
        <f t="shared" si="422"/>
        <v>67.034222011869446</v>
      </c>
      <c r="N5383" s="80">
        <f t="shared" si="423"/>
        <v>0.53799999999997861</v>
      </c>
    </row>
    <row r="5384" spans="10:14" x14ac:dyDescent="0.3">
      <c r="J5384" s="300">
        <f t="shared" si="424"/>
        <v>53.809999999997864</v>
      </c>
      <c r="K5384" s="80">
        <f t="shared" si="420"/>
        <v>0.5380999999999786</v>
      </c>
      <c r="L5384">
        <f t="shared" si="421"/>
        <v>2.3160690044259318</v>
      </c>
      <c r="M5384">
        <f t="shared" si="422"/>
        <v>67.045618657732518</v>
      </c>
      <c r="N5384" s="80">
        <f t="shared" si="423"/>
        <v>0.5380999999999786</v>
      </c>
    </row>
    <row r="5385" spans="10:14" x14ac:dyDescent="0.3">
      <c r="J5385" s="300">
        <f t="shared" si="424"/>
        <v>53.819999999997862</v>
      </c>
      <c r="K5385" s="80">
        <f t="shared" si="420"/>
        <v>0.53819999999997858</v>
      </c>
      <c r="L5385">
        <f t="shared" si="421"/>
        <v>2.3163192986853711</v>
      </c>
      <c r="M5385">
        <f t="shared" si="422"/>
        <v>67.057019673223621</v>
      </c>
      <c r="N5385" s="80">
        <f t="shared" si="423"/>
        <v>0.53819999999997858</v>
      </c>
    </row>
    <row r="5386" spans="10:14" x14ac:dyDescent="0.3">
      <c r="J5386" s="300">
        <f t="shared" si="424"/>
        <v>53.82999999999786</v>
      </c>
      <c r="K5386" s="80">
        <f t="shared" si="420"/>
        <v>0.53829999999997857</v>
      </c>
      <c r="L5386">
        <f t="shared" si="421"/>
        <v>2.316569607495317</v>
      </c>
      <c r="M5386">
        <f t="shared" si="422"/>
        <v>67.068425061314031</v>
      </c>
      <c r="N5386" s="80">
        <f t="shared" si="423"/>
        <v>0.53829999999997857</v>
      </c>
    </row>
    <row r="5387" spans="10:14" x14ac:dyDescent="0.3">
      <c r="J5387" s="300">
        <f t="shared" si="424"/>
        <v>53.839999999997858</v>
      </c>
      <c r="K5387" s="80">
        <f t="shared" si="420"/>
        <v>0.53839999999997856</v>
      </c>
      <c r="L5387">
        <f t="shared" si="421"/>
        <v>2.3168199310563771</v>
      </c>
      <c r="M5387">
        <f t="shared" si="422"/>
        <v>67.079834824975208</v>
      </c>
      <c r="N5387" s="80">
        <f t="shared" si="423"/>
        <v>0.53839999999997856</v>
      </c>
    </row>
    <row r="5388" spans="10:14" x14ac:dyDescent="0.3">
      <c r="J5388" s="300">
        <f t="shared" si="424"/>
        <v>53.849999999997856</v>
      </c>
      <c r="K5388" s="80">
        <f t="shared" si="420"/>
        <v>0.53849999999997855</v>
      </c>
      <c r="L5388">
        <f t="shared" si="421"/>
        <v>2.3170702695694199</v>
      </c>
      <c r="M5388">
        <f t="shared" si="422"/>
        <v>67.091248967178743</v>
      </c>
      <c r="N5388" s="80">
        <f t="shared" si="423"/>
        <v>0.53849999999997855</v>
      </c>
    </row>
    <row r="5389" spans="10:14" x14ac:dyDescent="0.3">
      <c r="J5389" s="300">
        <f t="shared" si="424"/>
        <v>53.859999999997854</v>
      </c>
      <c r="K5389" s="80">
        <f t="shared" si="420"/>
        <v>0.53859999999997854</v>
      </c>
      <c r="L5389">
        <f t="shared" si="421"/>
        <v>2.3173206232356089</v>
      </c>
      <c r="M5389">
        <f t="shared" si="422"/>
        <v>67.102667490896479</v>
      </c>
      <c r="N5389" s="80">
        <f t="shared" si="423"/>
        <v>0.53859999999997854</v>
      </c>
    </row>
    <row r="5390" spans="10:14" x14ac:dyDescent="0.3">
      <c r="J5390" s="300">
        <f t="shared" si="424"/>
        <v>53.869999999997852</v>
      </c>
      <c r="K5390" s="80">
        <f t="shared" si="420"/>
        <v>0.53869999999997853</v>
      </c>
      <c r="L5390">
        <f t="shared" si="421"/>
        <v>2.3175709922563974</v>
      </c>
      <c r="M5390">
        <f t="shared" si="422"/>
        <v>67.114090399100391</v>
      </c>
      <c r="N5390" s="80">
        <f t="shared" si="423"/>
        <v>0.53869999999997853</v>
      </c>
    </row>
    <row r="5391" spans="10:14" x14ac:dyDescent="0.3">
      <c r="J5391" s="300">
        <f t="shared" si="424"/>
        <v>53.87999999999785</v>
      </c>
      <c r="K5391" s="80">
        <f t="shared" si="420"/>
        <v>0.53879999999997852</v>
      </c>
      <c r="L5391">
        <f t="shared" si="421"/>
        <v>2.3178213768334568</v>
      </c>
      <c r="M5391">
        <f t="shared" si="422"/>
        <v>67.125517694762706</v>
      </c>
      <c r="N5391" s="80">
        <f t="shared" si="423"/>
        <v>0.53879999999997852</v>
      </c>
    </row>
    <row r="5392" spans="10:14" x14ac:dyDescent="0.3">
      <c r="J5392" s="300">
        <f t="shared" si="424"/>
        <v>53.889999999997848</v>
      </c>
      <c r="K5392" s="80">
        <f t="shared" si="420"/>
        <v>0.53889999999997851</v>
      </c>
      <c r="L5392">
        <f t="shared" si="421"/>
        <v>2.318071777168853</v>
      </c>
      <c r="M5392">
        <f t="shared" si="422"/>
        <v>67.136949380855725</v>
      </c>
      <c r="N5392" s="80">
        <f t="shared" si="423"/>
        <v>0.53889999999997851</v>
      </c>
    </row>
    <row r="5393" spans="10:14" x14ac:dyDescent="0.3">
      <c r="J5393" s="300">
        <f t="shared" si="424"/>
        <v>53.899999999997846</v>
      </c>
      <c r="K5393" s="80">
        <f t="shared" si="420"/>
        <v>0.5389999999999785</v>
      </c>
      <c r="L5393">
        <f t="shared" si="421"/>
        <v>2.3183221934648066</v>
      </c>
      <c r="M5393">
        <f t="shared" si="422"/>
        <v>67.148385460352074</v>
      </c>
      <c r="N5393" s="80">
        <f t="shared" si="423"/>
        <v>0.5389999999999785</v>
      </c>
    </row>
    <row r="5394" spans="10:14" x14ac:dyDescent="0.3">
      <c r="J5394" s="300">
        <f t="shared" si="424"/>
        <v>53.909999999997844</v>
      </c>
      <c r="K5394" s="80">
        <f t="shared" si="420"/>
        <v>0.53909999999997849</v>
      </c>
      <c r="L5394">
        <f t="shared" si="421"/>
        <v>2.3185726259238737</v>
      </c>
      <c r="M5394">
        <f t="shared" si="422"/>
        <v>67.159825936224408</v>
      </c>
      <c r="N5394" s="80">
        <f t="shared" si="423"/>
        <v>0.53909999999997849</v>
      </c>
    </row>
    <row r="5395" spans="10:14" x14ac:dyDescent="0.3">
      <c r="J5395" s="300">
        <f t="shared" si="424"/>
        <v>53.919999999997842</v>
      </c>
      <c r="K5395" s="80">
        <f t="shared" si="420"/>
        <v>0.53919999999997836</v>
      </c>
      <c r="L5395">
        <f t="shared" si="421"/>
        <v>2.3188230747489214</v>
      </c>
      <c r="M5395">
        <f t="shared" si="422"/>
        <v>67.17127081144568</v>
      </c>
      <c r="N5395" s="80">
        <f t="shared" si="423"/>
        <v>0.53919999999997836</v>
      </c>
    </row>
    <row r="5396" spans="10:14" x14ac:dyDescent="0.3">
      <c r="J5396" s="300">
        <f t="shared" si="424"/>
        <v>53.92999999999784</v>
      </c>
      <c r="K5396" s="80">
        <f t="shared" si="420"/>
        <v>0.53929999999997835</v>
      </c>
      <c r="L5396">
        <f t="shared" si="421"/>
        <v>2.3190735401430227</v>
      </c>
      <c r="M5396">
        <f t="shared" si="422"/>
        <v>67.182720088988958</v>
      </c>
      <c r="N5396" s="80">
        <f t="shared" si="423"/>
        <v>0.53929999999997835</v>
      </c>
    </row>
    <row r="5397" spans="10:14" x14ac:dyDescent="0.3">
      <c r="J5397" s="300">
        <f t="shared" si="424"/>
        <v>53.939999999997838</v>
      </c>
      <c r="K5397" s="80">
        <f t="shared" si="420"/>
        <v>0.53939999999997834</v>
      </c>
      <c r="L5397">
        <f t="shared" si="421"/>
        <v>2.3193240223095706</v>
      </c>
      <c r="M5397">
        <f t="shared" si="422"/>
        <v>67.19417377182755</v>
      </c>
      <c r="N5397" s="80">
        <f t="shared" si="423"/>
        <v>0.53939999999997834</v>
      </c>
    </row>
    <row r="5398" spans="10:14" x14ac:dyDescent="0.3">
      <c r="J5398" s="300">
        <f t="shared" si="424"/>
        <v>53.949999999997836</v>
      </c>
      <c r="K5398" s="80">
        <f t="shared" si="420"/>
        <v>0.53949999999997833</v>
      </c>
      <c r="L5398">
        <f t="shared" si="421"/>
        <v>2.3195745214522332</v>
      </c>
      <c r="M5398">
        <f t="shared" si="422"/>
        <v>67.205631862934851</v>
      </c>
      <c r="N5398" s="80">
        <f t="shared" si="423"/>
        <v>0.53949999999997833</v>
      </c>
    </row>
    <row r="5399" spans="10:14" x14ac:dyDescent="0.3">
      <c r="J5399" s="300">
        <f t="shared" si="424"/>
        <v>53.959999999997834</v>
      </c>
      <c r="K5399" s="80">
        <f t="shared" si="420"/>
        <v>0.53959999999997832</v>
      </c>
      <c r="L5399">
        <f t="shared" si="421"/>
        <v>2.3198250377749718</v>
      </c>
      <c r="M5399">
        <f t="shared" si="422"/>
        <v>67.217094365284481</v>
      </c>
      <c r="N5399" s="80">
        <f t="shared" si="423"/>
        <v>0.53959999999997832</v>
      </c>
    </row>
    <row r="5400" spans="10:14" x14ac:dyDescent="0.3">
      <c r="J5400" s="300">
        <f t="shared" si="424"/>
        <v>53.969999999997832</v>
      </c>
      <c r="K5400" s="80">
        <f t="shared" si="420"/>
        <v>0.53969999999997831</v>
      </c>
      <c r="L5400">
        <f t="shared" si="421"/>
        <v>2.3200755714820072</v>
      </c>
      <c r="M5400">
        <f t="shared" si="422"/>
        <v>67.228561281850261</v>
      </c>
      <c r="N5400" s="80">
        <f t="shared" si="423"/>
        <v>0.53969999999997831</v>
      </c>
    </row>
    <row r="5401" spans="10:14" x14ac:dyDescent="0.3">
      <c r="J5401" s="300">
        <f t="shared" si="424"/>
        <v>53.97999999999783</v>
      </c>
      <c r="K5401" s="80">
        <f t="shared" si="420"/>
        <v>0.5397999999999783</v>
      </c>
      <c r="L5401">
        <f t="shared" si="421"/>
        <v>2.3203261227778156</v>
      </c>
      <c r="M5401">
        <f t="shared" si="422"/>
        <v>67.24003261560614</v>
      </c>
      <c r="N5401" s="80">
        <f t="shared" si="423"/>
        <v>0.5397999999999783</v>
      </c>
    </row>
    <row r="5402" spans="10:14" x14ac:dyDescent="0.3">
      <c r="J5402" s="300">
        <f t="shared" si="424"/>
        <v>53.989999999997828</v>
      </c>
      <c r="K5402" s="80">
        <f t="shared" si="420"/>
        <v>0.53989999999997829</v>
      </c>
      <c r="L5402">
        <f t="shared" si="421"/>
        <v>2.3205766918671986</v>
      </c>
      <c r="M5402">
        <f t="shared" si="422"/>
        <v>67.251508369526277</v>
      </c>
      <c r="N5402" s="80">
        <f t="shared" si="423"/>
        <v>0.53989999999997829</v>
      </c>
    </row>
    <row r="5403" spans="10:14" x14ac:dyDescent="0.3">
      <c r="J5403" s="300">
        <f t="shared" si="424"/>
        <v>53.999999999997826</v>
      </c>
      <c r="K5403" s="80">
        <f t="shared" si="420"/>
        <v>0.53999999999997828</v>
      </c>
      <c r="L5403">
        <f t="shared" si="421"/>
        <v>2.3208272789552171</v>
      </c>
      <c r="M5403">
        <f t="shared" si="422"/>
        <v>67.262988546584964</v>
      </c>
      <c r="N5403" s="80">
        <f t="shared" si="423"/>
        <v>0.53999999999997828</v>
      </c>
    </row>
    <row r="5404" spans="10:14" x14ac:dyDescent="0.3">
      <c r="J5404" s="300">
        <f t="shared" si="424"/>
        <v>54.009999999997824</v>
      </c>
      <c r="K5404" s="80">
        <f t="shared" si="420"/>
        <v>0.54009999999997826</v>
      </c>
      <c r="L5404">
        <f t="shared" si="421"/>
        <v>2.3210778842472251</v>
      </c>
      <c r="M5404">
        <f t="shared" si="422"/>
        <v>67.274473149756659</v>
      </c>
      <c r="N5404" s="80">
        <f t="shared" si="423"/>
        <v>0.54009999999997826</v>
      </c>
    </row>
    <row r="5405" spans="10:14" x14ac:dyDescent="0.3">
      <c r="J5405" s="300">
        <f t="shared" si="424"/>
        <v>54.019999999997822</v>
      </c>
      <c r="K5405" s="80">
        <f t="shared" si="420"/>
        <v>0.54019999999997825</v>
      </c>
      <c r="L5405">
        <f t="shared" si="421"/>
        <v>2.3213285079487913</v>
      </c>
      <c r="M5405">
        <f t="shared" si="422"/>
        <v>67.285962182016064</v>
      </c>
      <c r="N5405" s="80">
        <f t="shared" si="423"/>
        <v>0.54019999999997825</v>
      </c>
    </row>
    <row r="5406" spans="10:14" x14ac:dyDescent="0.3">
      <c r="J5406" s="300">
        <f t="shared" si="424"/>
        <v>54.02999999999782</v>
      </c>
      <c r="K5406" s="80">
        <f t="shared" si="420"/>
        <v>0.54029999999997824</v>
      </c>
      <c r="L5406">
        <f t="shared" si="421"/>
        <v>2.3215791502658685</v>
      </c>
      <c r="M5406">
        <f t="shared" si="422"/>
        <v>67.297455646337966</v>
      </c>
      <c r="N5406" s="80">
        <f t="shared" si="423"/>
        <v>0.54029999999997824</v>
      </c>
    </row>
    <row r="5407" spans="10:14" x14ac:dyDescent="0.3">
      <c r="J5407" s="300">
        <f t="shared" si="424"/>
        <v>54.039999999997818</v>
      </c>
      <c r="K5407" s="80">
        <f t="shared" si="420"/>
        <v>0.54039999999997823</v>
      </c>
      <c r="L5407">
        <f t="shared" si="421"/>
        <v>2.3218298114046063</v>
      </c>
      <c r="M5407">
        <f t="shared" si="422"/>
        <v>67.308953545697335</v>
      </c>
      <c r="N5407" s="80">
        <f t="shared" si="423"/>
        <v>0.54039999999997823</v>
      </c>
    </row>
    <row r="5408" spans="10:14" x14ac:dyDescent="0.3">
      <c r="J5408" s="300">
        <f t="shared" si="424"/>
        <v>54.049999999997816</v>
      </c>
      <c r="K5408" s="80">
        <f t="shared" si="420"/>
        <v>0.54049999999997811</v>
      </c>
      <c r="L5408">
        <f t="shared" si="421"/>
        <v>2.3220804915714495</v>
      </c>
      <c r="M5408">
        <f t="shared" si="422"/>
        <v>67.320455883069343</v>
      </c>
      <c r="N5408" s="80">
        <f t="shared" si="423"/>
        <v>0.54049999999997811</v>
      </c>
    </row>
    <row r="5409" spans="10:14" x14ac:dyDescent="0.3">
      <c r="J5409" s="300">
        <f t="shared" si="424"/>
        <v>54.059999999997814</v>
      </c>
      <c r="K5409" s="80">
        <f t="shared" si="420"/>
        <v>0.5405999999999781</v>
      </c>
      <c r="L5409">
        <f t="shared" si="421"/>
        <v>2.3223311909731499</v>
      </c>
      <c r="M5409">
        <f t="shared" si="422"/>
        <v>67.331962661429301</v>
      </c>
      <c r="N5409" s="80">
        <f t="shared" si="423"/>
        <v>0.5405999999999781</v>
      </c>
    </row>
    <row r="5410" spans="10:14" x14ac:dyDescent="0.3">
      <c r="J5410" s="300">
        <f t="shared" si="424"/>
        <v>54.069999999997812</v>
      </c>
      <c r="K5410" s="80">
        <f t="shared" si="420"/>
        <v>0.54069999999997809</v>
      </c>
      <c r="L5410">
        <f t="shared" si="421"/>
        <v>2.3225819098167189</v>
      </c>
      <c r="M5410">
        <f t="shared" si="422"/>
        <v>67.343473883752665</v>
      </c>
      <c r="N5410" s="80">
        <f t="shared" si="423"/>
        <v>0.54069999999997809</v>
      </c>
    </row>
    <row r="5411" spans="10:14" x14ac:dyDescent="0.3">
      <c r="J5411" s="300">
        <f t="shared" si="424"/>
        <v>54.07999999999781</v>
      </c>
      <c r="K5411" s="80">
        <f t="shared" si="420"/>
        <v>0.54079999999997808</v>
      </c>
      <c r="L5411">
        <f t="shared" si="421"/>
        <v>2.3228326483094484</v>
      </c>
      <c r="M5411">
        <f t="shared" si="422"/>
        <v>67.35498955301513</v>
      </c>
      <c r="N5411" s="80">
        <f t="shared" si="423"/>
        <v>0.54079999999997808</v>
      </c>
    </row>
    <row r="5412" spans="10:14" x14ac:dyDescent="0.3">
      <c r="J5412" s="300">
        <f t="shared" si="424"/>
        <v>54.089999999997808</v>
      </c>
      <c r="K5412" s="80">
        <f t="shared" si="420"/>
        <v>0.54089999999997807</v>
      </c>
      <c r="L5412">
        <f t="shared" si="421"/>
        <v>2.3230834066589181</v>
      </c>
      <c r="M5412">
        <f t="shared" si="422"/>
        <v>67.366509672192464</v>
      </c>
      <c r="N5412" s="80">
        <f t="shared" si="423"/>
        <v>0.54089999999997807</v>
      </c>
    </row>
    <row r="5413" spans="10:14" x14ac:dyDescent="0.3">
      <c r="J5413" s="300">
        <f t="shared" si="424"/>
        <v>54.099999999997806</v>
      </c>
      <c r="K5413" s="80">
        <f t="shared" si="420"/>
        <v>0.54099999999997805</v>
      </c>
      <c r="L5413">
        <f t="shared" si="421"/>
        <v>2.3233341850729725</v>
      </c>
      <c r="M5413">
        <f t="shared" si="422"/>
        <v>67.37803424426059</v>
      </c>
      <c r="N5413" s="80">
        <f t="shared" si="423"/>
        <v>0.54099999999997805</v>
      </c>
    </row>
    <row r="5414" spans="10:14" x14ac:dyDescent="0.3">
      <c r="J5414" s="300">
        <f t="shared" si="424"/>
        <v>54.109999999997804</v>
      </c>
      <c r="K5414" s="80">
        <f t="shared" si="420"/>
        <v>0.54109999999997804</v>
      </c>
      <c r="L5414">
        <f t="shared" si="421"/>
        <v>2.3235849837597384</v>
      </c>
      <c r="M5414">
        <f t="shared" si="422"/>
        <v>67.389563272195716</v>
      </c>
      <c r="N5414" s="80">
        <f t="shared" si="423"/>
        <v>0.54109999999997804</v>
      </c>
    </row>
    <row r="5415" spans="10:14" x14ac:dyDescent="0.3">
      <c r="J5415" s="300">
        <f t="shared" si="424"/>
        <v>54.119999999997802</v>
      </c>
      <c r="K5415" s="80">
        <f t="shared" si="420"/>
        <v>0.54119999999997803</v>
      </c>
      <c r="L5415">
        <f t="shared" si="421"/>
        <v>2.3238358029276163</v>
      </c>
      <c r="M5415">
        <f t="shared" si="422"/>
        <v>67.401096758974063</v>
      </c>
      <c r="N5415" s="80">
        <f t="shared" si="423"/>
        <v>0.54119999999997803</v>
      </c>
    </row>
    <row r="5416" spans="10:14" x14ac:dyDescent="0.3">
      <c r="J5416" s="300">
        <f t="shared" si="424"/>
        <v>54.1299999999978</v>
      </c>
      <c r="K5416" s="80">
        <f t="shared" si="420"/>
        <v>0.54129999999997802</v>
      </c>
      <c r="L5416">
        <f t="shared" si="421"/>
        <v>2.3240866427853066</v>
      </c>
      <c r="M5416">
        <f t="shared" si="422"/>
        <v>67.412634707572124</v>
      </c>
      <c r="N5416" s="80">
        <f t="shared" si="423"/>
        <v>0.54129999999997802</v>
      </c>
    </row>
    <row r="5417" spans="10:14" x14ac:dyDescent="0.3">
      <c r="J5417" s="300">
        <f t="shared" si="424"/>
        <v>54.139999999997798</v>
      </c>
      <c r="K5417" s="80">
        <f t="shared" si="420"/>
        <v>0.54139999999997801</v>
      </c>
      <c r="L5417">
        <f t="shared" si="421"/>
        <v>2.3243375035417819</v>
      </c>
      <c r="M5417">
        <f t="shared" si="422"/>
        <v>67.424177120966448</v>
      </c>
      <c r="N5417" s="80">
        <f t="shared" si="423"/>
        <v>0.54139999999997801</v>
      </c>
    </row>
    <row r="5418" spans="10:14" x14ac:dyDescent="0.3">
      <c r="J5418" s="300">
        <f t="shared" si="424"/>
        <v>54.149999999997796</v>
      </c>
      <c r="K5418" s="80">
        <f t="shared" si="420"/>
        <v>0.541499999999978</v>
      </c>
      <c r="L5418">
        <f t="shared" si="421"/>
        <v>2.3245883854062916</v>
      </c>
      <c r="M5418">
        <f t="shared" si="422"/>
        <v>67.435724002133767</v>
      </c>
      <c r="N5418" s="80">
        <f t="shared" si="423"/>
        <v>0.541499999999978</v>
      </c>
    </row>
    <row r="5419" spans="10:14" x14ac:dyDescent="0.3">
      <c r="J5419" s="300">
        <f t="shared" si="424"/>
        <v>54.159999999997794</v>
      </c>
      <c r="K5419" s="80">
        <f t="shared" si="420"/>
        <v>0.54159999999997799</v>
      </c>
      <c r="L5419">
        <f t="shared" si="421"/>
        <v>2.3248392885883464</v>
      </c>
      <c r="M5419">
        <f t="shared" si="422"/>
        <v>67.447275354051072</v>
      </c>
      <c r="N5419" s="80">
        <f t="shared" si="423"/>
        <v>0.54159999999997799</v>
      </c>
    </row>
    <row r="5420" spans="10:14" x14ac:dyDescent="0.3">
      <c r="J5420" s="300">
        <f t="shared" si="424"/>
        <v>54.169999999997792</v>
      </c>
      <c r="K5420" s="80">
        <f t="shared" si="420"/>
        <v>0.54169999999997787</v>
      </c>
      <c r="L5420">
        <f t="shared" si="421"/>
        <v>2.3250902132977731</v>
      </c>
      <c r="M5420">
        <f t="shared" si="422"/>
        <v>67.458831179695309</v>
      </c>
      <c r="N5420" s="80">
        <f t="shared" si="423"/>
        <v>0.54169999999997787</v>
      </c>
    </row>
    <row r="5421" spans="10:14" x14ac:dyDescent="0.3">
      <c r="J5421" s="300">
        <f t="shared" si="424"/>
        <v>54.17999999999779</v>
      </c>
      <c r="K5421" s="80">
        <f t="shared" si="420"/>
        <v>0.54179999999997785</v>
      </c>
      <c r="L5421">
        <f t="shared" si="421"/>
        <v>2.3253411597446418</v>
      </c>
      <c r="M5421">
        <f t="shared" si="422"/>
        <v>67.47039148204378</v>
      </c>
      <c r="N5421" s="80">
        <f t="shared" si="423"/>
        <v>0.54179999999997785</v>
      </c>
    </row>
    <row r="5422" spans="10:14" x14ac:dyDescent="0.3">
      <c r="J5422" s="300">
        <f t="shared" si="424"/>
        <v>54.189999999997788</v>
      </c>
      <c r="K5422" s="80">
        <f t="shared" si="420"/>
        <v>0.54189999999997784</v>
      </c>
      <c r="L5422">
        <f t="shared" si="421"/>
        <v>2.3255921281393355</v>
      </c>
      <c r="M5422">
        <f t="shared" si="422"/>
        <v>67.481956264073816</v>
      </c>
      <c r="N5422" s="80">
        <f t="shared" si="423"/>
        <v>0.54189999999997784</v>
      </c>
    </row>
    <row r="5423" spans="10:14" x14ac:dyDescent="0.3">
      <c r="J5423" s="300">
        <f t="shared" si="424"/>
        <v>54.199999999997786</v>
      </c>
      <c r="K5423" s="80">
        <f t="shared" si="420"/>
        <v>0.54199999999997783</v>
      </c>
      <c r="L5423">
        <f t="shared" si="421"/>
        <v>2.3258431186924748</v>
      </c>
      <c r="M5423">
        <f t="shared" si="422"/>
        <v>67.493525528762916</v>
      </c>
      <c r="N5423" s="80">
        <f t="shared" si="423"/>
        <v>0.54199999999997783</v>
      </c>
    </row>
    <row r="5424" spans="10:14" x14ac:dyDescent="0.3">
      <c r="J5424" s="300">
        <f t="shared" si="424"/>
        <v>54.209999999997784</v>
      </c>
      <c r="K5424" s="80">
        <f t="shared" si="420"/>
        <v>0.54209999999997782</v>
      </c>
      <c r="L5424">
        <f t="shared" si="421"/>
        <v>2.3260941316150254</v>
      </c>
      <c r="M5424">
        <f t="shared" si="422"/>
        <v>67.505099279088739</v>
      </c>
      <c r="N5424" s="80">
        <f t="shared" si="423"/>
        <v>0.54209999999997782</v>
      </c>
    </row>
    <row r="5425" spans="10:14" x14ac:dyDescent="0.3">
      <c r="J5425" s="300">
        <f t="shared" si="424"/>
        <v>54.219999999997782</v>
      </c>
      <c r="K5425" s="80">
        <f t="shared" si="420"/>
        <v>0.54219999999997781</v>
      </c>
      <c r="L5425">
        <f t="shared" si="421"/>
        <v>2.3263451671181534</v>
      </c>
      <c r="M5425">
        <f t="shared" si="422"/>
        <v>67.516677518029113</v>
      </c>
      <c r="N5425" s="80">
        <f t="shared" si="423"/>
        <v>0.54219999999997781</v>
      </c>
    </row>
    <row r="5426" spans="10:14" x14ac:dyDescent="0.3">
      <c r="J5426" s="300">
        <f t="shared" si="424"/>
        <v>54.22999999999778</v>
      </c>
      <c r="K5426" s="80">
        <f t="shared" si="420"/>
        <v>0.5422999999999778</v>
      </c>
      <c r="L5426">
        <f t="shared" si="421"/>
        <v>2.3265962254133625</v>
      </c>
      <c r="M5426">
        <f t="shared" si="422"/>
        <v>67.528260248561978</v>
      </c>
      <c r="N5426" s="80">
        <f t="shared" si="423"/>
        <v>0.5422999999999778</v>
      </c>
    </row>
    <row r="5427" spans="10:14" x14ac:dyDescent="0.3">
      <c r="J5427" s="300">
        <f t="shared" si="424"/>
        <v>54.239999999997778</v>
      </c>
      <c r="K5427" s="80">
        <f t="shared" si="420"/>
        <v>0.54239999999997779</v>
      </c>
      <c r="L5427">
        <f t="shared" si="421"/>
        <v>2.3268473067124229</v>
      </c>
      <c r="M5427">
        <f t="shared" si="422"/>
        <v>67.539847473665432</v>
      </c>
      <c r="N5427" s="80">
        <f t="shared" si="423"/>
        <v>0.54239999999997779</v>
      </c>
    </row>
    <row r="5428" spans="10:14" x14ac:dyDescent="0.3">
      <c r="J5428" s="300">
        <f t="shared" si="424"/>
        <v>54.249999999997776</v>
      </c>
      <c r="K5428" s="80">
        <f t="shared" si="420"/>
        <v>0.54249999999997778</v>
      </c>
      <c r="L5428">
        <f t="shared" si="421"/>
        <v>2.3270984112273552</v>
      </c>
      <c r="M5428">
        <f t="shared" si="422"/>
        <v>67.551439196317745</v>
      </c>
      <c r="N5428" s="80">
        <f t="shared" si="423"/>
        <v>0.54249999999997778</v>
      </c>
    </row>
    <row r="5429" spans="10:14" x14ac:dyDescent="0.3">
      <c r="J5429" s="300">
        <f t="shared" si="424"/>
        <v>54.259999999997774</v>
      </c>
      <c r="K5429" s="80">
        <f t="shared" si="420"/>
        <v>0.54259999999997777</v>
      </c>
      <c r="L5429">
        <f t="shared" si="421"/>
        <v>2.3273495391705139</v>
      </c>
      <c r="M5429">
        <f t="shared" si="422"/>
        <v>67.563035419497254</v>
      </c>
      <c r="N5429" s="80">
        <f t="shared" si="423"/>
        <v>0.54259999999997777</v>
      </c>
    </row>
    <row r="5430" spans="10:14" x14ac:dyDescent="0.3">
      <c r="J5430" s="300">
        <f t="shared" si="424"/>
        <v>54.269999999997772</v>
      </c>
      <c r="K5430" s="80">
        <f t="shared" si="420"/>
        <v>0.54269999999997776</v>
      </c>
      <c r="L5430">
        <f t="shared" si="421"/>
        <v>2.3276006907544722</v>
      </c>
      <c r="M5430">
        <f t="shared" si="422"/>
        <v>67.574636146182527</v>
      </c>
      <c r="N5430" s="80">
        <f t="shared" si="423"/>
        <v>0.54269999999997776</v>
      </c>
    </row>
    <row r="5431" spans="10:14" x14ac:dyDescent="0.3">
      <c r="J5431" s="300">
        <f t="shared" si="424"/>
        <v>54.27999999999777</v>
      </c>
      <c r="K5431" s="80">
        <f t="shared" si="420"/>
        <v>0.54279999999997774</v>
      </c>
      <c r="L5431">
        <f t="shared" si="421"/>
        <v>2.3278518661921459</v>
      </c>
      <c r="M5431">
        <f t="shared" si="422"/>
        <v>67.586241379352231</v>
      </c>
      <c r="N5431" s="80">
        <f t="shared" si="423"/>
        <v>0.54279999999997774</v>
      </c>
    </row>
    <row r="5432" spans="10:14" x14ac:dyDescent="0.3">
      <c r="J5432" s="300">
        <f t="shared" si="424"/>
        <v>54.289999999997768</v>
      </c>
      <c r="K5432" s="80">
        <f t="shared" si="420"/>
        <v>0.54289999999997773</v>
      </c>
      <c r="L5432">
        <f t="shared" si="421"/>
        <v>2.3281030656966784</v>
      </c>
      <c r="M5432">
        <f t="shared" si="422"/>
        <v>67.597851121985158</v>
      </c>
      <c r="N5432" s="80">
        <f t="shared" si="423"/>
        <v>0.54289999999997773</v>
      </c>
    </row>
    <row r="5433" spans="10:14" x14ac:dyDescent="0.3">
      <c r="J5433" s="300">
        <f t="shared" si="424"/>
        <v>54.299999999997766</v>
      </c>
      <c r="K5433" s="80">
        <f t="shared" si="420"/>
        <v>0.54299999999997761</v>
      </c>
      <c r="L5433">
        <f t="shared" si="421"/>
        <v>2.3283542894815041</v>
      </c>
      <c r="M5433">
        <f t="shared" si="422"/>
        <v>67.609465377060275</v>
      </c>
      <c r="N5433" s="80">
        <f t="shared" si="423"/>
        <v>0.54299999999997761</v>
      </c>
    </row>
    <row r="5434" spans="10:14" x14ac:dyDescent="0.3">
      <c r="J5434" s="300">
        <f t="shared" si="424"/>
        <v>54.309999999997764</v>
      </c>
      <c r="K5434" s="80">
        <f t="shared" si="420"/>
        <v>0.5430999999999776</v>
      </c>
      <c r="L5434">
        <f t="shared" si="421"/>
        <v>2.3286055377603847</v>
      </c>
      <c r="M5434">
        <f t="shared" si="422"/>
        <v>67.62108414755663</v>
      </c>
      <c r="N5434" s="80">
        <f t="shared" si="423"/>
        <v>0.5430999999999776</v>
      </c>
    </row>
    <row r="5435" spans="10:14" x14ac:dyDescent="0.3">
      <c r="J5435" s="300">
        <f t="shared" si="424"/>
        <v>54.319999999997762</v>
      </c>
      <c r="K5435" s="80">
        <f t="shared" si="420"/>
        <v>0.54319999999997759</v>
      </c>
      <c r="L5435">
        <f t="shared" si="421"/>
        <v>2.3288568107472893</v>
      </c>
      <c r="M5435">
        <f t="shared" si="422"/>
        <v>67.632707436453543</v>
      </c>
      <c r="N5435" s="80">
        <f t="shared" si="423"/>
        <v>0.54319999999997759</v>
      </c>
    </row>
    <row r="5436" spans="10:14" x14ac:dyDescent="0.3">
      <c r="J5436" s="300">
        <f t="shared" si="424"/>
        <v>54.32999999999776</v>
      </c>
      <c r="K5436" s="80">
        <f t="shared" si="420"/>
        <v>0.54329999999997758</v>
      </c>
      <c r="L5436">
        <f t="shared" si="421"/>
        <v>2.3291081086565213</v>
      </c>
      <c r="M5436">
        <f t="shared" si="422"/>
        <v>67.644335246730293</v>
      </c>
      <c r="N5436" s="80">
        <f t="shared" si="423"/>
        <v>0.54329999999997758</v>
      </c>
    </row>
    <row r="5437" spans="10:14" x14ac:dyDescent="0.3">
      <c r="J5437" s="300">
        <f t="shared" si="424"/>
        <v>54.339999999997758</v>
      </c>
      <c r="K5437" s="80">
        <f t="shared" si="420"/>
        <v>0.54339999999997757</v>
      </c>
      <c r="L5437">
        <f t="shared" si="421"/>
        <v>2.3293594317026343</v>
      </c>
      <c r="M5437">
        <f t="shared" si="422"/>
        <v>67.655967581366411</v>
      </c>
      <c r="N5437" s="80">
        <f t="shared" si="423"/>
        <v>0.54339999999997757</v>
      </c>
    </row>
    <row r="5438" spans="10:14" x14ac:dyDescent="0.3">
      <c r="J5438" s="300">
        <f t="shared" si="424"/>
        <v>54.349999999997756</v>
      </c>
      <c r="K5438" s="80">
        <f t="shared" si="420"/>
        <v>0.54349999999997756</v>
      </c>
      <c r="L5438">
        <f t="shared" si="421"/>
        <v>2.3296107801004839</v>
      </c>
      <c r="M5438">
        <f t="shared" si="422"/>
        <v>67.667604443341489</v>
      </c>
      <c r="N5438" s="80">
        <f t="shared" si="423"/>
        <v>0.54349999999997756</v>
      </c>
    </row>
    <row r="5439" spans="10:14" x14ac:dyDescent="0.3">
      <c r="J5439" s="300">
        <f t="shared" si="424"/>
        <v>54.359999999997754</v>
      </c>
      <c r="K5439" s="80">
        <f t="shared" si="420"/>
        <v>0.54359999999997755</v>
      </c>
      <c r="L5439">
        <f t="shared" si="421"/>
        <v>2.3298621540651872</v>
      </c>
      <c r="M5439">
        <f t="shared" si="422"/>
        <v>67.679245835635328</v>
      </c>
      <c r="N5439" s="80">
        <f t="shared" si="423"/>
        <v>0.54359999999997755</v>
      </c>
    </row>
    <row r="5440" spans="10:14" x14ac:dyDescent="0.3">
      <c r="J5440" s="300">
        <f t="shared" si="424"/>
        <v>54.369999999997752</v>
      </c>
      <c r="K5440" s="80">
        <f t="shared" si="420"/>
        <v>0.54369999999997753</v>
      </c>
      <c r="L5440">
        <f t="shared" si="421"/>
        <v>2.330113553812168</v>
      </c>
      <c r="M5440">
        <f t="shared" si="422"/>
        <v>67.690891761227803</v>
      </c>
      <c r="N5440" s="80">
        <f t="shared" si="423"/>
        <v>0.54369999999997753</v>
      </c>
    </row>
    <row r="5441" spans="10:14" x14ac:dyDescent="0.3">
      <c r="J5441" s="300">
        <f t="shared" si="424"/>
        <v>54.37999999999775</v>
      </c>
      <c r="K5441" s="80">
        <f t="shared" si="420"/>
        <v>0.54379999999997752</v>
      </c>
      <c r="L5441">
        <f t="shared" si="421"/>
        <v>2.330364979557078</v>
      </c>
      <c r="M5441">
        <f t="shared" si="422"/>
        <v>67.702542223098931</v>
      </c>
      <c r="N5441" s="80">
        <f t="shared" si="423"/>
        <v>0.54379999999997752</v>
      </c>
    </row>
    <row r="5442" spans="10:14" x14ac:dyDescent="0.3">
      <c r="J5442" s="300">
        <f t="shared" si="424"/>
        <v>54.389999999997748</v>
      </c>
      <c r="K5442" s="80">
        <f t="shared" si="420"/>
        <v>0.54389999999997751</v>
      </c>
      <c r="L5442">
        <f t="shared" si="421"/>
        <v>2.330616431515915</v>
      </c>
      <c r="M5442">
        <f t="shared" si="422"/>
        <v>67.714197224228883</v>
      </c>
      <c r="N5442" s="80">
        <f t="shared" si="423"/>
        <v>0.54389999999997751</v>
      </c>
    </row>
    <row r="5443" spans="10:14" x14ac:dyDescent="0.3">
      <c r="J5443" s="300">
        <f t="shared" si="424"/>
        <v>54.399999999997746</v>
      </c>
      <c r="K5443" s="80">
        <f t="shared" si="420"/>
        <v>0.5439999999999775</v>
      </c>
      <c r="L5443">
        <f t="shared" si="421"/>
        <v>2.330867909904899</v>
      </c>
      <c r="M5443">
        <f t="shared" si="422"/>
        <v>67.725856767597918</v>
      </c>
      <c r="N5443" s="80">
        <f t="shared" si="423"/>
        <v>0.5439999999999775</v>
      </c>
    </row>
    <row r="5444" spans="10:14" x14ac:dyDescent="0.3">
      <c r="J5444" s="300">
        <f t="shared" si="424"/>
        <v>54.409999999997744</v>
      </c>
      <c r="K5444" s="80">
        <f t="shared" ref="K5444:K5507" si="425">J5444/100</f>
        <v>0.54409999999997749</v>
      </c>
      <c r="L5444">
        <f t="shared" ref="L5444:L5507" si="426">-156.2892*K5444^6+539.4067*K5444^5-656.5633*K5444^4+371.7117*K5444^3-102.5706*K5444^2+15.3764*K5444+0.3314</f>
        <v>2.331119414940559</v>
      </c>
      <c r="M5444">
        <f t="shared" ref="M5444:M5507" si="427">-544.6822*K5444^6+873.7015*K5444^5+93.9294*K5444^4-539.4835*K5444^3+249.8842*K5444^2+36.3299*K5444+25.129</f>
        <v>67.737520856186492</v>
      </c>
      <c r="N5444" s="80">
        <f t="shared" ref="N5444:N5507" si="428">K5444</f>
        <v>0.54409999999997749</v>
      </c>
    </row>
    <row r="5445" spans="10:14" x14ac:dyDescent="0.3">
      <c r="J5445" s="300">
        <f t="shared" si="424"/>
        <v>54.419999999997742</v>
      </c>
      <c r="K5445" s="80">
        <f t="shared" si="425"/>
        <v>0.54419999999997737</v>
      </c>
      <c r="L5445">
        <f t="shared" si="426"/>
        <v>2.331370946839733</v>
      </c>
      <c r="M5445">
        <f t="shared" si="427"/>
        <v>67.749189492975063</v>
      </c>
      <c r="N5445" s="80">
        <f t="shared" si="428"/>
        <v>0.54419999999997737</v>
      </c>
    </row>
    <row r="5446" spans="10:14" x14ac:dyDescent="0.3">
      <c r="J5446" s="300">
        <f t="shared" ref="J5446:J5509" si="429">J5445+0.01</f>
        <v>54.42999999999774</v>
      </c>
      <c r="K5446" s="80">
        <f t="shared" si="425"/>
        <v>0.54429999999997736</v>
      </c>
      <c r="L5446">
        <f t="shared" si="426"/>
        <v>2.3316225058194866</v>
      </c>
      <c r="M5446">
        <f t="shared" si="427"/>
        <v>67.760862680944371</v>
      </c>
      <c r="N5446" s="80">
        <f t="shared" si="428"/>
        <v>0.54429999999997736</v>
      </c>
    </row>
    <row r="5447" spans="10:14" x14ac:dyDescent="0.3">
      <c r="J5447" s="300">
        <f t="shared" si="429"/>
        <v>54.439999999997738</v>
      </c>
      <c r="K5447" s="80">
        <f t="shared" si="425"/>
        <v>0.54439999999997735</v>
      </c>
      <c r="L5447">
        <f t="shared" si="426"/>
        <v>2.3318740920971783</v>
      </c>
      <c r="M5447">
        <f t="shared" si="427"/>
        <v>67.772540423075156</v>
      </c>
      <c r="N5447" s="80">
        <f t="shared" si="428"/>
        <v>0.54439999999997735</v>
      </c>
    </row>
    <row r="5448" spans="10:14" x14ac:dyDescent="0.3">
      <c r="J5448" s="300">
        <f t="shared" si="429"/>
        <v>54.449999999997736</v>
      </c>
      <c r="K5448" s="80">
        <f t="shared" si="425"/>
        <v>0.54449999999997734</v>
      </c>
      <c r="L5448">
        <f t="shared" si="426"/>
        <v>2.3321257058904794</v>
      </c>
      <c r="M5448">
        <f t="shared" si="427"/>
        <v>67.784222722348304</v>
      </c>
      <c r="N5448" s="80">
        <f t="shared" si="428"/>
        <v>0.54449999999997734</v>
      </c>
    </row>
    <row r="5449" spans="10:14" x14ac:dyDescent="0.3">
      <c r="J5449" s="300">
        <f t="shared" si="429"/>
        <v>54.459999999997734</v>
      </c>
      <c r="K5449" s="80">
        <f t="shared" si="425"/>
        <v>0.54459999999997732</v>
      </c>
      <c r="L5449">
        <f t="shared" si="426"/>
        <v>2.3323773474172937</v>
      </c>
      <c r="M5449">
        <f t="shared" si="427"/>
        <v>67.795909581744908</v>
      </c>
      <c r="N5449" s="80">
        <f t="shared" si="428"/>
        <v>0.54459999999997732</v>
      </c>
    </row>
    <row r="5450" spans="10:14" x14ac:dyDescent="0.3">
      <c r="J5450" s="300">
        <f t="shared" si="429"/>
        <v>54.469999999997732</v>
      </c>
      <c r="K5450" s="80">
        <f t="shared" si="425"/>
        <v>0.54469999999997731</v>
      </c>
      <c r="L5450">
        <f t="shared" si="426"/>
        <v>2.3326290168958592</v>
      </c>
      <c r="M5450">
        <f t="shared" si="427"/>
        <v>67.807601004246038</v>
      </c>
      <c r="N5450" s="80">
        <f t="shared" si="428"/>
        <v>0.54469999999997731</v>
      </c>
    </row>
    <row r="5451" spans="10:14" x14ac:dyDescent="0.3">
      <c r="J5451" s="300">
        <f t="shared" si="429"/>
        <v>54.47999999999773</v>
      </c>
      <c r="K5451" s="80">
        <f t="shared" si="425"/>
        <v>0.5447999999999773</v>
      </c>
      <c r="L5451">
        <f t="shared" si="426"/>
        <v>2.3328807145446393</v>
      </c>
      <c r="M5451">
        <f t="shared" si="427"/>
        <v>67.819296992833046</v>
      </c>
      <c r="N5451" s="80">
        <f t="shared" si="428"/>
        <v>0.5447999999999773</v>
      </c>
    </row>
    <row r="5452" spans="10:14" x14ac:dyDescent="0.3">
      <c r="J5452" s="300">
        <f t="shared" si="429"/>
        <v>54.489999999997728</v>
      </c>
      <c r="K5452" s="80">
        <f t="shared" si="425"/>
        <v>0.54489999999997729</v>
      </c>
      <c r="L5452">
        <f t="shared" si="426"/>
        <v>2.3331324405824243</v>
      </c>
      <c r="M5452">
        <f t="shared" si="427"/>
        <v>67.83099755048724</v>
      </c>
      <c r="N5452" s="80">
        <f t="shared" si="428"/>
        <v>0.54489999999997729</v>
      </c>
    </row>
    <row r="5453" spans="10:14" x14ac:dyDescent="0.3">
      <c r="J5453" s="300">
        <f t="shared" si="429"/>
        <v>54.499999999997726</v>
      </c>
      <c r="K5453" s="80">
        <f t="shared" si="425"/>
        <v>0.54499999999997728</v>
      </c>
      <c r="L5453">
        <f t="shared" si="426"/>
        <v>2.3333841952282603</v>
      </c>
      <c r="M5453">
        <f t="shared" si="427"/>
        <v>67.842702680190172</v>
      </c>
      <c r="N5453" s="80">
        <f t="shared" si="428"/>
        <v>0.54499999999997728</v>
      </c>
    </row>
    <row r="5454" spans="10:14" x14ac:dyDescent="0.3">
      <c r="J5454" s="300">
        <f t="shared" si="429"/>
        <v>54.509999999997724</v>
      </c>
      <c r="K5454" s="80">
        <f t="shared" si="425"/>
        <v>0.54509999999997727</v>
      </c>
      <c r="L5454">
        <f t="shared" si="426"/>
        <v>2.3336359787014795</v>
      </c>
      <c r="M5454">
        <f t="shared" si="427"/>
        <v>67.854412384923435</v>
      </c>
      <c r="N5454" s="80">
        <f t="shared" si="428"/>
        <v>0.54509999999997727</v>
      </c>
    </row>
    <row r="5455" spans="10:14" x14ac:dyDescent="0.3">
      <c r="J5455" s="300">
        <f t="shared" si="429"/>
        <v>54.519999999997722</v>
      </c>
      <c r="K5455" s="80">
        <f t="shared" si="425"/>
        <v>0.54519999999997726</v>
      </c>
      <c r="L5455">
        <f t="shared" si="426"/>
        <v>2.3338877912216875</v>
      </c>
      <c r="M5455">
        <f t="shared" si="427"/>
        <v>67.866126667668794</v>
      </c>
      <c r="N5455" s="80">
        <f t="shared" si="428"/>
        <v>0.54519999999997726</v>
      </c>
    </row>
    <row r="5456" spans="10:14" x14ac:dyDescent="0.3">
      <c r="J5456" s="300">
        <f t="shared" si="429"/>
        <v>54.52999999999772</v>
      </c>
      <c r="K5456" s="80">
        <f t="shared" si="425"/>
        <v>0.54529999999997725</v>
      </c>
      <c r="L5456">
        <f t="shared" si="426"/>
        <v>2.3341396330088009</v>
      </c>
      <c r="M5456">
        <f t="shared" si="427"/>
        <v>67.877845531408084</v>
      </c>
      <c r="N5456" s="80">
        <f t="shared" si="428"/>
        <v>0.54529999999997725</v>
      </c>
    </row>
    <row r="5457" spans="10:14" x14ac:dyDescent="0.3">
      <c r="J5457" s="300">
        <f t="shared" si="429"/>
        <v>54.539999999997718</v>
      </c>
      <c r="K5457" s="80">
        <f t="shared" si="425"/>
        <v>0.54539999999997724</v>
      </c>
      <c r="L5457">
        <f t="shared" si="426"/>
        <v>2.3343915042829759</v>
      </c>
      <c r="M5457">
        <f t="shared" si="427"/>
        <v>67.88956897912324</v>
      </c>
      <c r="N5457" s="80">
        <f t="shared" si="428"/>
        <v>0.54539999999997724</v>
      </c>
    </row>
    <row r="5458" spans="10:14" x14ac:dyDescent="0.3">
      <c r="J5458" s="300">
        <f t="shared" si="429"/>
        <v>54.549999999997716</v>
      </c>
      <c r="K5458" s="80">
        <f t="shared" si="425"/>
        <v>0.54549999999997711</v>
      </c>
      <c r="L5458">
        <f t="shared" si="426"/>
        <v>2.3346434052646727</v>
      </c>
      <c r="M5458">
        <f t="shared" si="427"/>
        <v>67.90129701379638</v>
      </c>
      <c r="N5458" s="80">
        <f t="shared" si="428"/>
        <v>0.54549999999997711</v>
      </c>
    </row>
    <row r="5459" spans="10:14" x14ac:dyDescent="0.3">
      <c r="J5459" s="300">
        <f t="shared" si="429"/>
        <v>54.559999999997714</v>
      </c>
      <c r="K5459" s="80">
        <f t="shared" si="425"/>
        <v>0.5455999999999771</v>
      </c>
      <c r="L5459">
        <f t="shared" si="426"/>
        <v>2.334895336174625</v>
      </c>
      <c r="M5459">
        <f t="shared" si="427"/>
        <v>67.913029638409654</v>
      </c>
      <c r="N5459" s="80">
        <f t="shared" si="428"/>
        <v>0.5455999999999771</v>
      </c>
    </row>
    <row r="5460" spans="10:14" x14ac:dyDescent="0.3">
      <c r="J5460" s="300">
        <f t="shared" si="429"/>
        <v>54.569999999997712</v>
      </c>
      <c r="K5460" s="80">
        <f t="shared" si="425"/>
        <v>0.54569999999997709</v>
      </c>
      <c r="L5460">
        <f t="shared" si="426"/>
        <v>2.3351472972338647</v>
      </c>
      <c r="M5460">
        <f t="shared" si="427"/>
        <v>67.924766855945393</v>
      </c>
      <c r="N5460" s="80">
        <f t="shared" si="428"/>
        <v>0.54569999999997709</v>
      </c>
    </row>
    <row r="5461" spans="10:14" x14ac:dyDescent="0.3">
      <c r="J5461" s="300">
        <f t="shared" si="429"/>
        <v>54.57999999999771</v>
      </c>
      <c r="K5461" s="80">
        <f t="shared" si="425"/>
        <v>0.54579999999997708</v>
      </c>
      <c r="L5461">
        <f t="shared" si="426"/>
        <v>2.3353992886636674</v>
      </c>
      <c r="M5461">
        <f t="shared" si="427"/>
        <v>67.936508669385987</v>
      </c>
      <c r="N5461" s="80">
        <f t="shared" si="428"/>
        <v>0.54579999999997708</v>
      </c>
    </row>
    <row r="5462" spans="10:14" x14ac:dyDescent="0.3">
      <c r="J5462" s="300">
        <f t="shared" si="429"/>
        <v>54.589999999997708</v>
      </c>
      <c r="K5462" s="80">
        <f t="shared" si="425"/>
        <v>0.54589999999997707</v>
      </c>
      <c r="L5462">
        <f t="shared" si="426"/>
        <v>2.3356513106856336</v>
      </c>
      <c r="M5462">
        <f t="shared" si="427"/>
        <v>67.948255081713967</v>
      </c>
      <c r="N5462" s="80">
        <f t="shared" si="428"/>
        <v>0.54589999999997707</v>
      </c>
    </row>
    <row r="5463" spans="10:14" x14ac:dyDescent="0.3">
      <c r="J5463" s="300">
        <f t="shared" si="429"/>
        <v>54.599999999997706</v>
      </c>
      <c r="K5463" s="80">
        <f t="shared" si="425"/>
        <v>0.54599999999997706</v>
      </c>
      <c r="L5463">
        <f t="shared" si="426"/>
        <v>2.3359033635216071</v>
      </c>
      <c r="M5463">
        <f t="shared" si="427"/>
        <v>67.960006095911893</v>
      </c>
      <c r="N5463" s="80">
        <f t="shared" si="428"/>
        <v>0.54599999999997706</v>
      </c>
    </row>
    <row r="5464" spans="10:14" x14ac:dyDescent="0.3">
      <c r="J5464" s="300">
        <f t="shared" si="429"/>
        <v>54.609999999997704</v>
      </c>
      <c r="K5464" s="80">
        <f t="shared" si="425"/>
        <v>0.54609999999997705</v>
      </c>
      <c r="L5464">
        <f t="shared" si="426"/>
        <v>2.3361554473937516</v>
      </c>
      <c r="M5464">
        <f t="shared" si="427"/>
        <v>67.971761714962526</v>
      </c>
      <c r="N5464" s="80">
        <f t="shared" si="428"/>
        <v>0.54609999999997705</v>
      </c>
    </row>
    <row r="5465" spans="10:14" x14ac:dyDescent="0.3">
      <c r="J5465" s="300">
        <f t="shared" si="429"/>
        <v>54.619999999997702</v>
      </c>
      <c r="K5465" s="80">
        <f t="shared" si="425"/>
        <v>0.54619999999997704</v>
      </c>
      <c r="L5465">
        <f t="shared" si="426"/>
        <v>2.3364075625244598</v>
      </c>
      <c r="M5465">
        <f t="shared" si="427"/>
        <v>67.983521941848721</v>
      </c>
      <c r="N5465" s="80">
        <f t="shared" si="428"/>
        <v>0.54619999999997704</v>
      </c>
    </row>
    <row r="5466" spans="10:14" x14ac:dyDescent="0.3">
      <c r="J5466" s="300">
        <f t="shared" si="429"/>
        <v>54.6299999999977</v>
      </c>
      <c r="K5466" s="80">
        <f t="shared" si="425"/>
        <v>0.54629999999997703</v>
      </c>
      <c r="L5466">
        <f t="shared" si="426"/>
        <v>2.3366597091364745</v>
      </c>
      <c r="M5466">
        <f t="shared" si="427"/>
        <v>67.995286779553325</v>
      </c>
      <c r="N5466" s="80">
        <f t="shared" si="428"/>
        <v>0.54629999999997703</v>
      </c>
    </row>
    <row r="5467" spans="10:14" x14ac:dyDescent="0.3">
      <c r="J5467" s="300">
        <f t="shared" si="429"/>
        <v>54.639999999997698</v>
      </c>
      <c r="K5467" s="80">
        <f t="shared" si="425"/>
        <v>0.54639999999997702</v>
      </c>
      <c r="L5467">
        <f t="shared" si="426"/>
        <v>2.3369118874527444</v>
      </c>
      <c r="M5467">
        <f t="shared" si="427"/>
        <v>68.00705623105948</v>
      </c>
      <c r="N5467" s="80">
        <f t="shared" si="428"/>
        <v>0.54639999999997702</v>
      </c>
    </row>
    <row r="5468" spans="10:14" x14ac:dyDescent="0.3">
      <c r="J5468" s="300">
        <f t="shared" si="429"/>
        <v>54.649999999997696</v>
      </c>
      <c r="K5468" s="80">
        <f t="shared" si="425"/>
        <v>0.546499999999977</v>
      </c>
      <c r="L5468">
        <f t="shared" si="426"/>
        <v>2.3371640976965611</v>
      </c>
      <c r="M5468">
        <f t="shared" si="427"/>
        <v>68.018830299350242</v>
      </c>
      <c r="N5468" s="80">
        <f t="shared" si="428"/>
        <v>0.546499999999977</v>
      </c>
    </row>
    <row r="5469" spans="10:14" x14ac:dyDescent="0.3">
      <c r="J5469" s="300">
        <f t="shared" si="429"/>
        <v>54.659999999997694</v>
      </c>
      <c r="K5469" s="80">
        <f t="shared" si="425"/>
        <v>0.54659999999997699</v>
      </c>
      <c r="L5469">
        <f t="shared" si="426"/>
        <v>2.3374163400914703</v>
      </c>
      <c r="M5469">
        <f t="shared" si="427"/>
        <v>68.03060898740884</v>
      </c>
      <c r="N5469" s="80">
        <f t="shared" si="428"/>
        <v>0.54659999999997699</v>
      </c>
    </row>
    <row r="5470" spans="10:14" x14ac:dyDescent="0.3">
      <c r="J5470" s="300">
        <f t="shared" si="429"/>
        <v>54.669999999997692</v>
      </c>
      <c r="K5470" s="80">
        <f t="shared" si="425"/>
        <v>0.54669999999997687</v>
      </c>
      <c r="L5470">
        <f t="shared" si="426"/>
        <v>2.3376686148612857</v>
      </c>
      <c r="M5470">
        <f t="shared" si="427"/>
        <v>68.042392298218658</v>
      </c>
      <c r="N5470" s="80">
        <f t="shared" si="428"/>
        <v>0.54669999999997687</v>
      </c>
    </row>
    <row r="5471" spans="10:14" x14ac:dyDescent="0.3">
      <c r="J5471" s="300">
        <f t="shared" si="429"/>
        <v>54.67999999999769</v>
      </c>
      <c r="K5471" s="80">
        <f t="shared" si="425"/>
        <v>0.54679999999997686</v>
      </c>
      <c r="L5471">
        <f t="shared" si="426"/>
        <v>2.3379209222301234</v>
      </c>
      <c r="M5471">
        <f t="shared" si="427"/>
        <v>68.054180234763081</v>
      </c>
      <c r="N5471" s="80">
        <f t="shared" si="428"/>
        <v>0.54679999999997686</v>
      </c>
    </row>
    <row r="5472" spans="10:14" x14ac:dyDescent="0.3">
      <c r="J5472" s="300">
        <f t="shared" si="429"/>
        <v>54.689999999997688</v>
      </c>
      <c r="K5472" s="80">
        <f t="shared" si="425"/>
        <v>0.54689999999997685</v>
      </c>
      <c r="L5472">
        <f t="shared" si="426"/>
        <v>2.3381732624223797</v>
      </c>
      <c r="M5472">
        <f t="shared" si="427"/>
        <v>68.065972800025705</v>
      </c>
      <c r="N5472" s="80">
        <f t="shared" si="428"/>
        <v>0.54689999999997685</v>
      </c>
    </row>
    <row r="5473" spans="10:14" x14ac:dyDescent="0.3">
      <c r="J5473" s="300">
        <f t="shared" si="429"/>
        <v>54.699999999997686</v>
      </c>
      <c r="K5473" s="80">
        <f t="shared" si="425"/>
        <v>0.54699999999997684</v>
      </c>
      <c r="L5473">
        <f t="shared" si="426"/>
        <v>2.3384256356627406</v>
      </c>
      <c r="M5473">
        <f t="shared" si="427"/>
        <v>68.077769996990071</v>
      </c>
      <c r="N5473" s="80">
        <f t="shared" si="428"/>
        <v>0.54699999999997684</v>
      </c>
    </row>
    <row r="5474" spans="10:14" x14ac:dyDescent="0.3">
      <c r="J5474" s="300">
        <f t="shared" si="429"/>
        <v>54.709999999997684</v>
      </c>
      <c r="K5474" s="80">
        <f t="shared" si="425"/>
        <v>0.54709999999997683</v>
      </c>
      <c r="L5474">
        <f t="shared" si="426"/>
        <v>2.3386780421761322</v>
      </c>
      <c r="M5474">
        <f t="shared" si="427"/>
        <v>68.089571828639933</v>
      </c>
      <c r="N5474" s="80">
        <f t="shared" si="428"/>
        <v>0.54709999999997683</v>
      </c>
    </row>
    <row r="5475" spans="10:14" x14ac:dyDescent="0.3">
      <c r="J5475" s="300">
        <f t="shared" si="429"/>
        <v>54.719999999997682</v>
      </c>
      <c r="K5475" s="80">
        <f t="shared" si="425"/>
        <v>0.54719999999997682</v>
      </c>
      <c r="L5475">
        <f t="shared" si="426"/>
        <v>2.3389304821878123</v>
      </c>
      <c r="M5475">
        <f t="shared" si="427"/>
        <v>68.101378297959087</v>
      </c>
      <c r="N5475" s="80">
        <f t="shared" si="428"/>
        <v>0.54719999999997682</v>
      </c>
    </row>
    <row r="5476" spans="10:14" x14ac:dyDescent="0.3">
      <c r="J5476" s="300">
        <f t="shared" si="429"/>
        <v>54.729999999997681</v>
      </c>
      <c r="K5476" s="80">
        <f t="shared" si="425"/>
        <v>0.54729999999997681</v>
      </c>
      <c r="L5476">
        <f t="shared" si="426"/>
        <v>2.3391829559232913</v>
      </c>
      <c r="M5476">
        <f t="shared" si="427"/>
        <v>68.113189407931486</v>
      </c>
      <c r="N5476" s="80">
        <f t="shared" si="428"/>
        <v>0.54729999999997681</v>
      </c>
    </row>
    <row r="5477" spans="10:14" x14ac:dyDescent="0.3">
      <c r="J5477" s="300">
        <f t="shared" si="429"/>
        <v>54.739999999997679</v>
      </c>
      <c r="K5477" s="80">
        <f t="shared" si="425"/>
        <v>0.54739999999997679</v>
      </c>
      <c r="L5477">
        <f t="shared" si="426"/>
        <v>2.339435463608369</v>
      </c>
      <c r="M5477">
        <f t="shared" si="427"/>
        <v>68.125005161541054</v>
      </c>
      <c r="N5477" s="80">
        <f t="shared" si="428"/>
        <v>0.54739999999997679</v>
      </c>
    </row>
    <row r="5478" spans="10:14" x14ac:dyDescent="0.3">
      <c r="J5478" s="300">
        <f t="shared" si="429"/>
        <v>54.749999999997677</v>
      </c>
      <c r="K5478" s="80">
        <f t="shared" si="425"/>
        <v>0.54749999999997678</v>
      </c>
      <c r="L5478">
        <f t="shared" si="426"/>
        <v>2.3396880054691187</v>
      </c>
      <c r="M5478">
        <f t="shared" si="427"/>
        <v>68.136825561771914</v>
      </c>
      <c r="N5478" s="80">
        <f t="shared" si="428"/>
        <v>0.54749999999997678</v>
      </c>
    </row>
    <row r="5479" spans="10:14" x14ac:dyDescent="0.3">
      <c r="J5479" s="300">
        <f t="shared" si="429"/>
        <v>54.759999999997675</v>
      </c>
      <c r="K5479" s="80">
        <f t="shared" si="425"/>
        <v>0.54759999999997677</v>
      </c>
      <c r="L5479">
        <f t="shared" si="426"/>
        <v>2.3399405817319194</v>
      </c>
      <c r="M5479">
        <f t="shared" si="427"/>
        <v>68.148650611608218</v>
      </c>
      <c r="N5479" s="80">
        <f t="shared" si="428"/>
        <v>0.54759999999997677</v>
      </c>
    </row>
    <row r="5480" spans="10:14" x14ac:dyDescent="0.3">
      <c r="J5480" s="300">
        <f t="shared" si="429"/>
        <v>54.769999999997673</v>
      </c>
      <c r="K5480" s="80">
        <f t="shared" si="425"/>
        <v>0.54769999999997676</v>
      </c>
      <c r="L5480">
        <f t="shared" si="426"/>
        <v>2.3401931926233828</v>
      </c>
      <c r="M5480">
        <f t="shared" si="427"/>
        <v>68.16048031403426</v>
      </c>
      <c r="N5480" s="80">
        <f t="shared" si="428"/>
        <v>0.54769999999997676</v>
      </c>
    </row>
    <row r="5481" spans="10:14" x14ac:dyDescent="0.3">
      <c r="J5481" s="300">
        <f t="shared" si="429"/>
        <v>54.779999999997671</v>
      </c>
      <c r="K5481" s="80">
        <f t="shared" si="425"/>
        <v>0.54779999999997675</v>
      </c>
      <c r="L5481">
        <f t="shared" si="426"/>
        <v>2.3404458383704863</v>
      </c>
      <c r="M5481">
        <f t="shared" si="427"/>
        <v>68.172314672034346</v>
      </c>
      <c r="N5481" s="80">
        <f t="shared" si="428"/>
        <v>0.54779999999997675</v>
      </c>
    </row>
    <row r="5482" spans="10:14" x14ac:dyDescent="0.3">
      <c r="J5482" s="300">
        <f t="shared" si="429"/>
        <v>54.789999999997669</v>
      </c>
      <c r="K5482" s="80">
        <f t="shared" si="425"/>
        <v>0.54789999999997674</v>
      </c>
      <c r="L5482">
        <f t="shared" si="426"/>
        <v>2.3406985192004011</v>
      </c>
      <c r="M5482">
        <f t="shared" si="427"/>
        <v>68.184153688592929</v>
      </c>
      <c r="N5482" s="80">
        <f t="shared" si="428"/>
        <v>0.54789999999997674</v>
      </c>
    </row>
    <row r="5483" spans="10:14" x14ac:dyDescent="0.3">
      <c r="J5483" s="300">
        <f t="shared" si="429"/>
        <v>54.799999999997667</v>
      </c>
      <c r="K5483" s="80">
        <f t="shared" si="425"/>
        <v>0.54799999999997662</v>
      </c>
      <c r="L5483">
        <f t="shared" si="426"/>
        <v>2.3409512353406075</v>
      </c>
      <c r="M5483">
        <f t="shared" si="427"/>
        <v>68.195997366694527</v>
      </c>
      <c r="N5483" s="80">
        <f t="shared" si="428"/>
        <v>0.54799999999997662</v>
      </c>
    </row>
    <row r="5484" spans="10:14" x14ac:dyDescent="0.3">
      <c r="J5484" s="300">
        <f t="shared" si="429"/>
        <v>54.809999999997665</v>
      </c>
      <c r="K5484" s="80">
        <f t="shared" si="425"/>
        <v>0.54809999999997661</v>
      </c>
      <c r="L5484">
        <f t="shared" si="426"/>
        <v>2.3412039870189036</v>
      </c>
      <c r="M5484">
        <f t="shared" si="427"/>
        <v>68.207845709323749</v>
      </c>
      <c r="N5484" s="80">
        <f t="shared" si="428"/>
        <v>0.54809999999997661</v>
      </c>
    </row>
    <row r="5485" spans="10:14" x14ac:dyDescent="0.3">
      <c r="J5485" s="300">
        <f t="shared" si="429"/>
        <v>54.819999999997663</v>
      </c>
      <c r="K5485" s="80">
        <f t="shared" si="425"/>
        <v>0.54819999999997659</v>
      </c>
      <c r="L5485">
        <f t="shared" si="426"/>
        <v>2.3414567744633117</v>
      </c>
      <c r="M5485">
        <f t="shared" si="427"/>
        <v>68.219698719465271</v>
      </c>
      <c r="N5485" s="80">
        <f t="shared" si="428"/>
        <v>0.54819999999997659</v>
      </c>
    </row>
    <row r="5486" spans="10:14" x14ac:dyDescent="0.3">
      <c r="J5486" s="300">
        <f t="shared" si="429"/>
        <v>54.829999999997661</v>
      </c>
      <c r="K5486" s="80">
        <f t="shared" si="425"/>
        <v>0.54829999999997658</v>
      </c>
      <c r="L5486">
        <f t="shared" si="426"/>
        <v>2.3417095979021876</v>
      </c>
      <c r="M5486">
        <f t="shared" si="427"/>
        <v>68.231556400103884</v>
      </c>
      <c r="N5486" s="80">
        <f t="shared" si="428"/>
        <v>0.54829999999997658</v>
      </c>
    </row>
    <row r="5487" spans="10:14" x14ac:dyDescent="0.3">
      <c r="J5487" s="300">
        <f t="shared" si="429"/>
        <v>54.839999999997659</v>
      </c>
      <c r="K5487" s="80">
        <f t="shared" si="425"/>
        <v>0.54839999999997657</v>
      </c>
      <c r="L5487">
        <f t="shared" si="426"/>
        <v>2.3419624575641502</v>
      </c>
      <c r="M5487">
        <f t="shared" si="427"/>
        <v>68.243418754224365</v>
      </c>
      <c r="N5487" s="80">
        <f t="shared" si="428"/>
        <v>0.54839999999997657</v>
      </c>
    </row>
    <row r="5488" spans="10:14" x14ac:dyDescent="0.3">
      <c r="J5488" s="300">
        <f t="shared" si="429"/>
        <v>54.849999999997657</v>
      </c>
      <c r="K5488" s="80">
        <f t="shared" si="425"/>
        <v>0.54849999999997656</v>
      </c>
      <c r="L5488">
        <f t="shared" si="426"/>
        <v>2.3422153536780796</v>
      </c>
      <c r="M5488">
        <f t="shared" si="427"/>
        <v>68.25528578481169</v>
      </c>
      <c r="N5488" s="80">
        <f t="shared" si="428"/>
        <v>0.54849999999997656</v>
      </c>
    </row>
    <row r="5489" spans="10:14" x14ac:dyDescent="0.3">
      <c r="J5489" s="300">
        <f t="shared" si="429"/>
        <v>54.859999999997655</v>
      </c>
      <c r="K5489" s="80">
        <f t="shared" si="425"/>
        <v>0.54859999999997655</v>
      </c>
      <c r="L5489">
        <f t="shared" si="426"/>
        <v>2.3424682864731774</v>
      </c>
      <c r="M5489">
        <f t="shared" si="427"/>
        <v>68.267157494850863</v>
      </c>
      <c r="N5489" s="80">
        <f t="shared" si="428"/>
        <v>0.54859999999997655</v>
      </c>
    </row>
    <row r="5490" spans="10:14" x14ac:dyDescent="0.3">
      <c r="J5490" s="300">
        <f t="shared" si="429"/>
        <v>54.869999999997653</v>
      </c>
      <c r="K5490" s="80">
        <f t="shared" si="425"/>
        <v>0.54869999999997654</v>
      </c>
      <c r="L5490">
        <f t="shared" si="426"/>
        <v>2.3427212561788902</v>
      </c>
      <c r="M5490">
        <f t="shared" si="427"/>
        <v>68.279033887326946</v>
      </c>
      <c r="N5490" s="80">
        <f t="shared" si="428"/>
        <v>0.54869999999997654</v>
      </c>
    </row>
    <row r="5491" spans="10:14" x14ac:dyDescent="0.3">
      <c r="J5491" s="300">
        <f t="shared" si="429"/>
        <v>54.879999999997651</v>
      </c>
      <c r="K5491" s="80">
        <f t="shared" si="425"/>
        <v>0.54879999999997653</v>
      </c>
      <c r="L5491">
        <f t="shared" si="426"/>
        <v>2.3429742630249435</v>
      </c>
      <c r="M5491">
        <f t="shared" si="427"/>
        <v>68.290914965225099</v>
      </c>
      <c r="N5491" s="80">
        <f t="shared" si="428"/>
        <v>0.54879999999997653</v>
      </c>
    </row>
    <row r="5492" spans="10:14" x14ac:dyDescent="0.3">
      <c r="J5492" s="300">
        <f t="shared" si="429"/>
        <v>54.889999999997649</v>
      </c>
      <c r="K5492" s="80">
        <f t="shared" si="425"/>
        <v>0.54889999999997652</v>
      </c>
      <c r="L5492">
        <f t="shared" si="426"/>
        <v>2.3432273072414058</v>
      </c>
      <c r="M5492">
        <f t="shared" si="427"/>
        <v>68.302800731530539</v>
      </c>
      <c r="N5492" s="80">
        <f t="shared" si="428"/>
        <v>0.54889999999997652</v>
      </c>
    </row>
    <row r="5493" spans="10:14" x14ac:dyDescent="0.3">
      <c r="J5493" s="300">
        <f t="shared" si="429"/>
        <v>54.899999999997647</v>
      </c>
      <c r="K5493" s="80">
        <f t="shared" si="425"/>
        <v>0.54899999999997651</v>
      </c>
      <c r="L5493">
        <f t="shared" si="426"/>
        <v>2.3434803890585516</v>
      </c>
      <c r="M5493">
        <f t="shared" si="427"/>
        <v>68.314691189228583</v>
      </c>
      <c r="N5493" s="80">
        <f t="shared" si="428"/>
        <v>0.54899999999997651</v>
      </c>
    </row>
    <row r="5494" spans="10:14" x14ac:dyDescent="0.3">
      <c r="J5494" s="300">
        <f t="shared" si="429"/>
        <v>54.909999999997645</v>
      </c>
      <c r="K5494" s="80">
        <f t="shared" si="425"/>
        <v>0.5490999999999765</v>
      </c>
      <c r="L5494">
        <f t="shared" si="426"/>
        <v>2.343733508706991</v>
      </c>
      <c r="M5494">
        <f t="shared" si="427"/>
        <v>68.326586341304605</v>
      </c>
      <c r="N5494" s="80">
        <f t="shared" si="428"/>
        <v>0.5490999999999765</v>
      </c>
    </row>
    <row r="5495" spans="10:14" x14ac:dyDescent="0.3">
      <c r="J5495" s="300">
        <f t="shared" si="429"/>
        <v>54.919999999997643</v>
      </c>
      <c r="K5495" s="80">
        <f t="shared" si="425"/>
        <v>0.54919999999997637</v>
      </c>
      <c r="L5495">
        <f t="shared" si="426"/>
        <v>2.3439866664175617</v>
      </c>
      <c r="M5495">
        <f t="shared" si="427"/>
        <v>68.338486190744064</v>
      </c>
      <c r="N5495" s="80">
        <f t="shared" si="428"/>
        <v>0.54919999999997637</v>
      </c>
    </row>
    <row r="5496" spans="10:14" x14ac:dyDescent="0.3">
      <c r="J5496" s="300">
        <f t="shared" si="429"/>
        <v>54.929999999997641</v>
      </c>
      <c r="K5496" s="80">
        <f t="shared" si="425"/>
        <v>0.54929999999997636</v>
      </c>
      <c r="L5496">
        <f t="shared" si="426"/>
        <v>2.3442398624214547</v>
      </c>
      <c r="M5496">
        <f t="shared" si="427"/>
        <v>68.350390740532418</v>
      </c>
      <c r="N5496" s="80">
        <f t="shared" si="428"/>
        <v>0.54929999999997636</v>
      </c>
    </row>
    <row r="5497" spans="10:14" x14ac:dyDescent="0.3">
      <c r="J5497" s="300">
        <f t="shared" si="429"/>
        <v>54.939999999997639</v>
      </c>
      <c r="K5497" s="80">
        <f t="shared" si="425"/>
        <v>0.54939999999997635</v>
      </c>
      <c r="L5497">
        <f t="shared" si="426"/>
        <v>2.3444930969500777</v>
      </c>
      <c r="M5497">
        <f t="shared" si="427"/>
        <v>68.362299993655327</v>
      </c>
      <c r="N5497" s="80">
        <f t="shared" si="428"/>
        <v>0.54939999999997635</v>
      </c>
    </row>
    <row r="5498" spans="10:14" x14ac:dyDescent="0.3">
      <c r="J5498" s="300">
        <f t="shared" si="429"/>
        <v>54.949999999997637</v>
      </c>
      <c r="K5498" s="80">
        <f t="shared" si="425"/>
        <v>0.54949999999997634</v>
      </c>
      <c r="L5498">
        <f t="shared" si="426"/>
        <v>2.3447463702351832</v>
      </c>
      <c r="M5498">
        <f t="shared" si="427"/>
        <v>68.374213953098405</v>
      </c>
      <c r="N5498" s="80">
        <f t="shared" si="428"/>
        <v>0.54949999999997634</v>
      </c>
    </row>
    <row r="5499" spans="10:14" x14ac:dyDescent="0.3">
      <c r="J5499" s="300">
        <f t="shared" si="429"/>
        <v>54.959999999997635</v>
      </c>
      <c r="K5499" s="80">
        <f t="shared" si="425"/>
        <v>0.54959999999997633</v>
      </c>
      <c r="L5499">
        <f t="shared" si="426"/>
        <v>2.3449996825087474</v>
      </c>
      <c r="M5499">
        <f t="shared" si="427"/>
        <v>68.386132621847381</v>
      </c>
      <c r="N5499" s="80">
        <f t="shared" si="428"/>
        <v>0.54959999999997633</v>
      </c>
    </row>
    <row r="5500" spans="10:14" x14ac:dyDescent="0.3">
      <c r="J5500" s="300">
        <f t="shared" si="429"/>
        <v>54.969999999997633</v>
      </c>
      <c r="K5500" s="80">
        <f t="shared" si="425"/>
        <v>0.54969999999997632</v>
      </c>
      <c r="L5500">
        <f t="shared" si="426"/>
        <v>2.3452530340030395</v>
      </c>
      <c r="M5500">
        <f t="shared" si="427"/>
        <v>68.398056002888069</v>
      </c>
      <c r="N5500" s="80">
        <f t="shared" si="428"/>
        <v>0.54969999999997632</v>
      </c>
    </row>
    <row r="5501" spans="10:14" x14ac:dyDescent="0.3">
      <c r="J5501" s="300">
        <f t="shared" si="429"/>
        <v>54.979999999997631</v>
      </c>
      <c r="K5501" s="80">
        <f t="shared" si="425"/>
        <v>0.54979999999997631</v>
      </c>
      <c r="L5501">
        <f t="shared" si="426"/>
        <v>2.3455064249506434</v>
      </c>
      <c r="M5501">
        <f t="shared" si="427"/>
        <v>68.409984099206284</v>
      </c>
      <c r="N5501" s="80">
        <f t="shared" si="428"/>
        <v>0.54979999999997631</v>
      </c>
    </row>
    <row r="5502" spans="10:14" x14ac:dyDescent="0.3">
      <c r="J5502" s="300">
        <f t="shared" si="429"/>
        <v>54.989999999997629</v>
      </c>
      <c r="K5502" s="80">
        <f t="shared" si="425"/>
        <v>0.5498999999999763</v>
      </c>
      <c r="L5502">
        <f t="shared" si="426"/>
        <v>2.3457598555843915</v>
      </c>
      <c r="M5502">
        <f t="shared" si="427"/>
        <v>68.421916913787939</v>
      </c>
      <c r="N5502" s="80">
        <f t="shared" si="428"/>
        <v>0.5498999999999763</v>
      </c>
    </row>
    <row r="5503" spans="10:14" x14ac:dyDescent="0.3">
      <c r="J5503" s="300">
        <f t="shared" si="429"/>
        <v>54.999999999997627</v>
      </c>
      <c r="K5503" s="80">
        <f t="shared" si="425"/>
        <v>0.54999999999997629</v>
      </c>
      <c r="L5503">
        <f t="shared" si="426"/>
        <v>2.3460133261374518</v>
      </c>
      <c r="M5503">
        <f t="shared" si="427"/>
        <v>68.43385444961902</v>
      </c>
      <c r="N5503" s="80">
        <f t="shared" si="428"/>
        <v>0.54999999999997629</v>
      </c>
    </row>
    <row r="5504" spans="10:14" x14ac:dyDescent="0.3">
      <c r="J5504" s="300">
        <f t="shared" si="429"/>
        <v>55.009999999997625</v>
      </c>
      <c r="K5504" s="80">
        <f t="shared" si="425"/>
        <v>0.55009999999997627</v>
      </c>
      <c r="L5504">
        <f t="shared" si="426"/>
        <v>2.3462668368431738</v>
      </c>
      <c r="M5504">
        <f t="shared" si="427"/>
        <v>68.445796709685595</v>
      </c>
      <c r="N5504" s="80">
        <f t="shared" si="428"/>
        <v>0.55009999999997627</v>
      </c>
    </row>
    <row r="5505" spans="10:14" x14ac:dyDescent="0.3">
      <c r="J5505" s="300">
        <f t="shared" si="429"/>
        <v>55.019999999997623</v>
      </c>
      <c r="K5505" s="80">
        <f t="shared" si="425"/>
        <v>0.55019999999997626</v>
      </c>
      <c r="L5505">
        <f t="shared" si="426"/>
        <v>2.3465203879352976</v>
      </c>
      <c r="M5505">
        <f t="shared" si="427"/>
        <v>68.457743696973736</v>
      </c>
      <c r="N5505" s="80">
        <f t="shared" si="428"/>
        <v>0.55019999999997626</v>
      </c>
    </row>
    <row r="5506" spans="10:14" x14ac:dyDescent="0.3">
      <c r="J5506" s="300">
        <f t="shared" si="429"/>
        <v>55.029999999997621</v>
      </c>
      <c r="K5506" s="80">
        <f t="shared" si="425"/>
        <v>0.55029999999997625</v>
      </c>
      <c r="L5506">
        <f t="shared" si="426"/>
        <v>2.3467739796477782</v>
      </c>
      <c r="M5506">
        <f t="shared" si="427"/>
        <v>68.469695414469584</v>
      </c>
      <c r="N5506" s="80">
        <f t="shared" si="428"/>
        <v>0.55029999999997625</v>
      </c>
    </row>
    <row r="5507" spans="10:14" x14ac:dyDescent="0.3">
      <c r="J5507" s="300">
        <f t="shared" si="429"/>
        <v>55.039999999997619</v>
      </c>
      <c r="K5507" s="80">
        <f t="shared" si="425"/>
        <v>0.55039999999997624</v>
      </c>
      <c r="L5507">
        <f t="shared" si="426"/>
        <v>2.3470276122148905</v>
      </c>
      <c r="M5507">
        <f t="shared" si="427"/>
        <v>68.481651865159378</v>
      </c>
      <c r="N5507" s="80">
        <f t="shared" si="428"/>
        <v>0.55039999999997624</v>
      </c>
    </row>
    <row r="5508" spans="10:14" x14ac:dyDescent="0.3">
      <c r="J5508" s="300">
        <f t="shared" si="429"/>
        <v>55.049999999997617</v>
      </c>
      <c r="K5508" s="80">
        <f t="shared" ref="K5508:K5571" si="430">J5508/100</f>
        <v>0.55049999999997612</v>
      </c>
      <c r="L5508">
        <f t="shared" ref="L5508:L5571" si="431">-156.2892*K5508^6+539.4067*K5508^5-656.5633*K5508^4+371.7117*K5508^3-102.5706*K5508^2+15.3764*K5508+0.3314</f>
        <v>2.347281285871158</v>
      </c>
      <c r="M5508">
        <f t="shared" ref="M5508:M5571" si="432">-544.6822*K5508^6+873.7015*K5508^5+93.9294*K5508^4-539.4835*K5508^3+249.8842*K5508^2+36.3299*K5508+25.129</f>
        <v>68.49361305202936</v>
      </c>
      <c r="N5508" s="80">
        <f t="shared" ref="N5508:N5571" si="433">K5508</f>
        <v>0.55049999999997612</v>
      </c>
    </row>
    <row r="5509" spans="10:14" x14ac:dyDescent="0.3">
      <c r="J5509" s="300">
        <f t="shared" si="429"/>
        <v>55.059999999997615</v>
      </c>
      <c r="K5509" s="80">
        <f t="shared" si="430"/>
        <v>0.55059999999997611</v>
      </c>
      <c r="L5509">
        <f t="shared" si="431"/>
        <v>2.3475350008514133</v>
      </c>
      <c r="M5509">
        <f t="shared" si="432"/>
        <v>68.505578978065913</v>
      </c>
      <c r="N5509" s="80">
        <f t="shared" si="433"/>
        <v>0.55059999999997611</v>
      </c>
    </row>
    <row r="5510" spans="10:14" x14ac:dyDescent="0.3">
      <c r="J5510" s="300">
        <f t="shared" ref="J5510:J5573" si="434">J5509+0.01</f>
        <v>55.069999999997613</v>
      </c>
      <c r="K5510" s="80">
        <f t="shared" si="430"/>
        <v>0.5506999999999761</v>
      </c>
      <c r="L5510">
        <f t="shared" si="431"/>
        <v>2.3477887573907501</v>
      </c>
      <c r="M5510">
        <f t="shared" si="432"/>
        <v>68.517549646255404</v>
      </c>
      <c r="N5510" s="80">
        <f t="shared" si="433"/>
        <v>0.5506999999999761</v>
      </c>
    </row>
    <row r="5511" spans="10:14" x14ac:dyDescent="0.3">
      <c r="J5511" s="300">
        <f t="shared" si="434"/>
        <v>55.079999999997611</v>
      </c>
      <c r="K5511" s="80">
        <f t="shared" si="430"/>
        <v>0.55079999999997609</v>
      </c>
      <c r="L5511">
        <f t="shared" si="431"/>
        <v>2.3480425557245783</v>
      </c>
      <c r="M5511">
        <f t="shared" si="432"/>
        <v>68.529525059584259</v>
      </c>
      <c r="N5511" s="80">
        <f t="shared" si="433"/>
        <v>0.55079999999997609</v>
      </c>
    </row>
    <row r="5512" spans="10:14" x14ac:dyDescent="0.3">
      <c r="J5512" s="300">
        <f t="shared" si="434"/>
        <v>55.089999999997609</v>
      </c>
      <c r="K5512" s="80">
        <f t="shared" si="430"/>
        <v>0.55089999999997608</v>
      </c>
      <c r="L5512">
        <f t="shared" si="431"/>
        <v>2.3482963960885619</v>
      </c>
      <c r="M5512">
        <f t="shared" si="432"/>
        <v>68.54150522103896</v>
      </c>
      <c r="N5512" s="80">
        <f t="shared" si="433"/>
        <v>0.55089999999997608</v>
      </c>
    </row>
    <row r="5513" spans="10:14" x14ac:dyDescent="0.3">
      <c r="J5513" s="300">
        <f t="shared" si="434"/>
        <v>55.099999999997607</v>
      </c>
      <c r="K5513" s="80">
        <f t="shared" si="430"/>
        <v>0.55099999999997606</v>
      </c>
      <c r="L5513">
        <f t="shared" si="431"/>
        <v>2.3485502787186312</v>
      </c>
      <c r="M5513">
        <f t="shared" si="432"/>
        <v>68.553490133606061</v>
      </c>
      <c r="N5513" s="80">
        <f t="shared" si="433"/>
        <v>0.55099999999997606</v>
      </c>
    </row>
    <row r="5514" spans="10:14" x14ac:dyDescent="0.3">
      <c r="J5514" s="300">
        <f t="shared" si="434"/>
        <v>55.109999999997605</v>
      </c>
      <c r="K5514" s="80">
        <f t="shared" si="430"/>
        <v>0.55109999999997605</v>
      </c>
      <c r="L5514">
        <f t="shared" si="431"/>
        <v>2.348804203851063</v>
      </c>
      <c r="M5514">
        <f t="shared" si="432"/>
        <v>68.565479800272129</v>
      </c>
      <c r="N5514" s="80">
        <f t="shared" si="433"/>
        <v>0.55109999999997605</v>
      </c>
    </row>
    <row r="5515" spans="10:14" x14ac:dyDescent="0.3">
      <c r="J5515" s="300">
        <f t="shared" si="434"/>
        <v>55.119999999997603</v>
      </c>
      <c r="K5515" s="80">
        <f t="shared" si="430"/>
        <v>0.55119999999997604</v>
      </c>
      <c r="L5515">
        <f t="shared" si="431"/>
        <v>2.3490581717223278</v>
      </c>
      <c r="M5515">
        <f t="shared" si="432"/>
        <v>68.57747422402386</v>
      </c>
      <c r="N5515" s="80">
        <f t="shared" si="433"/>
        <v>0.55119999999997604</v>
      </c>
    </row>
    <row r="5516" spans="10:14" x14ac:dyDescent="0.3">
      <c r="J5516" s="300">
        <f t="shared" si="434"/>
        <v>55.129999999997601</v>
      </c>
      <c r="K5516" s="80">
        <f t="shared" si="430"/>
        <v>0.55129999999997603</v>
      </c>
      <c r="L5516">
        <f t="shared" si="431"/>
        <v>2.349312182569276</v>
      </c>
      <c r="M5516">
        <f t="shared" si="432"/>
        <v>68.589473407847876</v>
      </c>
      <c r="N5516" s="80">
        <f t="shared" si="433"/>
        <v>0.55129999999997603</v>
      </c>
    </row>
    <row r="5517" spans="10:14" x14ac:dyDescent="0.3">
      <c r="J5517" s="300">
        <f t="shared" si="434"/>
        <v>55.139999999997599</v>
      </c>
      <c r="K5517" s="80">
        <f t="shared" si="430"/>
        <v>0.55139999999997602</v>
      </c>
      <c r="L5517">
        <f t="shared" si="431"/>
        <v>2.3495662366289376</v>
      </c>
      <c r="M5517">
        <f t="shared" si="432"/>
        <v>68.601477354730974</v>
      </c>
      <c r="N5517" s="80">
        <f t="shared" si="433"/>
        <v>0.55139999999997602</v>
      </c>
    </row>
    <row r="5518" spans="10:14" x14ac:dyDescent="0.3">
      <c r="J5518" s="300">
        <f t="shared" si="434"/>
        <v>55.149999999997597</v>
      </c>
      <c r="K5518" s="80">
        <f t="shared" si="430"/>
        <v>0.55149999999997601</v>
      </c>
      <c r="L5518">
        <f t="shared" si="431"/>
        <v>2.3498203341387387</v>
      </c>
      <c r="M5518">
        <f t="shared" si="432"/>
        <v>68.613486067659892</v>
      </c>
      <c r="N5518" s="80">
        <f t="shared" si="433"/>
        <v>0.55149999999997601</v>
      </c>
    </row>
    <row r="5519" spans="10:14" x14ac:dyDescent="0.3">
      <c r="J5519" s="300">
        <f t="shared" si="434"/>
        <v>55.159999999997595</v>
      </c>
      <c r="K5519" s="80">
        <f t="shared" si="430"/>
        <v>0.551599999999976</v>
      </c>
      <c r="L5519">
        <f t="shared" si="431"/>
        <v>2.3500744753362794</v>
      </c>
      <c r="M5519">
        <f t="shared" si="432"/>
        <v>68.625499549621466</v>
      </c>
      <c r="N5519" s="80">
        <f t="shared" si="433"/>
        <v>0.551599999999976</v>
      </c>
    </row>
    <row r="5520" spans="10:14" x14ac:dyDescent="0.3">
      <c r="J5520" s="300">
        <f t="shared" si="434"/>
        <v>55.169999999997593</v>
      </c>
      <c r="K5520" s="80">
        <f t="shared" si="430"/>
        <v>0.55169999999997588</v>
      </c>
      <c r="L5520">
        <f t="shared" si="431"/>
        <v>2.3503286604595082</v>
      </c>
      <c r="M5520">
        <f t="shared" si="432"/>
        <v>68.637517803602577</v>
      </c>
      <c r="N5520" s="80">
        <f t="shared" si="433"/>
        <v>0.55169999999997588</v>
      </c>
    </row>
    <row r="5521" spans="10:14" x14ac:dyDescent="0.3">
      <c r="J5521" s="300">
        <f t="shared" si="434"/>
        <v>55.179999999997591</v>
      </c>
      <c r="K5521" s="80">
        <f t="shared" si="430"/>
        <v>0.55179999999997587</v>
      </c>
      <c r="L5521">
        <f t="shared" si="431"/>
        <v>2.3505828897466574</v>
      </c>
      <c r="M5521">
        <f t="shared" si="432"/>
        <v>68.64954083259012</v>
      </c>
      <c r="N5521" s="80">
        <f t="shared" si="433"/>
        <v>0.55179999999997587</v>
      </c>
    </row>
    <row r="5522" spans="10:14" x14ac:dyDescent="0.3">
      <c r="J5522" s="300">
        <f t="shared" si="434"/>
        <v>55.189999999997589</v>
      </c>
      <c r="K5522" s="80">
        <f t="shared" si="430"/>
        <v>0.55189999999997585</v>
      </c>
      <c r="L5522">
        <f t="shared" si="431"/>
        <v>2.3508371634361924</v>
      </c>
      <c r="M5522">
        <f t="shared" si="432"/>
        <v>68.661568639571101</v>
      </c>
      <c r="N5522" s="80">
        <f t="shared" si="433"/>
        <v>0.55189999999997585</v>
      </c>
    </row>
    <row r="5523" spans="10:14" x14ac:dyDescent="0.3">
      <c r="J5523" s="300">
        <f t="shared" si="434"/>
        <v>55.199999999997587</v>
      </c>
      <c r="K5523" s="80">
        <f t="shared" si="430"/>
        <v>0.55199999999997584</v>
      </c>
      <c r="L5523">
        <f t="shared" si="431"/>
        <v>2.3510914817669195</v>
      </c>
      <c r="M5523">
        <f t="shared" si="432"/>
        <v>68.67360122753243</v>
      </c>
      <c r="N5523" s="80">
        <f t="shared" si="433"/>
        <v>0.55199999999997584</v>
      </c>
    </row>
    <row r="5524" spans="10:14" x14ac:dyDescent="0.3">
      <c r="J5524" s="300">
        <f t="shared" si="434"/>
        <v>55.209999999997585</v>
      </c>
      <c r="K5524" s="80">
        <f t="shared" si="430"/>
        <v>0.55209999999997583</v>
      </c>
      <c r="L5524">
        <f t="shared" si="431"/>
        <v>2.3513458449779061</v>
      </c>
      <c r="M5524">
        <f t="shared" si="432"/>
        <v>68.6856385994612</v>
      </c>
      <c r="N5524" s="80">
        <f t="shared" si="433"/>
        <v>0.55209999999997583</v>
      </c>
    </row>
    <row r="5525" spans="10:14" x14ac:dyDescent="0.3">
      <c r="J5525" s="300">
        <f t="shared" si="434"/>
        <v>55.219999999997583</v>
      </c>
      <c r="K5525" s="80">
        <f t="shared" si="430"/>
        <v>0.55219999999997582</v>
      </c>
      <c r="L5525">
        <f t="shared" si="431"/>
        <v>2.3516002533084648</v>
      </c>
      <c r="M5525">
        <f t="shared" si="432"/>
        <v>68.697680758344461</v>
      </c>
      <c r="N5525" s="80">
        <f t="shared" si="433"/>
        <v>0.55219999999997582</v>
      </c>
    </row>
    <row r="5526" spans="10:14" x14ac:dyDescent="0.3">
      <c r="J5526" s="300">
        <f t="shared" si="434"/>
        <v>55.229999999997581</v>
      </c>
      <c r="K5526" s="80">
        <f t="shared" si="430"/>
        <v>0.55229999999997581</v>
      </c>
      <c r="L5526">
        <f t="shared" si="431"/>
        <v>2.3518547069982616</v>
      </c>
      <c r="M5526">
        <f t="shared" si="432"/>
        <v>68.709727707169321</v>
      </c>
      <c r="N5526" s="80">
        <f t="shared" si="433"/>
        <v>0.55229999999997581</v>
      </c>
    </row>
    <row r="5527" spans="10:14" x14ac:dyDescent="0.3">
      <c r="J5527" s="300">
        <f t="shared" si="434"/>
        <v>55.239999999997579</v>
      </c>
      <c r="K5527" s="80">
        <f t="shared" si="430"/>
        <v>0.5523999999999758</v>
      </c>
      <c r="L5527">
        <f t="shared" si="431"/>
        <v>2.3521092062871811</v>
      </c>
      <c r="M5527">
        <f t="shared" si="432"/>
        <v>68.721779448922931</v>
      </c>
      <c r="N5527" s="80">
        <f t="shared" si="433"/>
        <v>0.5523999999999758</v>
      </c>
    </row>
    <row r="5528" spans="10:14" x14ac:dyDescent="0.3">
      <c r="J5528" s="300">
        <f t="shared" si="434"/>
        <v>55.249999999997577</v>
      </c>
      <c r="K5528" s="80">
        <f t="shared" si="430"/>
        <v>0.55249999999997579</v>
      </c>
      <c r="L5528">
        <f t="shared" si="431"/>
        <v>2.3523637514154276</v>
      </c>
      <c r="M5528">
        <f t="shared" si="432"/>
        <v>68.733835986592482</v>
      </c>
      <c r="N5528" s="80">
        <f t="shared" si="433"/>
        <v>0.55249999999997579</v>
      </c>
    </row>
    <row r="5529" spans="10:14" x14ac:dyDescent="0.3">
      <c r="J5529" s="300">
        <f t="shared" si="434"/>
        <v>55.259999999997575</v>
      </c>
      <c r="K5529" s="80">
        <f t="shared" si="430"/>
        <v>0.55259999999997578</v>
      </c>
      <c r="L5529">
        <f t="shared" si="431"/>
        <v>2.3526183426235021</v>
      </c>
      <c r="M5529">
        <f t="shared" si="432"/>
        <v>68.745897323165153</v>
      </c>
      <c r="N5529" s="80">
        <f t="shared" si="433"/>
        <v>0.55259999999997578</v>
      </c>
    </row>
    <row r="5530" spans="10:14" x14ac:dyDescent="0.3">
      <c r="J5530" s="300">
        <f t="shared" si="434"/>
        <v>55.269999999997573</v>
      </c>
      <c r="K5530" s="80">
        <f t="shared" si="430"/>
        <v>0.55269999999997577</v>
      </c>
      <c r="L5530">
        <f t="shared" si="431"/>
        <v>2.3528729801521329</v>
      </c>
      <c r="M5530">
        <f t="shared" si="432"/>
        <v>68.757963461628194</v>
      </c>
      <c r="N5530" s="80">
        <f t="shared" si="433"/>
        <v>0.55269999999997577</v>
      </c>
    </row>
    <row r="5531" spans="10:14" x14ac:dyDescent="0.3">
      <c r="J5531" s="300">
        <f t="shared" si="434"/>
        <v>55.279999999997571</v>
      </c>
      <c r="K5531" s="80">
        <f t="shared" si="430"/>
        <v>0.55279999999997576</v>
      </c>
      <c r="L5531">
        <f t="shared" si="431"/>
        <v>2.3531276642423715</v>
      </c>
      <c r="M5531">
        <f t="shared" si="432"/>
        <v>68.770034404968897</v>
      </c>
      <c r="N5531" s="80">
        <f t="shared" si="433"/>
        <v>0.55279999999997576</v>
      </c>
    </row>
    <row r="5532" spans="10:14" x14ac:dyDescent="0.3">
      <c r="J5532" s="300">
        <f t="shared" si="434"/>
        <v>55.289999999997569</v>
      </c>
      <c r="K5532" s="80">
        <f t="shared" si="430"/>
        <v>0.55289999999997574</v>
      </c>
      <c r="L5532">
        <f t="shared" si="431"/>
        <v>2.3533823951355628</v>
      </c>
      <c r="M5532">
        <f t="shared" si="432"/>
        <v>68.782110156174582</v>
      </c>
      <c r="N5532" s="80">
        <f t="shared" si="433"/>
        <v>0.55289999999997574</v>
      </c>
    </row>
    <row r="5533" spans="10:14" x14ac:dyDescent="0.3">
      <c r="J5533" s="300">
        <f t="shared" si="434"/>
        <v>55.299999999997567</v>
      </c>
      <c r="K5533" s="80">
        <f t="shared" si="430"/>
        <v>0.55299999999997562</v>
      </c>
      <c r="L5533">
        <f t="shared" si="431"/>
        <v>2.3536371730732806</v>
      </c>
      <c r="M5533">
        <f t="shared" si="432"/>
        <v>68.794190718232528</v>
      </c>
      <c r="N5533" s="80">
        <f t="shared" si="433"/>
        <v>0.55299999999997562</v>
      </c>
    </row>
    <row r="5534" spans="10:14" x14ac:dyDescent="0.3">
      <c r="J5534" s="300">
        <f t="shared" si="434"/>
        <v>55.309999999997565</v>
      </c>
      <c r="K5534" s="80">
        <f t="shared" si="430"/>
        <v>0.55309999999997561</v>
      </c>
      <c r="L5534">
        <f t="shared" si="431"/>
        <v>2.353891998297454</v>
      </c>
      <c r="M5534">
        <f t="shared" si="432"/>
        <v>68.806276094130197</v>
      </c>
      <c r="N5534" s="80">
        <f t="shared" si="433"/>
        <v>0.55309999999997561</v>
      </c>
    </row>
    <row r="5535" spans="10:14" x14ac:dyDescent="0.3">
      <c r="J5535" s="300">
        <f t="shared" si="434"/>
        <v>55.319999999997563</v>
      </c>
      <c r="K5535" s="80">
        <f t="shared" si="430"/>
        <v>0.5531999999999756</v>
      </c>
      <c r="L5535">
        <f t="shared" si="431"/>
        <v>2.3541468710502467</v>
      </c>
      <c r="M5535">
        <f t="shared" si="432"/>
        <v>68.818366286854882</v>
      </c>
      <c r="N5535" s="80">
        <f t="shared" si="433"/>
        <v>0.5531999999999756</v>
      </c>
    </row>
    <row r="5536" spans="10:14" x14ac:dyDescent="0.3">
      <c r="J5536" s="300">
        <f t="shared" si="434"/>
        <v>55.329999999997561</v>
      </c>
      <c r="K5536" s="80">
        <f t="shared" si="430"/>
        <v>0.55329999999997559</v>
      </c>
      <c r="L5536">
        <f t="shared" si="431"/>
        <v>2.3544017915741224</v>
      </c>
      <c r="M5536">
        <f t="shared" si="432"/>
        <v>68.830461299394017</v>
      </c>
      <c r="N5536" s="80">
        <f t="shared" si="433"/>
        <v>0.55329999999997559</v>
      </c>
    </row>
    <row r="5537" spans="10:14" x14ac:dyDescent="0.3">
      <c r="J5537" s="300">
        <f t="shared" si="434"/>
        <v>55.339999999997559</v>
      </c>
      <c r="K5537" s="80">
        <f t="shared" si="430"/>
        <v>0.55339999999997558</v>
      </c>
      <c r="L5537">
        <f t="shared" si="431"/>
        <v>2.3546567601118169</v>
      </c>
      <c r="M5537">
        <f t="shared" si="432"/>
        <v>68.842561134735092</v>
      </c>
      <c r="N5537" s="80">
        <f t="shared" si="433"/>
        <v>0.55339999999997558</v>
      </c>
    </row>
    <row r="5538" spans="10:14" x14ac:dyDescent="0.3">
      <c r="J5538" s="300">
        <f t="shared" si="434"/>
        <v>55.349999999997557</v>
      </c>
      <c r="K5538" s="80">
        <f t="shared" si="430"/>
        <v>0.55349999999997557</v>
      </c>
      <c r="L5538">
        <f t="shared" si="431"/>
        <v>2.3549117769063623</v>
      </c>
      <c r="M5538">
        <f t="shared" si="432"/>
        <v>68.854665795865515</v>
      </c>
      <c r="N5538" s="80">
        <f t="shared" si="433"/>
        <v>0.55349999999997557</v>
      </c>
    </row>
    <row r="5539" spans="10:14" x14ac:dyDescent="0.3">
      <c r="J5539" s="300">
        <f t="shared" si="434"/>
        <v>55.359999999997555</v>
      </c>
      <c r="K5539" s="80">
        <f t="shared" si="430"/>
        <v>0.55359999999997556</v>
      </c>
      <c r="L5539">
        <f t="shared" si="431"/>
        <v>2.355166842201061</v>
      </c>
      <c r="M5539">
        <f t="shared" si="432"/>
        <v>68.866775285772803</v>
      </c>
      <c r="N5539" s="80">
        <f t="shared" si="433"/>
        <v>0.55359999999997556</v>
      </c>
    </row>
    <row r="5540" spans="10:14" x14ac:dyDescent="0.3">
      <c r="J5540" s="300">
        <f t="shared" si="434"/>
        <v>55.369999999997553</v>
      </c>
      <c r="K5540" s="80">
        <f t="shared" si="430"/>
        <v>0.55369999999997555</v>
      </c>
      <c r="L5540">
        <f t="shared" si="431"/>
        <v>2.3554219562395153</v>
      </c>
      <c r="M5540">
        <f t="shared" si="432"/>
        <v>68.878889607444464</v>
      </c>
      <c r="N5540" s="80">
        <f t="shared" si="433"/>
        <v>0.55369999999997555</v>
      </c>
    </row>
    <row r="5541" spans="10:14" x14ac:dyDescent="0.3">
      <c r="J5541" s="300">
        <f t="shared" si="434"/>
        <v>55.379999999997551</v>
      </c>
      <c r="K5541" s="80">
        <f t="shared" si="430"/>
        <v>0.55379999999997553</v>
      </c>
      <c r="L5541">
        <f t="shared" si="431"/>
        <v>2.3556771192655925</v>
      </c>
      <c r="M5541">
        <f t="shared" si="432"/>
        <v>68.891008763868001</v>
      </c>
      <c r="N5541" s="80">
        <f t="shared" si="433"/>
        <v>0.55379999999997553</v>
      </c>
    </row>
    <row r="5542" spans="10:14" x14ac:dyDescent="0.3">
      <c r="J5542" s="300">
        <f t="shared" si="434"/>
        <v>55.389999999997549</v>
      </c>
      <c r="K5542" s="80">
        <f t="shared" si="430"/>
        <v>0.55389999999997552</v>
      </c>
      <c r="L5542">
        <f t="shared" si="431"/>
        <v>2.3559323315234546</v>
      </c>
      <c r="M5542">
        <f t="shared" si="432"/>
        <v>68.903132758031006</v>
      </c>
      <c r="N5542" s="80">
        <f t="shared" si="433"/>
        <v>0.55389999999997552</v>
      </c>
    </row>
    <row r="5543" spans="10:14" x14ac:dyDescent="0.3">
      <c r="J5543" s="300">
        <f t="shared" si="434"/>
        <v>55.399999999997547</v>
      </c>
      <c r="K5543" s="80">
        <f t="shared" si="430"/>
        <v>0.55399999999997551</v>
      </c>
      <c r="L5543">
        <f t="shared" si="431"/>
        <v>2.3561875932575389</v>
      </c>
      <c r="M5543">
        <f t="shared" si="432"/>
        <v>68.915261592921013</v>
      </c>
      <c r="N5543" s="80">
        <f t="shared" si="433"/>
        <v>0.55399999999997551</v>
      </c>
    </row>
    <row r="5544" spans="10:14" x14ac:dyDescent="0.3">
      <c r="J5544" s="300">
        <f t="shared" si="434"/>
        <v>55.409999999997545</v>
      </c>
      <c r="K5544" s="80">
        <f t="shared" si="430"/>
        <v>0.5540999999999755</v>
      </c>
      <c r="L5544">
        <f t="shared" si="431"/>
        <v>2.3564429047125937</v>
      </c>
      <c r="M5544">
        <f t="shared" si="432"/>
        <v>68.927395271525555</v>
      </c>
      <c r="N5544" s="80">
        <f t="shared" si="433"/>
        <v>0.5540999999999755</v>
      </c>
    </row>
    <row r="5545" spans="10:14" x14ac:dyDescent="0.3">
      <c r="J5545" s="300">
        <f t="shared" si="434"/>
        <v>55.419999999997543</v>
      </c>
      <c r="K5545" s="80">
        <f t="shared" si="430"/>
        <v>0.55419999999997538</v>
      </c>
      <c r="L5545">
        <f t="shared" si="431"/>
        <v>2.356698266133582</v>
      </c>
      <c r="M5545">
        <f t="shared" si="432"/>
        <v>68.939533796832308</v>
      </c>
      <c r="N5545" s="80">
        <f t="shared" si="433"/>
        <v>0.55419999999997538</v>
      </c>
    </row>
    <row r="5546" spans="10:14" x14ac:dyDescent="0.3">
      <c r="J5546" s="300">
        <f t="shared" si="434"/>
        <v>55.429999999997541</v>
      </c>
      <c r="K5546" s="80">
        <f t="shared" si="430"/>
        <v>0.55429999999997537</v>
      </c>
      <c r="L5546">
        <f t="shared" si="431"/>
        <v>2.3569536777658651</v>
      </c>
      <c r="M5546">
        <f t="shared" si="432"/>
        <v>68.951677171828834</v>
      </c>
      <c r="N5546" s="80">
        <f t="shared" si="433"/>
        <v>0.55429999999997537</v>
      </c>
    </row>
    <row r="5547" spans="10:14" x14ac:dyDescent="0.3">
      <c r="J5547" s="300">
        <f t="shared" si="434"/>
        <v>55.439999999997539</v>
      </c>
      <c r="K5547" s="80">
        <f t="shared" si="430"/>
        <v>0.55439999999997536</v>
      </c>
      <c r="L5547">
        <f t="shared" si="431"/>
        <v>2.3572091398549495</v>
      </c>
      <c r="M5547">
        <f t="shared" si="432"/>
        <v>68.963825399502809</v>
      </c>
      <c r="N5547" s="80">
        <f t="shared" si="433"/>
        <v>0.55439999999997536</v>
      </c>
    </row>
    <row r="5548" spans="10:14" x14ac:dyDescent="0.3">
      <c r="J5548" s="300">
        <f t="shared" si="434"/>
        <v>55.449999999997537</v>
      </c>
      <c r="K5548" s="80">
        <f t="shared" si="430"/>
        <v>0.55449999999997535</v>
      </c>
      <c r="L5548">
        <f t="shared" si="431"/>
        <v>2.3574646526467418</v>
      </c>
      <c r="M5548">
        <f t="shared" si="432"/>
        <v>68.975978482841811</v>
      </c>
      <c r="N5548" s="80">
        <f t="shared" si="433"/>
        <v>0.55449999999997535</v>
      </c>
    </row>
    <row r="5549" spans="10:14" x14ac:dyDescent="0.3">
      <c r="J5549" s="300">
        <f t="shared" si="434"/>
        <v>55.459999999997535</v>
      </c>
      <c r="K5549" s="80">
        <f t="shared" si="430"/>
        <v>0.55459999999997533</v>
      </c>
      <c r="L5549">
        <f t="shared" si="431"/>
        <v>2.3577202163873454</v>
      </c>
      <c r="M5549">
        <f t="shared" si="432"/>
        <v>68.988136424833527</v>
      </c>
      <c r="N5549" s="80">
        <f t="shared" si="433"/>
        <v>0.55459999999997533</v>
      </c>
    </row>
    <row r="5550" spans="10:14" x14ac:dyDescent="0.3">
      <c r="J5550" s="300">
        <f t="shared" si="434"/>
        <v>55.469999999997533</v>
      </c>
      <c r="K5550" s="80">
        <f t="shared" si="430"/>
        <v>0.55469999999997532</v>
      </c>
      <c r="L5550">
        <f t="shared" si="431"/>
        <v>2.3579758313232353</v>
      </c>
      <c r="M5550">
        <f t="shared" si="432"/>
        <v>69.000299228465579</v>
      </c>
      <c r="N5550" s="80">
        <f t="shared" si="433"/>
        <v>0.55469999999997532</v>
      </c>
    </row>
    <row r="5551" spans="10:14" x14ac:dyDescent="0.3">
      <c r="J5551" s="300">
        <f t="shared" si="434"/>
        <v>55.479999999997531</v>
      </c>
      <c r="K5551" s="80">
        <f t="shared" si="430"/>
        <v>0.55479999999997531</v>
      </c>
      <c r="L5551">
        <f t="shared" si="431"/>
        <v>2.3582314977010852</v>
      </c>
      <c r="M5551">
        <f t="shared" si="432"/>
        <v>69.01246689672567</v>
      </c>
      <c r="N5551" s="80">
        <f t="shared" si="433"/>
        <v>0.55479999999997531</v>
      </c>
    </row>
    <row r="5552" spans="10:14" x14ac:dyDescent="0.3">
      <c r="J5552" s="300">
        <f t="shared" si="434"/>
        <v>55.489999999997529</v>
      </c>
      <c r="K5552" s="80">
        <f t="shared" si="430"/>
        <v>0.5548999999999753</v>
      </c>
      <c r="L5552">
        <f t="shared" si="431"/>
        <v>2.3584872157679082</v>
      </c>
      <c r="M5552">
        <f t="shared" si="432"/>
        <v>69.024639432601461</v>
      </c>
      <c r="N5552" s="80">
        <f t="shared" si="433"/>
        <v>0.5548999999999753</v>
      </c>
    </row>
    <row r="5553" spans="10:14" x14ac:dyDescent="0.3">
      <c r="J5553" s="300">
        <f t="shared" si="434"/>
        <v>55.499999999997527</v>
      </c>
      <c r="K5553" s="80">
        <f t="shared" si="430"/>
        <v>0.55499999999997529</v>
      </c>
      <c r="L5553">
        <f t="shared" si="431"/>
        <v>2.3587429857709608</v>
      </c>
      <c r="M5553">
        <f t="shared" si="432"/>
        <v>69.036816839080615</v>
      </c>
      <c r="N5553" s="80">
        <f t="shared" si="433"/>
        <v>0.55499999999997529</v>
      </c>
    </row>
    <row r="5554" spans="10:14" x14ac:dyDescent="0.3">
      <c r="J5554" s="300">
        <f t="shared" si="434"/>
        <v>55.509999999997525</v>
      </c>
      <c r="K5554" s="80">
        <f t="shared" si="430"/>
        <v>0.55509999999997528</v>
      </c>
      <c r="L5554">
        <f t="shared" si="431"/>
        <v>2.3589988079578261</v>
      </c>
      <c r="M5554">
        <f t="shared" si="432"/>
        <v>69.048999119150849</v>
      </c>
      <c r="N5554" s="80">
        <f t="shared" si="433"/>
        <v>0.55509999999997528</v>
      </c>
    </row>
    <row r="5555" spans="10:14" x14ac:dyDescent="0.3">
      <c r="J5555" s="300">
        <f t="shared" si="434"/>
        <v>55.519999999997523</v>
      </c>
      <c r="K5555" s="80">
        <f t="shared" si="430"/>
        <v>0.55519999999997527</v>
      </c>
      <c r="L5555">
        <f t="shared" si="431"/>
        <v>2.3592546825763345</v>
      </c>
      <c r="M5555">
        <f t="shared" si="432"/>
        <v>69.061186275799855</v>
      </c>
      <c r="N5555" s="80">
        <f t="shared" si="433"/>
        <v>0.55519999999997527</v>
      </c>
    </row>
    <row r="5556" spans="10:14" x14ac:dyDescent="0.3">
      <c r="J5556" s="300">
        <f t="shared" si="434"/>
        <v>55.529999999997521</v>
      </c>
      <c r="K5556" s="80">
        <f t="shared" si="430"/>
        <v>0.55529999999997526</v>
      </c>
      <c r="L5556">
        <f t="shared" si="431"/>
        <v>2.3595106098746181</v>
      </c>
      <c r="M5556">
        <f t="shared" si="432"/>
        <v>69.073378312015294</v>
      </c>
      <c r="N5556" s="80">
        <f t="shared" si="433"/>
        <v>0.55529999999997526</v>
      </c>
    </row>
    <row r="5557" spans="10:14" x14ac:dyDescent="0.3">
      <c r="J5557" s="300">
        <f t="shared" si="434"/>
        <v>55.539999999997519</v>
      </c>
      <c r="K5557" s="80">
        <f t="shared" si="430"/>
        <v>0.55539999999997525</v>
      </c>
      <c r="L5557">
        <f t="shared" si="431"/>
        <v>2.3597665901010898</v>
      </c>
      <c r="M5557">
        <f t="shared" si="432"/>
        <v>69.085575230784869</v>
      </c>
      <c r="N5557" s="80">
        <f t="shared" si="433"/>
        <v>0.55539999999997525</v>
      </c>
    </row>
    <row r="5558" spans="10:14" x14ac:dyDescent="0.3">
      <c r="J5558" s="300">
        <f t="shared" si="434"/>
        <v>55.549999999997517</v>
      </c>
      <c r="K5558" s="80">
        <f t="shared" si="430"/>
        <v>0.55549999999997512</v>
      </c>
      <c r="L5558">
        <f t="shared" si="431"/>
        <v>2.3600226235044324</v>
      </c>
      <c r="M5558">
        <f t="shared" si="432"/>
        <v>69.0977770350963</v>
      </c>
      <c r="N5558" s="80">
        <f t="shared" si="433"/>
        <v>0.55549999999997512</v>
      </c>
    </row>
    <row r="5559" spans="10:14" x14ac:dyDescent="0.3">
      <c r="J5559" s="300">
        <f t="shared" si="434"/>
        <v>55.559999999997515</v>
      </c>
      <c r="K5559" s="80">
        <f t="shared" si="430"/>
        <v>0.55559999999997511</v>
      </c>
      <c r="L5559">
        <f t="shared" si="431"/>
        <v>2.3602787103336609</v>
      </c>
      <c r="M5559">
        <f t="shared" si="432"/>
        <v>69.109983727937262</v>
      </c>
      <c r="N5559" s="80">
        <f t="shared" si="433"/>
        <v>0.55559999999997511</v>
      </c>
    </row>
    <row r="5560" spans="10:14" x14ac:dyDescent="0.3">
      <c r="J5560" s="300">
        <f t="shared" si="434"/>
        <v>55.569999999997513</v>
      </c>
      <c r="K5560" s="80">
        <f t="shared" si="430"/>
        <v>0.5556999999999751</v>
      </c>
      <c r="L5560">
        <f t="shared" si="431"/>
        <v>2.3605348508379964</v>
      </c>
      <c r="M5560">
        <f t="shared" si="432"/>
        <v>69.122195312295489</v>
      </c>
      <c r="N5560" s="80">
        <f t="shared" si="433"/>
        <v>0.5556999999999751</v>
      </c>
    </row>
    <row r="5561" spans="10:14" x14ac:dyDescent="0.3">
      <c r="J5561" s="300">
        <f t="shared" si="434"/>
        <v>55.579999999997511</v>
      </c>
      <c r="K5561" s="80">
        <f t="shared" si="430"/>
        <v>0.55579999999997509</v>
      </c>
      <c r="L5561">
        <f t="shared" si="431"/>
        <v>2.3607910452670047</v>
      </c>
      <c r="M5561">
        <f t="shared" si="432"/>
        <v>69.134411791158641</v>
      </c>
      <c r="N5561" s="80">
        <f t="shared" si="433"/>
        <v>0.55579999999997509</v>
      </c>
    </row>
    <row r="5562" spans="10:14" x14ac:dyDescent="0.3">
      <c r="J5562" s="300">
        <f t="shared" si="434"/>
        <v>55.589999999997509</v>
      </c>
      <c r="K5562" s="80">
        <f t="shared" si="430"/>
        <v>0.55589999999997508</v>
      </c>
      <c r="L5562">
        <f t="shared" si="431"/>
        <v>2.3610472938705214</v>
      </c>
      <c r="M5562">
        <f t="shared" si="432"/>
        <v>69.146633167514381</v>
      </c>
      <c r="N5562" s="80">
        <f t="shared" si="433"/>
        <v>0.55589999999997508</v>
      </c>
    </row>
    <row r="5563" spans="10:14" x14ac:dyDescent="0.3">
      <c r="J5563" s="300">
        <f t="shared" si="434"/>
        <v>55.599999999997507</v>
      </c>
      <c r="K5563" s="80">
        <f t="shared" si="430"/>
        <v>0.55599999999997507</v>
      </c>
      <c r="L5563">
        <f t="shared" si="431"/>
        <v>2.3613035968986433</v>
      </c>
      <c r="M5563">
        <f t="shared" si="432"/>
        <v>69.158859444350469</v>
      </c>
      <c r="N5563" s="80">
        <f t="shared" si="433"/>
        <v>0.55599999999997507</v>
      </c>
    </row>
    <row r="5564" spans="10:14" x14ac:dyDescent="0.3">
      <c r="J5564" s="300">
        <f t="shared" si="434"/>
        <v>55.609999999997505</v>
      </c>
      <c r="K5564" s="80">
        <f t="shared" si="430"/>
        <v>0.55609999999997506</v>
      </c>
      <c r="L5564">
        <f t="shared" si="431"/>
        <v>2.361559954601796</v>
      </c>
      <c r="M5564">
        <f t="shared" si="432"/>
        <v>69.171090624654497</v>
      </c>
      <c r="N5564" s="80">
        <f t="shared" si="433"/>
        <v>0.55609999999997506</v>
      </c>
    </row>
    <row r="5565" spans="10:14" x14ac:dyDescent="0.3">
      <c r="J5565" s="300">
        <f t="shared" si="434"/>
        <v>55.619999999997503</v>
      </c>
      <c r="K5565" s="80">
        <f t="shared" si="430"/>
        <v>0.55619999999997505</v>
      </c>
      <c r="L5565">
        <f t="shared" si="431"/>
        <v>2.3618163672306323</v>
      </c>
      <c r="M5565">
        <f t="shared" si="432"/>
        <v>69.183326711414225</v>
      </c>
      <c r="N5565" s="80">
        <f t="shared" si="433"/>
        <v>0.55619999999997505</v>
      </c>
    </row>
    <row r="5566" spans="10:14" x14ac:dyDescent="0.3">
      <c r="J5566" s="300">
        <f t="shared" si="434"/>
        <v>55.629999999997501</v>
      </c>
      <c r="K5566" s="80">
        <f t="shared" si="430"/>
        <v>0.55629999999997504</v>
      </c>
      <c r="L5566">
        <f t="shared" si="431"/>
        <v>2.3620728350361371</v>
      </c>
      <c r="M5566">
        <f t="shared" si="432"/>
        <v>69.195567707617244</v>
      </c>
      <c r="N5566" s="80">
        <f t="shared" si="433"/>
        <v>0.55629999999997504</v>
      </c>
    </row>
    <row r="5567" spans="10:14" x14ac:dyDescent="0.3">
      <c r="J5567" s="300">
        <f t="shared" si="434"/>
        <v>55.639999999997499</v>
      </c>
      <c r="K5567" s="80">
        <f t="shared" si="430"/>
        <v>0.55639999999997503</v>
      </c>
      <c r="L5567">
        <f t="shared" si="431"/>
        <v>2.3623293582695672</v>
      </c>
      <c r="M5567">
        <f t="shared" si="432"/>
        <v>69.207813616251244</v>
      </c>
      <c r="N5567" s="80">
        <f t="shared" si="433"/>
        <v>0.55639999999997503</v>
      </c>
    </row>
    <row r="5568" spans="10:14" x14ac:dyDescent="0.3">
      <c r="J5568" s="300">
        <f t="shared" si="434"/>
        <v>55.649999999997497</v>
      </c>
      <c r="K5568" s="80">
        <f t="shared" si="430"/>
        <v>0.55649999999997501</v>
      </c>
      <c r="L5568">
        <f t="shared" si="431"/>
        <v>2.3625859371824069</v>
      </c>
      <c r="M5568">
        <f t="shared" si="432"/>
        <v>69.220064440303886</v>
      </c>
      <c r="N5568" s="80">
        <f t="shared" si="433"/>
        <v>0.55649999999997501</v>
      </c>
    </row>
    <row r="5569" spans="10:14" x14ac:dyDescent="0.3">
      <c r="J5569" s="300">
        <f t="shared" si="434"/>
        <v>55.659999999997495</v>
      </c>
      <c r="K5569" s="80">
        <f t="shared" si="430"/>
        <v>0.556599999999975</v>
      </c>
      <c r="L5569">
        <f t="shared" si="431"/>
        <v>2.3628425720265187</v>
      </c>
      <c r="M5569">
        <f t="shared" si="432"/>
        <v>69.232320182762763</v>
      </c>
      <c r="N5569" s="80">
        <f t="shared" si="433"/>
        <v>0.556599999999975</v>
      </c>
    </row>
    <row r="5570" spans="10:14" x14ac:dyDescent="0.3">
      <c r="J5570" s="300">
        <f t="shared" si="434"/>
        <v>55.669999999997493</v>
      </c>
      <c r="K5570" s="80">
        <f t="shared" si="430"/>
        <v>0.55669999999997488</v>
      </c>
      <c r="L5570">
        <f t="shared" si="431"/>
        <v>2.3630992630540066</v>
      </c>
      <c r="M5570">
        <f t="shared" si="432"/>
        <v>69.244580846615492</v>
      </c>
      <c r="N5570" s="80">
        <f t="shared" si="433"/>
        <v>0.55669999999997488</v>
      </c>
    </row>
    <row r="5571" spans="10:14" x14ac:dyDescent="0.3">
      <c r="J5571" s="300">
        <f t="shared" si="434"/>
        <v>55.679999999997491</v>
      </c>
      <c r="K5571" s="80">
        <f t="shared" si="430"/>
        <v>0.55679999999997487</v>
      </c>
      <c r="L5571">
        <f t="shared" si="431"/>
        <v>2.3633560105172573</v>
      </c>
      <c r="M5571">
        <f t="shared" si="432"/>
        <v>69.256846434849734</v>
      </c>
      <c r="N5571" s="80">
        <f t="shared" si="433"/>
        <v>0.55679999999997487</v>
      </c>
    </row>
    <row r="5572" spans="10:14" x14ac:dyDescent="0.3">
      <c r="J5572" s="300">
        <f t="shared" si="434"/>
        <v>55.68999999999749</v>
      </c>
      <c r="K5572" s="80">
        <f t="shared" ref="K5572:K5635" si="435">J5572/100</f>
        <v>0.55689999999997486</v>
      </c>
      <c r="L5572">
        <f t="shared" ref="L5572:L5635" si="436">-156.2892*K5572^6+539.4067*K5572^5-656.5633*K5572^4+371.7117*K5572^3-102.5706*K5572^2+15.3764*K5572+0.3314</f>
        <v>2.3636128146689095</v>
      </c>
      <c r="M5572">
        <f t="shared" ref="M5572:M5635" si="437">-544.6822*K5572^6+873.7015*K5572^5+93.9294*K5572^4-539.4835*K5572^3+249.8842*K5572^2+36.3299*K5572+25.129</f>
        <v>69.269116950453025</v>
      </c>
      <c r="N5572" s="80">
        <f t="shared" ref="N5572:N5635" si="438">K5572</f>
        <v>0.55689999999997486</v>
      </c>
    </row>
    <row r="5573" spans="10:14" x14ac:dyDescent="0.3">
      <c r="J5573" s="300">
        <f t="shared" si="434"/>
        <v>55.699999999997488</v>
      </c>
      <c r="K5573" s="80">
        <f t="shared" si="435"/>
        <v>0.55699999999997485</v>
      </c>
      <c r="L5573">
        <f t="shared" si="436"/>
        <v>2.3638696757619289</v>
      </c>
      <c r="M5573">
        <f t="shared" si="437"/>
        <v>69.281392396412983</v>
      </c>
      <c r="N5573" s="80">
        <f t="shared" si="438"/>
        <v>0.55699999999997485</v>
      </c>
    </row>
    <row r="5574" spans="10:14" x14ac:dyDescent="0.3">
      <c r="J5574" s="300">
        <f t="shared" ref="J5574:J5637" si="439">J5573+0.01</f>
        <v>55.709999999997486</v>
      </c>
      <c r="K5574" s="80">
        <f t="shared" si="435"/>
        <v>0.55709999999997484</v>
      </c>
      <c r="L5574">
        <f t="shared" si="436"/>
        <v>2.3641265940495653</v>
      </c>
      <c r="M5574">
        <f t="shared" si="437"/>
        <v>69.293672775717155</v>
      </c>
      <c r="N5574" s="80">
        <f t="shared" si="438"/>
        <v>0.55709999999997484</v>
      </c>
    </row>
    <row r="5575" spans="10:14" x14ac:dyDescent="0.3">
      <c r="J5575" s="300">
        <f t="shared" si="439"/>
        <v>55.719999999997484</v>
      </c>
      <c r="K5575" s="80">
        <f t="shared" si="435"/>
        <v>0.55719999999997483</v>
      </c>
      <c r="L5575">
        <f t="shared" si="436"/>
        <v>2.3643835697853297</v>
      </c>
      <c r="M5575">
        <f t="shared" si="437"/>
        <v>69.305958091353077</v>
      </c>
      <c r="N5575" s="80">
        <f t="shared" si="438"/>
        <v>0.55719999999997483</v>
      </c>
    </row>
    <row r="5576" spans="10:14" x14ac:dyDescent="0.3">
      <c r="J5576" s="300">
        <f t="shared" si="439"/>
        <v>55.729999999997482</v>
      </c>
      <c r="K5576" s="80">
        <f t="shared" si="435"/>
        <v>0.55729999999997482</v>
      </c>
      <c r="L5576">
        <f t="shared" si="436"/>
        <v>2.3646406032230405</v>
      </c>
      <c r="M5576">
        <f t="shared" si="437"/>
        <v>69.318248346308252</v>
      </c>
      <c r="N5576" s="80">
        <f t="shared" si="438"/>
        <v>0.55729999999997482</v>
      </c>
    </row>
    <row r="5577" spans="10:14" x14ac:dyDescent="0.3">
      <c r="J5577" s="300">
        <f t="shared" si="439"/>
        <v>55.73999999999748</v>
      </c>
      <c r="K5577" s="80">
        <f t="shared" si="435"/>
        <v>0.5573999999999748</v>
      </c>
      <c r="L5577">
        <f t="shared" si="436"/>
        <v>2.3648976946167717</v>
      </c>
      <c r="M5577">
        <f t="shared" si="437"/>
        <v>69.330543543570201</v>
      </c>
      <c r="N5577" s="80">
        <f t="shared" si="438"/>
        <v>0.5573999999999748</v>
      </c>
    </row>
    <row r="5578" spans="10:14" x14ac:dyDescent="0.3">
      <c r="J5578" s="300">
        <f t="shared" si="439"/>
        <v>55.749999999997478</v>
      </c>
      <c r="K5578" s="80">
        <f t="shared" si="435"/>
        <v>0.55749999999997479</v>
      </c>
      <c r="L5578">
        <f t="shared" si="436"/>
        <v>2.365154844220887</v>
      </c>
      <c r="M5578">
        <f t="shared" si="437"/>
        <v>69.342843686126415</v>
      </c>
      <c r="N5578" s="80">
        <f t="shared" si="438"/>
        <v>0.55749999999997479</v>
      </c>
    </row>
    <row r="5579" spans="10:14" x14ac:dyDescent="0.3">
      <c r="J5579" s="300">
        <f t="shared" si="439"/>
        <v>55.759999999997476</v>
      </c>
      <c r="K5579" s="80">
        <f t="shared" si="435"/>
        <v>0.55759999999997478</v>
      </c>
      <c r="L5579">
        <f t="shared" si="436"/>
        <v>2.3654120522900821</v>
      </c>
      <c r="M5579">
        <f t="shared" si="437"/>
        <v>69.355148776964327</v>
      </c>
      <c r="N5579" s="80">
        <f t="shared" si="438"/>
        <v>0.55759999999997478</v>
      </c>
    </row>
    <row r="5580" spans="10:14" x14ac:dyDescent="0.3">
      <c r="J5580" s="300">
        <f t="shared" si="439"/>
        <v>55.769999999997474</v>
      </c>
      <c r="K5580" s="80">
        <f t="shared" si="435"/>
        <v>0.55769999999997477</v>
      </c>
      <c r="L5580">
        <f t="shared" si="436"/>
        <v>2.3656693190792626</v>
      </c>
      <c r="M5580">
        <f t="shared" si="437"/>
        <v>69.367458819071345</v>
      </c>
      <c r="N5580" s="80">
        <f t="shared" si="438"/>
        <v>0.55769999999997477</v>
      </c>
    </row>
    <row r="5581" spans="10:14" x14ac:dyDescent="0.3">
      <c r="J5581" s="300">
        <f t="shared" si="439"/>
        <v>55.779999999997472</v>
      </c>
      <c r="K5581" s="80">
        <f t="shared" si="435"/>
        <v>0.55779999999997476</v>
      </c>
      <c r="L5581">
        <f t="shared" si="436"/>
        <v>2.3659266448436838</v>
      </c>
      <c r="M5581">
        <f t="shared" si="437"/>
        <v>69.37977381543493</v>
      </c>
      <c r="N5581" s="80">
        <f t="shared" si="438"/>
        <v>0.55779999999997476</v>
      </c>
    </row>
    <row r="5582" spans="10:14" x14ac:dyDescent="0.3">
      <c r="J5582" s="300">
        <f t="shared" si="439"/>
        <v>55.78999999999747</v>
      </c>
      <c r="K5582" s="80">
        <f t="shared" si="435"/>
        <v>0.55789999999997475</v>
      </c>
      <c r="L5582">
        <f t="shared" si="436"/>
        <v>2.3661840298388532</v>
      </c>
      <c r="M5582">
        <f t="shared" si="437"/>
        <v>69.392093769042447</v>
      </c>
      <c r="N5582" s="80">
        <f t="shared" si="438"/>
        <v>0.55789999999997475</v>
      </c>
    </row>
    <row r="5583" spans="10:14" x14ac:dyDescent="0.3">
      <c r="J5583" s="300">
        <f t="shared" si="439"/>
        <v>55.799999999997468</v>
      </c>
      <c r="K5583" s="80">
        <f t="shared" si="435"/>
        <v>0.55799999999997463</v>
      </c>
      <c r="L5583">
        <f t="shared" si="436"/>
        <v>2.3664414743205362</v>
      </c>
      <c r="M5583">
        <f t="shared" si="437"/>
        <v>69.4044186828812</v>
      </c>
      <c r="N5583" s="80">
        <f t="shared" si="438"/>
        <v>0.55799999999997463</v>
      </c>
    </row>
    <row r="5584" spans="10:14" x14ac:dyDescent="0.3">
      <c r="J5584" s="300">
        <f t="shared" si="439"/>
        <v>55.809999999997466</v>
      </c>
      <c r="K5584" s="80">
        <f t="shared" si="435"/>
        <v>0.55809999999997462</v>
      </c>
      <c r="L5584">
        <f t="shared" si="436"/>
        <v>2.3666989785448247</v>
      </c>
      <c r="M5584">
        <f t="shared" si="437"/>
        <v>69.416748559938597</v>
      </c>
      <c r="N5584" s="80">
        <f t="shared" si="438"/>
        <v>0.55809999999997462</v>
      </c>
    </row>
    <row r="5585" spans="10:14" x14ac:dyDescent="0.3">
      <c r="J5585" s="300">
        <f t="shared" si="439"/>
        <v>55.819999999997464</v>
      </c>
      <c r="K5585" s="80">
        <f t="shared" si="435"/>
        <v>0.55819999999997461</v>
      </c>
      <c r="L5585">
        <f t="shared" si="436"/>
        <v>2.3669565427680896</v>
      </c>
      <c r="M5585">
        <f t="shared" si="437"/>
        <v>69.429083403201886</v>
      </c>
      <c r="N5585" s="80">
        <f t="shared" si="438"/>
        <v>0.55819999999997461</v>
      </c>
    </row>
    <row r="5586" spans="10:14" x14ac:dyDescent="0.3">
      <c r="J5586" s="300">
        <f t="shared" si="439"/>
        <v>55.829999999997462</v>
      </c>
      <c r="K5586" s="80">
        <f t="shared" si="435"/>
        <v>0.55829999999997459</v>
      </c>
      <c r="L5586">
        <f t="shared" si="436"/>
        <v>2.3672141672469755</v>
      </c>
      <c r="M5586">
        <f t="shared" si="437"/>
        <v>69.441423215658332</v>
      </c>
      <c r="N5586" s="80">
        <f t="shared" si="438"/>
        <v>0.55829999999997459</v>
      </c>
    </row>
    <row r="5587" spans="10:14" x14ac:dyDescent="0.3">
      <c r="J5587" s="300">
        <f t="shared" si="439"/>
        <v>55.83999999999746</v>
      </c>
      <c r="K5587" s="80">
        <f t="shared" si="435"/>
        <v>0.55839999999997458</v>
      </c>
      <c r="L5587">
        <f t="shared" si="436"/>
        <v>2.3674718522384341</v>
      </c>
      <c r="M5587">
        <f t="shared" si="437"/>
        <v>69.45376800029517</v>
      </c>
      <c r="N5587" s="80">
        <f t="shared" si="438"/>
        <v>0.55839999999997458</v>
      </c>
    </row>
    <row r="5588" spans="10:14" x14ac:dyDescent="0.3">
      <c r="J5588" s="300">
        <f t="shared" si="439"/>
        <v>55.849999999997458</v>
      </c>
      <c r="K5588" s="80">
        <f t="shared" si="435"/>
        <v>0.55849999999997457</v>
      </c>
      <c r="L5588">
        <f t="shared" si="436"/>
        <v>2.367729597999634</v>
      </c>
      <c r="M5588">
        <f t="shared" si="437"/>
        <v>69.466117760099607</v>
      </c>
      <c r="N5588" s="80">
        <f t="shared" si="438"/>
        <v>0.55849999999997457</v>
      </c>
    </row>
    <row r="5589" spans="10:14" x14ac:dyDescent="0.3">
      <c r="J5589" s="300">
        <f t="shared" si="439"/>
        <v>55.859999999997456</v>
      </c>
      <c r="K5589" s="80">
        <f t="shared" si="435"/>
        <v>0.55859999999997456</v>
      </c>
      <c r="L5589">
        <f t="shared" si="436"/>
        <v>2.3679874047881078</v>
      </c>
      <c r="M5589">
        <f t="shared" si="437"/>
        <v>69.478472498058807</v>
      </c>
      <c r="N5589" s="80">
        <f t="shared" si="438"/>
        <v>0.55859999999997456</v>
      </c>
    </row>
    <row r="5590" spans="10:14" x14ac:dyDescent="0.3">
      <c r="J5590" s="300">
        <f t="shared" si="439"/>
        <v>55.869999999997454</v>
      </c>
      <c r="K5590" s="80">
        <f t="shared" si="435"/>
        <v>0.55869999999997455</v>
      </c>
      <c r="L5590">
        <f t="shared" si="436"/>
        <v>2.3682452728616386</v>
      </c>
      <c r="M5590">
        <f t="shared" si="437"/>
        <v>69.490832217159863</v>
      </c>
      <c r="N5590" s="80">
        <f t="shared" si="438"/>
        <v>0.55869999999997455</v>
      </c>
    </row>
    <row r="5591" spans="10:14" x14ac:dyDescent="0.3">
      <c r="J5591" s="300">
        <f t="shared" si="439"/>
        <v>55.879999999997452</v>
      </c>
      <c r="K5591" s="80">
        <f t="shared" si="435"/>
        <v>0.55879999999997454</v>
      </c>
      <c r="L5591">
        <f t="shared" si="436"/>
        <v>2.3685032024783221</v>
      </c>
      <c r="M5591">
        <f t="shared" si="437"/>
        <v>69.503196920389939</v>
      </c>
      <c r="N5591" s="80">
        <f t="shared" si="438"/>
        <v>0.55879999999997454</v>
      </c>
    </row>
    <row r="5592" spans="10:14" x14ac:dyDescent="0.3">
      <c r="J5592" s="300">
        <f t="shared" si="439"/>
        <v>55.88999999999745</v>
      </c>
      <c r="K5592" s="80">
        <f t="shared" si="435"/>
        <v>0.55889999999997453</v>
      </c>
      <c r="L5592">
        <f t="shared" si="436"/>
        <v>2.3687611938964372</v>
      </c>
      <c r="M5592">
        <f t="shared" si="437"/>
        <v>69.515566610736045</v>
      </c>
      <c r="N5592" s="80">
        <f t="shared" si="438"/>
        <v>0.55889999999997453</v>
      </c>
    </row>
    <row r="5593" spans="10:14" x14ac:dyDescent="0.3">
      <c r="J5593" s="300">
        <f t="shared" si="439"/>
        <v>55.899999999997448</v>
      </c>
      <c r="K5593" s="80">
        <f t="shared" si="435"/>
        <v>0.55899999999997452</v>
      </c>
      <c r="L5593">
        <f t="shared" si="436"/>
        <v>2.3690192473746836</v>
      </c>
      <c r="M5593">
        <f t="shared" si="437"/>
        <v>69.527941291185215</v>
      </c>
      <c r="N5593" s="80">
        <f t="shared" si="438"/>
        <v>0.55899999999997452</v>
      </c>
    </row>
    <row r="5594" spans="10:14" x14ac:dyDescent="0.3">
      <c r="J5594" s="300">
        <f t="shared" si="439"/>
        <v>55.909999999997446</v>
      </c>
      <c r="K5594" s="80">
        <f t="shared" si="435"/>
        <v>0.55909999999997451</v>
      </c>
      <c r="L5594">
        <f t="shared" si="436"/>
        <v>2.3692773631719883</v>
      </c>
      <c r="M5594">
        <f t="shared" si="437"/>
        <v>69.540320964724387</v>
      </c>
      <c r="N5594" s="80">
        <f t="shared" si="438"/>
        <v>0.55909999999997451</v>
      </c>
    </row>
    <row r="5595" spans="10:14" x14ac:dyDescent="0.3">
      <c r="J5595" s="300">
        <f t="shared" si="439"/>
        <v>55.919999999997444</v>
      </c>
      <c r="K5595" s="80">
        <f t="shared" si="435"/>
        <v>0.55919999999997438</v>
      </c>
      <c r="L5595">
        <f t="shared" si="436"/>
        <v>2.3695355415475166</v>
      </c>
      <c r="M5595">
        <f t="shared" si="437"/>
        <v>69.552705634340498</v>
      </c>
      <c r="N5595" s="80">
        <f t="shared" si="438"/>
        <v>0.55919999999997438</v>
      </c>
    </row>
    <row r="5596" spans="10:14" x14ac:dyDescent="0.3">
      <c r="J5596" s="300">
        <f t="shared" si="439"/>
        <v>55.929999999997442</v>
      </c>
      <c r="K5596" s="80">
        <f t="shared" si="435"/>
        <v>0.55929999999997437</v>
      </c>
      <c r="L5596">
        <f t="shared" si="436"/>
        <v>2.3697937827607602</v>
      </c>
      <c r="M5596">
        <f t="shared" si="437"/>
        <v>69.565095303020527</v>
      </c>
      <c r="N5596" s="80">
        <f t="shared" si="438"/>
        <v>0.55929999999997437</v>
      </c>
    </row>
    <row r="5597" spans="10:14" x14ac:dyDescent="0.3">
      <c r="J5597" s="300">
        <f t="shared" si="439"/>
        <v>55.93999999999744</v>
      </c>
      <c r="K5597" s="80">
        <f t="shared" si="435"/>
        <v>0.55939999999997436</v>
      </c>
      <c r="L5597">
        <f t="shared" si="436"/>
        <v>2.3700520870715329</v>
      </c>
      <c r="M5597">
        <f t="shared" si="437"/>
        <v>69.577489973751256</v>
      </c>
      <c r="N5597" s="80">
        <f t="shared" si="438"/>
        <v>0.55939999999997436</v>
      </c>
    </row>
    <row r="5598" spans="10:14" x14ac:dyDescent="0.3">
      <c r="J5598" s="300">
        <f t="shared" si="439"/>
        <v>55.949999999997438</v>
      </c>
      <c r="K5598" s="80">
        <f t="shared" si="435"/>
        <v>0.55949999999997435</v>
      </c>
      <c r="L5598">
        <f t="shared" si="436"/>
        <v>2.3703104547398683</v>
      </c>
      <c r="M5598">
        <f t="shared" si="437"/>
        <v>69.589889649519492</v>
      </c>
      <c r="N5598" s="80">
        <f t="shared" si="438"/>
        <v>0.55949999999997435</v>
      </c>
    </row>
    <row r="5599" spans="10:14" x14ac:dyDescent="0.3">
      <c r="J5599" s="300">
        <f t="shared" si="439"/>
        <v>55.959999999997436</v>
      </c>
      <c r="K5599" s="80">
        <f t="shared" si="435"/>
        <v>0.55959999999997434</v>
      </c>
      <c r="L5599">
        <f t="shared" si="436"/>
        <v>2.3705688860261431</v>
      </c>
      <c r="M5599">
        <f t="shared" si="437"/>
        <v>69.602294333311988</v>
      </c>
      <c r="N5599" s="80">
        <f t="shared" si="438"/>
        <v>0.55959999999997434</v>
      </c>
    </row>
    <row r="5600" spans="10:14" x14ac:dyDescent="0.3">
      <c r="J5600" s="300">
        <f t="shared" si="439"/>
        <v>55.969999999997434</v>
      </c>
      <c r="K5600" s="80">
        <f t="shared" si="435"/>
        <v>0.55969999999997433</v>
      </c>
      <c r="L5600">
        <f t="shared" si="436"/>
        <v>2.3708273811909399</v>
      </c>
      <c r="M5600">
        <f t="shared" si="437"/>
        <v>69.614704028115483</v>
      </c>
      <c r="N5600" s="80">
        <f t="shared" si="438"/>
        <v>0.55969999999997433</v>
      </c>
    </row>
    <row r="5601" spans="10:14" x14ac:dyDescent="0.3">
      <c r="J5601" s="300">
        <f t="shared" si="439"/>
        <v>55.979999999997432</v>
      </c>
      <c r="K5601" s="80">
        <f t="shared" si="435"/>
        <v>0.55979999999997432</v>
      </c>
      <c r="L5601">
        <f t="shared" si="436"/>
        <v>2.3710859404952092</v>
      </c>
      <c r="M5601">
        <f t="shared" si="437"/>
        <v>69.627118736916643</v>
      </c>
      <c r="N5601" s="80">
        <f t="shared" si="438"/>
        <v>0.55979999999997432</v>
      </c>
    </row>
    <row r="5602" spans="10:14" x14ac:dyDescent="0.3">
      <c r="J5602" s="300">
        <f t="shared" si="439"/>
        <v>55.98999999999743</v>
      </c>
      <c r="K5602" s="80">
        <f t="shared" si="435"/>
        <v>0.55989999999997431</v>
      </c>
      <c r="L5602">
        <f t="shared" si="436"/>
        <v>2.3713445642001445</v>
      </c>
      <c r="M5602">
        <f t="shared" si="437"/>
        <v>69.639538462702049</v>
      </c>
      <c r="N5602" s="80">
        <f t="shared" si="438"/>
        <v>0.55989999999997431</v>
      </c>
    </row>
    <row r="5603" spans="10:14" x14ac:dyDescent="0.3">
      <c r="J5603" s="300">
        <f t="shared" si="439"/>
        <v>55.999999999997428</v>
      </c>
      <c r="K5603" s="80">
        <f t="shared" si="435"/>
        <v>0.5599999999999743</v>
      </c>
      <c r="L5603">
        <f t="shared" si="436"/>
        <v>2.3716032525671671</v>
      </c>
      <c r="M5603">
        <f t="shared" si="437"/>
        <v>69.651963208458312</v>
      </c>
      <c r="N5603" s="80">
        <f t="shared" si="438"/>
        <v>0.5599999999999743</v>
      </c>
    </row>
    <row r="5604" spans="10:14" x14ac:dyDescent="0.3">
      <c r="J5604" s="300">
        <f t="shared" si="439"/>
        <v>56.009999999997426</v>
      </c>
      <c r="K5604" s="80">
        <f t="shared" si="435"/>
        <v>0.56009999999997429</v>
      </c>
      <c r="L5604">
        <f t="shared" si="436"/>
        <v>2.3718620058581439</v>
      </c>
      <c r="M5604">
        <f t="shared" si="437"/>
        <v>69.664392977171914</v>
      </c>
      <c r="N5604" s="80">
        <f t="shared" si="438"/>
        <v>0.56009999999997429</v>
      </c>
    </row>
    <row r="5605" spans="10:14" x14ac:dyDescent="0.3">
      <c r="J5605" s="300">
        <f t="shared" si="439"/>
        <v>56.019999999997424</v>
      </c>
      <c r="K5605" s="80">
        <f t="shared" si="435"/>
        <v>0.56019999999997427</v>
      </c>
      <c r="L5605">
        <f t="shared" si="436"/>
        <v>2.3721208243350644</v>
      </c>
      <c r="M5605">
        <f t="shared" si="437"/>
        <v>69.676827771829338</v>
      </c>
      <c r="N5605" s="80">
        <f t="shared" si="438"/>
        <v>0.56019999999997427</v>
      </c>
    </row>
    <row r="5606" spans="10:14" x14ac:dyDescent="0.3">
      <c r="J5606" s="300">
        <f t="shared" si="439"/>
        <v>56.029999999997422</v>
      </c>
      <c r="K5606" s="80">
        <f t="shared" si="435"/>
        <v>0.56029999999997426</v>
      </c>
      <c r="L5606">
        <f t="shared" si="436"/>
        <v>2.3723797082602878</v>
      </c>
      <c r="M5606">
        <f t="shared" si="437"/>
        <v>69.689267595416965</v>
      </c>
      <c r="N5606" s="80">
        <f t="shared" si="438"/>
        <v>0.56029999999997426</v>
      </c>
    </row>
    <row r="5607" spans="10:14" x14ac:dyDescent="0.3">
      <c r="J5607" s="300">
        <f t="shared" si="439"/>
        <v>56.03999999999742</v>
      </c>
      <c r="K5607" s="80">
        <f t="shared" si="435"/>
        <v>0.56039999999997425</v>
      </c>
      <c r="L5607">
        <f t="shared" si="436"/>
        <v>2.3726386578964269</v>
      </c>
      <c r="M5607">
        <f t="shared" si="437"/>
        <v>69.701712450921178</v>
      </c>
      <c r="N5607" s="80">
        <f t="shared" si="438"/>
        <v>0.56039999999997425</v>
      </c>
    </row>
    <row r="5608" spans="10:14" x14ac:dyDescent="0.3">
      <c r="J5608" s="300">
        <f t="shared" si="439"/>
        <v>56.049999999997418</v>
      </c>
      <c r="K5608" s="80">
        <f t="shared" si="435"/>
        <v>0.56049999999997413</v>
      </c>
      <c r="L5608">
        <f t="shared" si="436"/>
        <v>2.3728976735063791</v>
      </c>
      <c r="M5608">
        <f t="shared" si="437"/>
        <v>69.714162341328233</v>
      </c>
      <c r="N5608" s="80">
        <f t="shared" si="438"/>
        <v>0.56049999999997413</v>
      </c>
    </row>
    <row r="5609" spans="10:14" x14ac:dyDescent="0.3">
      <c r="J5609" s="300">
        <f t="shared" si="439"/>
        <v>56.059999999997416</v>
      </c>
      <c r="K5609" s="80">
        <f t="shared" si="435"/>
        <v>0.56059999999997412</v>
      </c>
      <c r="L5609">
        <f t="shared" si="436"/>
        <v>2.3731567553533455</v>
      </c>
      <c r="M5609">
        <f t="shared" si="437"/>
        <v>69.726617269624441</v>
      </c>
      <c r="N5609" s="80">
        <f t="shared" si="438"/>
        <v>0.56059999999997412</v>
      </c>
    </row>
    <row r="5610" spans="10:14" x14ac:dyDescent="0.3">
      <c r="J5610" s="300">
        <f t="shared" si="439"/>
        <v>56.069999999997414</v>
      </c>
      <c r="K5610" s="80">
        <f t="shared" si="435"/>
        <v>0.56069999999997411</v>
      </c>
      <c r="L5610">
        <f t="shared" si="436"/>
        <v>2.3734159037008111</v>
      </c>
      <c r="M5610">
        <f t="shared" si="437"/>
        <v>69.739077238795915</v>
      </c>
      <c r="N5610" s="80">
        <f t="shared" si="438"/>
        <v>0.56069999999997411</v>
      </c>
    </row>
    <row r="5611" spans="10:14" x14ac:dyDescent="0.3">
      <c r="J5611" s="300">
        <f t="shared" si="439"/>
        <v>56.079999999997412</v>
      </c>
      <c r="K5611" s="80">
        <f t="shared" si="435"/>
        <v>0.5607999999999741</v>
      </c>
      <c r="L5611">
        <f t="shared" si="436"/>
        <v>2.373675118812526</v>
      </c>
      <c r="M5611">
        <f t="shared" si="437"/>
        <v>69.751542251828809</v>
      </c>
      <c r="N5611" s="80">
        <f t="shared" si="438"/>
        <v>0.5607999999999741</v>
      </c>
    </row>
    <row r="5612" spans="10:14" x14ac:dyDescent="0.3">
      <c r="J5612" s="300">
        <f t="shared" si="439"/>
        <v>56.08999999999741</v>
      </c>
      <c r="K5612" s="80">
        <f t="shared" si="435"/>
        <v>0.56089999999997409</v>
      </c>
      <c r="L5612">
        <f t="shared" si="436"/>
        <v>2.3739344009525314</v>
      </c>
      <c r="M5612">
        <f t="shared" si="437"/>
        <v>69.76401231170918</v>
      </c>
      <c r="N5612" s="80">
        <f t="shared" si="438"/>
        <v>0.56089999999997409</v>
      </c>
    </row>
    <row r="5613" spans="10:14" x14ac:dyDescent="0.3">
      <c r="J5613" s="300">
        <f t="shared" si="439"/>
        <v>56.099999999997408</v>
      </c>
      <c r="K5613" s="80">
        <f t="shared" si="435"/>
        <v>0.56099999999997407</v>
      </c>
      <c r="L5613">
        <f t="shared" si="436"/>
        <v>2.3741937503851687</v>
      </c>
      <c r="M5613">
        <f t="shared" si="437"/>
        <v>69.776487421423042</v>
      </c>
      <c r="N5613" s="80">
        <f t="shared" si="438"/>
        <v>0.56099999999997407</v>
      </c>
    </row>
    <row r="5614" spans="10:14" x14ac:dyDescent="0.3">
      <c r="J5614" s="300">
        <f t="shared" si="439"/>
        <v>56.109999999997406</v>
      </c>
      <c r="K5614" s="80">
        <f t="shared" si="435"/>
        <v>0.56109999999997406</v>
      </c>
      <c r="L5614">
        <f t="shared" si="436"/>
        <v>2.3744531673750351</v>
      </c>
      <c r="M5614">
        <f t="shared" si="437"/>
        <v>69.788967583956321</v>
      </c>
      <c r="N5614" s="80">
        <f t="shared" si="438"/>
        <v>0.56109999999997406</v>
      </c>
    </row>
    <row r="5615" spans="10:14" x14ac:dyDescent="0.3">
      <c r="J5615" s="300">
        <f t="shared" si="439"/>
        <v>56.119999999997404</v>
      </c>
      <c r="K5615" s="80">
        <f t="shared" si="435"/>
        <v>0.56119999999997405</v>
      </c>
      <c r="L5615">
        <f t="shared" si="436"/>
        <v>2.3747126521870459</v>
      </c>
      <c r="M5615">
        <f t="shared" si="437"/>
        <v>69.801452802294875</v>
      </c>
      <c r="N5615" s="80">
        <f t="shared" si="438"/>
        <v>0.56119999999997405</v>
      </c>
    </row>
    <row r="5616" spans="10:14" x14ac:dyDescent="0.3">
      <c r="J5616" s="300">
        <f t="shared" si="439"/>
        <v>56.129999999997402</v>
      </c>
      <c r="K5616" s="80">
        <f t="shared" si="435"/>
        <v>0.56129999999997404</v>
      </c>
      <c r="L5616">
        <f t="shared" si="436"/>
        <v>2.3749722050863595</v>
      </c>
      <c r="M5616">
        <f t="shared" si="437"/>
        <v>69.813943079424547</v>
      </c>
      <c r="N5616" s="80">
        <f t="shared" si="438"/>
        <v>0.56129999999997404</v>
      </c>
    </row>
    <row r="5617" spans="10:14" x14ac:dyDescent="0.3">
      <c r="J5617" s="300">
        <f t="shared" si="439"/>
        <v>56.1399999999974</v>
      </c>
      <c r="K5617" s="80">
        <f t="shared" si="435"/>
        <v>0.56139999999997403</v>
      </c>
      <c r="L5617">
        <f t="shared" si="436"/>
        <v>2.3752318263384899</v>
      </c>
      <c r="M5617">
        <f t="shared" si="437"/>
        <v>69.826438418331009</v>
      </c>
      <c r="N5617" s="80">
        <f t="shared" si="438"/>
        <v>0.56139999999997403</v>
      </c>
    </row>
    <row r="5618" spans="10:14" x14ac:dyDescent="0.3">
      <c r="J5618" s="300">
        <f t="shared" si="439"/>
        <v>56.149999999997398</v>
      </c>
      <c r="K5618" s="80">
        <f t="shared" si="435"/>
        <v>0.56149999999997402</v>
      </c>
      <c r="L5618">
        <f t="shared" si="436"/>
        <v>2.375491516209141</v>
      </c>
      <c r="M5618">
        <f t="shared" si="437"/>
        <v>69.838938822000031</v>
      </c>
      <c r="N5618" s="80">
        <f t="shared" si="438"/>
        <v>0.56149999999997402</v>
      </c>
    </row>
    <row r="5619" spans="10:14" x14ac:dyDescent="0.3">
      <c r="J5619" s="300">
        <f t="shared" si="439"/>
        <v>56.159999999997396</v>
      </c>
      <c r="K5619" s="80">
        <f t="shared" si="435"/>
        <v>0.56159999999997401</v>
      </c>
      <c r="L5619">
        <f t="shared" si="436"/>
        <v>2.3757512749644163</v>
      </c>
      <c r="M5619">
        <f t="shared" si="437"/>
        <v>69.851444293417146</v>
      </c>
      <c r="N5619" s="80">
        <f t="shared" si="438"/>
        <v>0.56159999999997401</v>
      </c>
    </row>
    <row r="5620" spans="10:14" x14ac:dyDescent="0.3">
      <c r="J5620" s="300">
        <f t="shared" si="439"/>
        <v>56.169999999997394</v>
      </c>
      <c r="K5620" s="80">
        <f t="shared" si="435"/>
        <v>0.56169999999997389</v>
      </c>
      <c r="L5620">
        <f t="shared" si="436"/>
        <v>2.3760111028705597</v>
      </c>
      <c r="M5620">
        <f t="shared" si="437"/>
        <v>69.863954835567924</v>
      </c>
      <c r="N5620" s="80">
        <f t="shared" si="438"/>
        <v>0.56169999999997389</v>
      </c>
    </row>
    <row r="5621" spans="10:14" x14ac:dyDescent="0.3">
      <c r="J5621" s="300">
        <f t="shared" si="439"/>
        <v>56.179999999997392</v>
      </c>
      <c r="K5621" s="80">
        <f t="shared" si="435"/>
        <v>0.56179999999997388</v>
      </c>
      <c r="L5621">
        <f t="shared" si="436"/>
        <v>2.3762710001942238</v>
      </c>
      <c r="M5621">
        <f t="shared" si="437"/>
        <v>69.876470451437811</v>
      </c>
      <c r="N5621" s="80">
        <f t="shared" si="438"/>
        <v>0.56179999999997388</v>
      </c>
    </row>
    <row r="5622" spans="10:14" x14ac:dyDescent="0.3">
      <c r="J5622" s="300">
        <f t="shared" si="439"/>
        <v>56.18999999999739</v>
      </c>
      <c r="K5622" s="80">
        <f t="shared" si="435"/>
        <v>0.56189999999997386</v>
      </c>
      <c r="L5622">
        <f t="shared" si="436"/>
        <v>2.3765309672023203</v>
      </c>
      <c r="M5622">
        <f t="shared" si="437"/>
        <v>69.888991144012209</v>
      </c>
      <c r="N5622" s="80">
        <f t="shared" si="438"/>
        <v>0.56189999999997386</v>
      </c>
    </row>
    <row r="5623" spans="10:14" x14ac:dyDescent="0.3">
      <c r="J5623" s="300">
        <f t="shared" si="439"/>
        <v>56.199999999997388</v>
      </c>
      <c r="K5623" s="80">
        <f t="shared" si="435"/>
        <v>0.56199999999997385</v>
      </c>
      <c r="L5623">
        <f t="shared" si="436"/>
        <v>2.3767910041619689</v>
      </c>
      <c r="M5623">
        <f t="shared" si="437"/>
        <v>69.901516916276449</v>
      </c>
      <c r="N5623" s="80">
        <f t="shared" si="438"/>
        <v>0.56199999999997385</v>
      </c>
    </row>
    <row r="5624" spans="10:14" x14ac:dyDescent="0.3">
      <c r="J5624" s="300">
        <f t="shared" si="439"/>
        <v>56.209999999997386</v>
      </c>
      <c r="K5624" s="80">
        <f t="shared" si="435"/>
        <v>0.56209999999997384</v>
      </c>
      <c r="L5624">
        <f t="shared" si="436"/>
        <v>2.3770511113406712</v>
      </c>
      <c r="M5624">
        <f t="shared" si="437"/>
        <v>69.914047771215749</v>
      </c>
      <c r="N5624" s="80">
        <f t="shared" si="438"/>
        <v>0.56209999999997384</v>
      </c>
    </row>
    <row r="5625" spans="10:14" x14ac:dyDescent="0.3">
      <c r="J5625" s="300">
        <f t="shared" si="439"/>
        <v>56.219999999997384</v>
      </c>
      <c r="K5625" s="80">
        <f t="shared" si="435"/>
        <v>0.56219999999997383</v>
      </c>
      <c r="L5625">
        <f t="shared" si="436"/>
        <v>2.3773112890061934</v>
      </c>
      <c r="M5625">
        <f t="shared" si="437"/>
        <v>69.926583711815312</v>
      </c>
      <c r="N5625" s="80">
        <f t="shared" si="438"/>
        <v>0.56219999999997383</v>
      </c>
    </row>
    <row r="5626" spans="10:14" x14ac:dyDescent="0.3">
      <c r="J5626" s="300">
        <f t="shared" si="439"/>
        <v>56.229999999997382</v>
      </c>
      <c r="K5626" s="80">
        <f t="shared" si="435"/>
        <v>0.56229999999997382</v>
      </c>
      <c r="L5626">
        <f t="shared" si="436"/>
        <v>2.3775715374265221</v>
      </c>
      <c r="M5626">
        <f t="shared" si="437"/>
        <v>69.939124741060226</v>
      </c>
      <c r="N5626" s="80">
        <f t="shared" si="438"/>
        <v>0.56229999999997382</v>
      </c>
    </row>
    <row r="5627" spans="10:14" x14ac:dyDescent="0.3">
      <c r="J5627" s="300">
        <f t="shared" si="439"/>
        <v>56.23999999999738</v>
      </c>
      <c r="K5627" s="80">
        <f t="shared" si="435"/>
        <v>0.56239999999997381</v>
      </c>
      <c r="L5627">
        <f t="shared" si="436"/>
        <v>2.3778318568700185</v>
      </c>
      <c r="M5627">
        <f t="shared" si="437"/>
        <v>69.951670861935469</v>
      </c>
      <c r="N5627" s="80">
        <f t="shared" si="438"/>
        <v>0.56239999999997381</v>
      </c>
    </row>
    <row r="5628" spans="10:14" x14ac:dyDescent="0.3">
      <c r="J5628" s="300">
        <f t="shared" si="439"/>
        <v>56.249999999997378</v>
      </c>
      <c r="K5628" s="80">
        <f t="shared" si="435"/>
        <v>0.5624999999999738</v>
      </c>
      <c r="L5628">
        <f t="shared" si="436"/>
        <v>2.3780922476052591</v>
      </c>
      <c r="M5628">
        <f t="shared" si="437"/>
        <v>69.964222077426001</v>
      </c>
      <c r="N5628" s="80">
        <f t="shared" si="438"/>
        <v>0.5624999999999738</v>
      </c>
    </row>
    <row r="5629" spans="10:14" x14ac:dyDescent="0.3">
      <c r="J5629" s="300">
        <f t="shared" si="439"/>
        <v>56.259999999997376</v>
      </c>
      <c r="K5629" s="80">
        <f t="shared" si="435"/>
        <v>0.56259999999997379</v>
      </c>
      <c r="L5629">
        <f t="shared" si="436"/>
        <v>2.3783527099011255</v>
      </c>
      <c r="M5629">
        <f t="shared" si="437"/>
        <v>69.976778390516699</v>
      </c>
      <c r="N5629" s="80">
        <f t="shared" si="438"/>
        <v>0.56259999999997379</v>
      </c>
    </row>
    <row r="5630" spans="10:14" x14ac:dyDescent="0.3">
      <c r="J5630" s="300">
        <f t="shared" si="439"/>
        <v>56.269999999997374</v>
      </c>
      <c r="K5630" s="80">
        <f t="shared" si="435"/>
        <v>0.56269999999997378</v>
      </c>
      <c r="L5630">
        <f t="shared" si="436"/>
        <v>2.3786132440268246</v>
      </c>
      <c r="M5630">
        <f t="shared" si="437"/>
        <v>69.989339804192284</v>
      </c>
      <c r="N5630" s="80">
        <f t="shared" si="438"/>
        <v>0.56269999999997378</v>
      </c>
    </row>
    <row r="5631" spans="10:14" x14ac:dyDescent="0.3">
      <c r="J5631" s="300">
        <f t="shared" si="439"/>
        <v>56.279999999997372</v>
      </c>
      <c r="K5631" s="80">
        <f t="shared" si="435"/>
        <v>0.56279999999997377</v>
      </c>
      <c r="L5631">
        <f t="shared" si="436"/>
        <v>2.3788738502517712</v>
      </c>
      <c r="M5631">
        <f t="shared" si="437"/>
        <v>70.001906321437502</v>
      </c>
      <c r="N5631" s="80">
        <f t="shared" si="438"/>
        <v>0.56279999999997377</v>
      </c>
    </row>
    <row r="5632" spans="10:14" x14ac:dyDescent="0.3">
      <c r="J5632" s="300">
        <f t="shared" si="439"/>
        <v>56.28999999999737</v>
      </c>
      <c r="K5632" s="80">
        <f t="shared" si="435"/>
        <v>0.56289999999997375</v>
      </c>
      <c r="L5632">
        <f t="shared" si="436"/>
        <v>2.3791345288457566</v>
      </c>
      <c r="M5632">
        <f t="shared" si="437"/>
        <v>70.014477945236933</v>
      </c>
      <c r="N5632" s="80">
        <f t="shared" si="438"/>
        <v>0.56289999999997375</v>
      </c>
    </row>
    <row r="5633" spans="10:14" x14ac:dyDescent="0.3">
      <c r="J5633" s="300">
        <f t="shared" si="439"/>
        <v>56.299999999997368</v>
      </c>
      <c r="K5633" s="80">
        <f t="shared" si="435"/>
        <v>0.56299999999997363</v>
      </c>
      <c r="L5633">
        <f t="shared" si="436"/>
        <v>2.3793952800787603</v>
      </c>
      <c r="M5633">
        <f t="shared" si="437"/>
        <v>70.027054678575084</v>
      </c>
      <c r="N5633" s="80">
        <f t="shared" si="438"/>
        <v>0.56299999999997363</v>
      </c>
    </row>
    <row r="5634" spans="10:14" x14ac:dyDescent="0.3">
      <c r="J5634" s="300">
        <f t="shared" si="439"/>
        <v>56.309999999997366</v>
      </c>
      <c r="K5634" s="80">
        <f t="shared" si="435"/>
        <v>0.56309999999997362</v>
      </c>
      <c r="L5634">
        <f t="shared" si="436"/>
        <v>2.3796561042211031</v>
      </c>
      <c r="M5634">
        <f t="shared" si="437"/>
        <v>70.039636524436446</v>
      </c>
      <c r="N5634" s="80">
        <f t="shared" si="438"/>
        <v>0.56309999999997362</v>
      </c>
    </row>
    <row r="5635" spans="10:14" x14ac:dyDescent="0.3">
      <c r="J5635" s="300">
        <f t="shared" si="439"/>
        <v>56.319999999997364</v>
      </c>
      <c r="K5635" s="80">
        <f t="shared" si="435"/>
        <v>0.56319999999997361</v>
      </c>
      <c r="L5635">
        <f t="shared" si="436"/>
        <v>2.3799170015434199</v>
      </c>
      <c r="M5635">
        <f t="shared" si="437"/>
        <v>70.052223485805314</v>
      </c>
      <c r="N5635" s="80">
        <f t="shared" si="438"/>
        <v>0.56319999999997361</v>
      </c>
    </row>
    <row r="5636" spans="10:14" x14ac:dyDescent="0.3">
      <c r="J5636" s="300">
        <f t="shared" si="439"/>
        <v>56.329999999997362</v>
      </c>
      <c r="K5636" s="80">
        <f t="shared" ref="K5636:K5699" si="440">J5636/100</f>
        <v>0.5632999999999736</v>
      </c>
      <c r="L5636">
        <f t="shared" ref="L5636:L5699" si="441">-156.2892*K5636^6+539.4067*K5636^5-656.5633*K5636^4+371.7117*K5636^3-102.5706*K5636^2+15.3764*K5636+0.3314</f>
        <v>2.3801779723165661</v>
      </c>
      <c r="M5636">
        <f t="shared" ref="M5636:M5699" si="442">-544.6822*K5636^6+873.7015*K5636^5+93.9294*K5636^4-539.4835*K5636^3+249.8842*K5636^2+36.3299*K5636+25.129</f>
        <v>70.064815565666009</v>
      </c>
      <c r="N5636" s="80">
        <f t="shared" ref="N5636:N5699" si="443">K5636</f>
        <v>0.5632999999999736</v>
      </c>
    </row>
    <row r="5637" spans="10:14" x14ac:dyDescent="0.3">
      <c r="J5637" s="300">
        <f t="shared" si="439"/>
        <v>56.33999999999736</v>
      </c>
      <c r="K5637" s="80">
        <f t="shared" si="440"/>
        <v>0.56339999999997359</v>
      </c>
      <c r="L5637">
        <f t="shared" si="441"/>
        <v>2.3804390168117169</v>
      </c>
      <c r="M5637">
        <f t="shared" si="442"/>
        <v>70.077412767002642</v>
      </c>
      <c r="N5637" s="80">
        <f t="shared" si="443"/>
        <v>0.56339999999997359</v>
      </c>
    </row>
    <row r="5638" spans="10:14" x14ac:dyDescent="0.3">
      <c r="J5638" s="300">
        <f t="shared" ref="J5638:J5701" si="444">J5637+0.01</f>
        <v>56.349999999997358</v>
      </c>
      <c r="K5638" s="80">
        <f t="shared" si="440"/>
        <v>0.56349999999997358</v>
      </c>
      <c r="L5638">
        <f t="shared" si="441"/>
        <v>2.3807001353003385</v>
      </c>
      <c r="M5638">
        <f t="shared" si="442"/>
        <v>70.09001509279932</v>
      </c>
      <c r="N5638" s="80">
        <f t="shared" si="443"/>
        <v>0.56349999999997358</v>
      </c>
    </row>
    <row r="5639" spans="10:14" x14ac:dyDescent="0.3">
      <c r="J5639" s="300">
        <f t="shared" si="444"/>
        <v>56.359999999997356</v>
      </c>
      <c r="K5639" s="80">
        <f t="shared" si="440"/>
        <v>0.56359999999997357</v>
      </c>
      <c r="L5639">
        <f t="shared" si="441"/>
        <v>2.3809613280541266</v>
      </c>
      <c r="M5639">
        <f t="shared" si="442"/>
        <v>70.102622546040052</v>
      </c>
      <c r="N5639" s="80">
        <f t="shared" si="443"/>
        <v>0.56359999999997357</v>
      </c>
    </row>
    <row r="5640" spans="10:14" x14ac:dyDescent="0.3">
      <c r="J5640" s="300">
        <f t="shared" si="444"/>
        <v>56.369999999997354</v>
      </c>
      <c r="K5640" s="80">
        <f t="shared" si="440"/>
        <v>0.56369999999997356</v>
      </c>
      <c r="L5640">
        <f t="shared" si="441"/>
        <v>2.3812225953451462</v>
      </c>
      <c r="M5640">
        <f t="shared" si="442"/>
        <v>70.115235129708694</v>
      </c>
      <c r="N5640" s="80">
        <f t="shared" si="443"/>
        <v>0.56369999999997356</v>
      </c>
    </row>
    <row r="5641" spans="10:14" x14ac:dyDescent="0.3">
      <c r="J5641" s="300">
        <f t="shared" si="444"/>
        <v>56.379999999997352</v>
      </c>
      <c r="K5641" s="80">
        <f t="shared" si="440"/>
        <v>0.56379999999997354</v>
      </c>
      <c r="L5641">
        <f t="shared" si="441"/>
        <v>2.3814839374456951</v>
      </c>
      <c r="M5641">
        <f t="shared" si="442"/>
        <v>70.127852846789082</v>
      </c>
      <c r="N5641" s="80">
        <f t="shared" si="443"/>
        <v>0.56379999999997354</v>
      </c>
    </row>
    <row r="5642" spans="10:14" x14ac:dyDescent="0.3">
      <c r="J5642" s="300">
        <f t="shared" si="444"/>
        <v>56.38999999999735</v>
      </c>
      <c r="K5642" s="80">
        <f t="shared" si="440"/>
        <v>0.56389999999997353</v>
      </c>
      <c r="L5642">
        <f t="shared" si="441"/>
        <v>2.3817453546283569</v>
      </c>
      <c r="M5642">
        <f t="shared" si="442"/>
        <v>70.140475700264929</v>
      </c>
      <c r="N5642" s="80">
        <f t="shared" si="443"/>
        <v>0.56389999999997353</v>
      </c>
    </row>
    <row r="5643" spans="10:14" x14ac:dyDescent="0.3">
      <c r="J5643" s="300">
        <f t="shared" si="444"/>
        <v>56.399999999997348</v>
      </c>
      <c r="K5643" s="80">
        <f t="shared" si="440"/>
        <v>0.56399999999997352</v>
      </c>
      <c r="L5643">
        <f t="shared" si="441"/>
        <v>2.3820068471660423</v>
      </c>
      <c r="M5643">
        <f t="shared" si="442"/>
        <v>70.153103693119803</v>
      </c>
      <c r="N5643" s="80">
        <f t="shared" si="443"/>
        <v>0.56399999999997352</v>
      </c>
    </row>
    <row r="5644" spans="10:14" x14ac:dyDescent="0.3">
      <c r="J5644" s="300">
        <f t="shared" si="444"/>
        <v>56.409999999997346</v>
      </c>
      <c r="K5644" s="80">
        <f t="shared" si="440"/>
        <v>0.56409999999997351</v>
      </c>
      <c r="L5644">
        <f t="shared" si="441"/>
        <v>2.3822684153318661</v>
      </c>
      <c r="M5644">
        <f t="shared" si="442"/>
        <v>70.165736828337273</v>
      </c>
      <c r="N5644" s="80">
        <f t="shared" si="443"/>
        <v>0.56409999999997351</v>
      </c>
    </row>
    <row r="5645" spans="10:14" x14ac:dyDescent="0.3">
      <c r="J5645" s="300">
        <f t="shared" si="444"/>
        <v>56.419999999997344</v>
      </c>
      <c r="K5645" s="80">
        <f t="shared" si="440"/>
        <v>0.56419999999997339</v>
      </c>
      <c r="L5645">
        <f t="shared" si="441"/>
        <v>2.3825300593992984</v>
      </c>
      <c r="M5645">
        <f t="shared" si="442"/>
        <v>70.17837510890071</v>
      </c>
      <c r="N5645" s="80">
        <f t="shared" si="443"/>
        <v>0.56419999999997339</v>
      </c>
    </row>
    <row r="5646" spans="10:14" x14ac:dyDescent="0.3">
      <c r="J5646" s="300">
        <f t="shared" si="444"/>
        <v>56.429999999997342</v>
      </c>
      <c r="K5646" s="80">
        <f t="shared" si="440"/>
        <v>0.56429999999997338</v>
      </c>
      <c r="L5646">
        <f t="shared" si="441"/>
        <v>2.382791779642099</v>
      </c>
      <c r="M5646">
        <f t="shared" si="442"/>
        <v>70.191018537793425</v>
      </c>
      <c r="N5646" s="80">
        <f t="shared" si="443"/>
        <v>0.56429999999997338</v>
      </c>
    </row>
    <row r="5647" spans="10:14" x14ac:dyDescent="0.3">
      <c r="J5647" s="300">
        <f t="shared" si="444"/>
        <v>56.43999999999734</v>
      </c>
      <c r="K5647" s="80">
        <f t="shared" si="440"/>
        <v>0.56439999999997337</v>
      </c>
      <c r="L5647">
        <f t="shared" si="441"/>
        <v>2.3830535763342762</v>
      </c>
      <c r="M5647">
        <f t="shared" si="442"/>
        <v>70.203667117998663</v>
      </c>
      <c r="N5647" s="80">
        <f t="shared" si="443"/>
        <v>0.56439999999997337</v>
      </c>
    </row>
    <row r="5648" spans="10:14" x14ac:dyDescent="0.3">
      <c r="J5648" s="300">
        <f t="shared" si="444"/>
        <v>56.449999999997338</v>
      </c>
      <c r="K5648" s="80">
        <f t="shared" si="440"/>
        <v>0.56449999999997336</v>
      </c>
      <c r="L5648">
        <f t="shared" si="441"/>
        <v>2.3833154497501119</v>
      </c>
      <c r="M5648">
        <f t="shared" si="442"/>
        <v>70.216320852499564</v>
      </c>
      <c r="N5648" s="80">
        <f t="shared" si="443"/>
        <v>0.56449999999997336</v>
      </c>
    </row>
    <row r="5649" spans="10:14" x14ac:dyDescent="0.3">
      <c r="J5649" s="300">
        <f t="shared" si="444"/>
        <v>56.459999999997336</v>
      </c>
      <c r="K5649" s="80">
        <f t="shared" si="440"/>
        <v>0.56459999999997335</v>
      </c>
      <c r="L5649">
        <f t="shared" si="441"/>
        <v>2.3835774001642291</v>
      </c>
      <c r="M5649">
        <f t="shared" si="442"/>
        <v>70.228979744279059</v>
      </c>
      <c r="N5649" s="80">
        <f t="shared" si="443"/>
        <v>0.56459999999997335</v>
      </c>
    </row>
    <row r="5650" spans="10:14" x14ac:dyDescent="0.3">
      <c r="J5650" s="300">
        <f t="shared" si="444"/>
        <v>56.469999999997334</v>
      </c>
      <c r="K5650" s="80">
        <f t="shared" si="440"/>
        <v>0.56469999999997333</v>
      </c>
      <c r="L5650">
        <f t="shared" si="441"/>
        <v>2.3838394278514765</v>
      </c>
      <c r="M5650">
        <f t="shared" si="442"/>
        <v>70.241643796320076</v>
      </c>
      <c r="N5650" s="80">
        <f t="shared" si="443"/>
        <v>0.56469999999997333</v>
      </c>
    </row>
    <row r="5651" spans="10:14" x14ac:dyDescent="0.3">
      <c r="J5651" s="300">
        <f t="shared" si="444"/>
        <v>56.479999999997332</v>
      </c>
      <c r="K5651" s="80">
        <f t="shared" si="440"/>
        <v>0.56479999999997332</v>
      </c>
      <c r="L5651">
        <f t="shared" si="441"/>
        <v>2.3841015330870312</v>
      </c>
      <c r="M5651">
        <f t="shared" si="442"/>
        <v>70.254313011605461</v>
      </c>
      <c r="N5651" s="80">
        <f t="shared" si="443"/>
        <v>0.56479999999997332</v>
      </c>
    </row>
    <row r="5652" spans="10:14" x14ac:dyDescent="0.3">
      <c r="J5652" s="300">
        <f t="shared" si="444"/>
        <v>56.48999999999733</v>
      </c>
      <c r="K5652" s="80">
        <f t="shared" si="440"/>
        <v>0.56489999999997331</v>
      </c>
      <c r="L5652">
        <f t="shared" si="441"/>
        <v>2.3843637161463263</v>
      </c>
      <c r="M5652">
        <f t="shared" si="442"/>
        <v>70.266987393117873</v>
      </c>
      <c r="N5652" s="80">
        <f t="shared" si="443"/>
        <v>0.56489999999997331</v>
      </c>
    </row>
    <row r="5653" spans="10:14" x14ac:dyDescent="0.3">
      <c r="J5653" s="300">
        <f t="shared" si="444"/>
        <v>56.499999999997328</v>
      </c>
      <c r="K5653" s="80">
        <f t="shared" si="440"/>
        <v>0.5649999999999733</v>
      </c>
      <c r="L5653">
        <f t="shared" si="441"/>
        <v>2.3846259773051055</v>
      </c>
      <c r="M5653">
        <f t="shared" si="442"/>
        <v>70.279666943839842</v>
      </c>
      <c r="N5653" s="80">
        <f t="shared" si="443"/>
        <v>0.5649999999999733</v>
      </c>
    </row>
    <row r="5654" spans="10:14" x14ac:dyDescent="0.3">
      <c r="J5654" s="300">
        <f t="shared" si="444"/>
        <v>56.509999999997326</v>
      </c>
      <c r="K5654" s="80">
        <f t="shared" si="440"/>
        <v>0.56509999999997329</v>
      </c>
      <c r="L5654">
        <f t="shared" si="441"/>
        <v>2.3848883168393988</v>
      </c>
      <c r="M5654">
        <f t="shared" si="442"/>
        <v>70.292351666753959</v>
      </c>
      <c r="N5654" s="80">
        <f t="shared" si="443"/>
        <v>0.56509999999997329</v>
      </c>
    </row>
    <row r="5655" spans="10:14" x14ac:dyDescent="0.3">
      <c r="J5655" s="300">
        <f t="shared" si="444"/>
        <v>56.519999999997324</v>
      </c>
      <c r="K5655" s="80">
        <f t="shared" si="440"/>
        <v>0.56519999999997328</v>
      </c>
      <c r="L5655">
        <f t="shared" si="441"/>
        <v>2.3851507350254848</v>
      </c>
      <c r="M5655">
        <f t="shared" si="442"/>
        <v>70.305041564842469</v>
      </c>
      <c r="N5655" s="80">
        <f t="shared" si="443"/>
        <v>0.56519999999997328</v>
      </c>
    </row>
    <row r="5656" spans="10:14" x14ac:dyDescent="0.3">
      <c r="J5656" s="300">
        <f t="shared" si="444"/>
        <v>56.529999999997322</v>
      </c>
      <c r="K5656" s="80">
        <f t="shared" si="440"/>
        <v>0.56529999999997327</v>
      </c>
      <c r="L5656">
        <f t="shared" si="441"/>
        <v>2.3854132321399599</v>
      </c>
      <c r="M5656">
        <f t="shared" si="442"/>
        <v>70.317736641087677</v>
      </c>
      <c r="N5656" s="80">
        <f t="shared" si="443"/>
        <v>0.56529999999997327</v>
      </c>
    </row>
    <row r="5657" spans="10:14" x14ac:dyDescent="0.3">
      <c r="J5657" s="300">
        <f t="shared" si="444"/>
        <v>56.53999999999732</v>
      </c>
      <c r="K5657" s="80">
        <f t="shared" si="440"/>
        <v>0.56539999999997326</v>
      </c>
      <c r="L5657">
        <f t="shared" si="441"/>
        <v>2.3856758084596925</v>
      </c>
      <c r="M5657">
        <f t="shared" si="442"/>
        <v>70.330436898471731</v>
      </c>
      <c r="N5657" s="80">
        <f t="shared" si="443"/>
        <v>0.56539999999997326</v>
      </c>
    </row>
    <row r="5658" spans="10:14" x14ac:dyDescent="0.3">
      <c r="J5658" s="300">
        <f t="shared" si="444"/>
        <v>56.549999999997318</v>
      </c>
      <c r="K5658" s="80">
        <f t="shared" si="440"/>
        <v>0.56549999999997314</v>
      </c>
      <c r="L5658">
        <f t="shared" si="441"/>
        <v>2.3859384642618475</v>
      </c>
      <c r="M5658">
        <f t="shared" si="442"/>
        <v>70.343142339976652</v>
      </c>
      <c r="N5658" s="80">
        <f t="shared" si="443"/>
        <v>0.56549999999997314</v>
      </c>
    </row>
    <row r="5659" spans="10:14" x14ac:dyDescent="0.3">
      <c r="J5659" s="300">
        <f t="shared" si="444"/>
        <v>56.559999999997316</v>
      </c>
      <c r="K5659" s="80">
        <f t="shared" si="440"/>
        <v>0.56559999999997312</v>
      </c>
      <c r="L5659">
        <f t="shared" si="441"/>
        <v>2.3862011998238493</v>
      </c>
      <c r="M5659">
        <f t="shared" si="442"/>
        <v>70.355852968584315</v>
      </c>
      <c r="N5659" s="80">
        <f t="shared" si="443"/>
        <v>0.56559999999997312</v>
      </c>
    </row>
    <row r="5660" spans="10:14" x14ac:dyDescent="0.3">
      <c r="J5660" s="300">
        <f t="shared" si="444"/>
        <v>56.569999999997314</v>
      </c>
      <c r="K5660" s="80">
        <f t="shared" si="440"/>
        <v>0.56569999999997311</v>
      </c>
      <c r="L5660">
        <f t="shared" si="441"/>
        <v>2.386464015423488</v>
      </c>
      <c r="M5660">
        <f t="shared" si="442"/>
        <v>70.368568787276558</v>
      </c>
      <c r="N5660" s="80">
        <f t="shared" si="443"/>
        <v>0.56569999999997311</v>
      </c>
    </row>
    <row r="5661" spans="10:14" x14ac:dyDescent="0.3">
      <c r="J5661" s="300">
        <f t="shared" si="444"/>
        <v>56.579999999997312</v>
      </c>
      <c r="K5661" s="80">
        <f t="shared" si="440"/>
        <v>0.5657999999999731</v>
      </c>
      <c r="L5661">
        <f t="shared" si="441"/>
        <v>2.3867269113386906</v>
      </c>
      <c r="M5661">
        <f t="shared" si="442"/>
        <v>70.381289799035045</v>
      </c>
      <c r="N5661" s="80">
        <f t="shared" si="443"/>
        <v>0.5657999999999731</v>
      </c>
    </row>
    <row r="5662" spans="10:14" x14ac:dyDescent="0.3">
      <c r="J5662" s="300">
        <f t="shared" si="444"/>
        <v>56.58999999999731</v>
      </c>
      <c r="K5662" s="80">
        <f t="shared" si="440"/>
        <v>0.56589999999997309</v>
      </c>
      <c r="L5662">
        <f t="shared" si="441"/>
        <v>2.3869898878478302</v>
      </c>
      <c r="M5662">
        <f t="shared" si="442"/>
        <v>70.394016006841312</v>
      </c>
      <c r="N5662" s="80">
        <f t="shared" si="443"/>
        <v>0.56589999999997309</v>
      </c>
    </row>
    <row r="5663" spans="10:14" x14ac:dyDescent="0.3">
      <c r="J5663" s="300">
        <f t="shared" si="444"/>
        <v>56.599999999997308</v>
      </c>
      <c r="K5663" s="80">
        <f t="shared" si="440"/>
        <v>0.56599999999997308</v>
      </c>
      <c r="L5663">
        <f t="shared" si="441"/>
        <v>2.3872529452294571</v>
      </c>
      <c r="M5663">
        <f t="shared" si="442"/>
        <v>70.40674741367684</v>
      </c>
      <c r="N5663" s="80">
        <f t="shared" si="443"/>
        <v>0.56599999999997308</v>
      </c>
    </row>
    <row r="5664" spans="10:14" x14ac:dyDescent="0.3">
      <c r="J5664" s="300">
        <f t="shared" si="444"/>
        <v>56.609999999997306</v>
      </c>
      <c r="K5664" s="80">
        <f t="shared" si="440"/>
        <v>0.56609999999997307</v>
      </c>
      <c r="L5664">
        <f t="shared" si="441"/>
        <v>2.3875160837624487</v>
      </c>
      <c r="M5664">
        <f t="shared" si="442"/>
        <v>70.41948402252288</v>
      </c>
      <c r="N5664" s="80">
        <f t="shared" si="443"/>
        <v>0.56609999999997307</v>
      </c>
    </row>
    <row r="5665" spans="10:14" x14ac:dyDescent="0.3">
      <c r="J5665" s="300">
        <f t="shared" si="444"/>
        <v>56.619999999997304</v>
      </c>
      <c r="K5665" s="80">
        <f t="shared" si="440"/>
        <v>0.56619999999997306</v>
      </c>
      <c r="L5665">
        <f t="shared" si="441"/>
        <v>2.3877793037259756</v>
      </c>
      <c r="M5665">
        <f t="shared" si="442"/>
        <v>70.432225836360672</v>
      </c>
      <c r="N5665" s="80">
        <f t="shared" si="443"/>
        <v>0.56619999999997306</v>
      </c>
    </row>
    <row r="5666" spans="10:14" x14ac:dyDescent="0.3">
      <c r="J5666" s="300">
        <f t="shared" si="444"/>
        <v>56.629999999997302</v>
      </c>
      <c r="K5666" s="80">
        <f t="shared" si="440"/>
        <v>0.56629999999997305</v>
      </c>
      <c r="L5666">
        <f t="shared" si="441"/>
        <v>2.3880426053994497</v>
      </c>
      <c r="M5666">
        <f t="shared" si="442"/>
        <v>70.444972858171298</v>
      </c>
      <c r="N5666" s="80">
        <f t="shared" si="443"/>
        <v>0.56629999999997305</v>
      </c>
    </row>
    <row r="5667" spans="10:14" x14ac:dyDescent="0.3">
      <c r="J5667" s="300">
        <f t="shared" si="444"/>
        <v>56.639999999997301</v>
      </c>
      <c r="K5667" s="80">
        <f t="shared" si="440"/>
        <v>0.56639999999997304</v>
      </c>
      <c r="L5667">
        <f t="shared" si="441"/>
        <v>2.3883059890626082</v>
      </c>
      <c r="M5667">
        <f t="shared" si="442"/>
        <v>70.457725090935682</v>
      </c>
      <c r="N5667" s="80">
        <f t="shared" si="443"/>
        <v>0.56639999999997304</v>
      </c>
    </row>
    <row r="5668" spans="10:14" x14ac:dyDescent="0.3">
      <c r="J5668" s="300">
        <f t="shared" si="444"/>
        <v>56.649999999997299</v>
      </c>
      <c r="K5668" s="80">
        <f t="shared" si="440"/>
        <v>0.56649999999997303</v>
      </c>
      <c r="L5668">
        <f t="shared" si="441"/>
        <v>2.3885694549954812</v>
      </c>
      <c r="M5668">
        <f t="shared" si="442"/>
        <v>70.470482537634652</v>
      </c>
      <c r="N5668" s="80">
        <f t="shared" si="443"/>
        <v>0.56649999999997303</v>
      </c>
    </row>
    <row r="5669" spans="10:14" x14ac:dyDescent="0.3">
      <c r="J5669" s="300">
        <f t="shared" si="444"/>
        <v>56.659999999997297</v>
      </c>
      <c r="K5669" s="80">
        <f t="shared" si="440"/>
        <v>0.56659999999997301</v>
      </c>
      <c r="L5669">
        <f t="shared" si="441"/>
        <v>2.3888330034783549</v>
      </c>
      <c r="M5669">
        <f t="shared" si="442"/>
        <v>70.483245201248934</v>
      </c>
      <c r="N5669" s="80">
        <f t="shared" si="443"/>
        <v>0.56659999999997301</v>
      </c>
    </row>
    <row r="5670" spans="10:14" x14ac:dyDescent="0.3">
      <c r="J5670" s="300">
        <f t="shared" si="444"/>
        <v>56.669999999997295</v>
      </c>
      <c r="K5670" s="80">
        <f t="shared" si="440"/>
        <v>0.56669999999997289</v>
      </c>
      <c r="L5670">
        <f t="shared" si="441"/>
        <v>2.3890966347918172</v>
      </c>
      <c r="M5670">
        <f t="shared" si="442"/>
        <v>70.496013084758999</v>
      </c>
      <c r="N5670" s="80">
        <f t="shared" si="443"/>
        <v>0.56669999999997289</v>
      </c>
    </row>
    <row r="5671" spans="10:14" x14ac:dyDescent="0.3">
      <c r="J5671" s="300">
        <f t="shared" si="444"/>
        <v>56.679999999997293</v>
      </c>
      <c r="K5671" s="80">
        <f t="shared" si="440"/>
        <v>0.56679999999997288</v>
      </c>
      <c r="L5671">
        <f t="shared" si="441"/>
        <v>2.3893603492167261</v>
      </c>
      <c r="M5671">
        <f t="shared" si="442"/>
        <v>70.50878619114539</v>
      </c>
      <c r="N5671" s="80">
        <f t="shared" si="443"/>
        <v>0.56679999999997288</v>
      </c>
    </row>
    <row r="5672" spans="10:14" x14ac:dyDescent="0.3">
      <c r="J5672" s="300">
        <f t="shared" si="444"/>
        <v>56.689999999997291</v>
      </c>
      <c r="K5672" s="80">
        <f t="shared" si="440"/>
        <v>0.56689999999997287</v>
      </c>
      <c r="L5672">
        <f t="shared" si="441"/>
        <v>2.3896241470342541</v>
      </c>
      <c r="M5672">
        <f t="shared" si="442"/>
        <v>70.521564523388335</v>
      </c>
      <c r="N5672" s="80">
        <f t="shared" si="443"/>
        <v>0.56689999999997287</v>
      </c>
    </row>
    <row r="5673" spans="10:14" x14ac:dyDescent="0.3">
      <c r="J5673" s="300">
        <f t="shared" si="444"/>
        <v>56.699999999997289</v>
      </c>
      <c r="K5673" s="80">
        <f t="shared" si="440"/>
        <v>0.56699999999997286</v>
      </c>
      <c r="L5673">
        <f t="shared" si="441"/>
        <v>2.3898880285258293</v>
      </c>
      <c r="M5673">
        <f t="shared" si="442"/>
        <v>70.534348084468078</v>
      </c>
      <c r="N5673" s="80">
        <f t="shared" si="443"/>
        <v>0.56699999999997286</v>
      </c>
    </row>
    <row r="5674" spans="10:14" x14ac:dyDescent="0.3">
      <c r="J5674" s="300">
        <f t="shared" si="444"/>
        <v>56.709999999997287</v>
      </c>
      <c r="K5674" s="80">
        <f t="shared" si="440"/>
        <v>0.56709999999997285</v>
      </c>
      <c r="L5674">
        <f t="shared" si="441"/>
        <v>2.3901519939731872</v>
      </c>
      <c r="M5674">
        <f t="shared" si="442"/>
        <v>70.547136877364636</v>
      </c>
      <c r="N5674" s="80">
        <f t="shared" si="443"/>
        <v>0.56709999999997285</v>
      </c>
    </row>
    <row r="5675" spans="10:14" x14ac:dyDescent="0.3">
      <c r="J5675" s="300">
        <f t="shared" si="444"/>
        <v>56.719999999997285</v>
      </c>
      <c r="K5675" s="80">
        <f t="shared" si="440"/>
        <v>0.56719999999997284</v>
      </c>
      <c r="L5675">
        <f t="shared" si="441"/>
        <v>2.3904160436583122</v>
      </c>
      <c r="M5675">
        <f t="shared" si="442"/>
        <v>70.559930905057897</v>
      </c>
      <c r="N5675" s="80">
        <f t="shared" si="443"/>
        <v>0.56719999999997284</v>
      </c>
    </row>
    <row r="5676" spans="10:14" x14ac:dyDescent="0.3">
      <c r="J5676" s="300">
        <f t="shared" si="444"/>
        <v>56.729999999997283</v>
      </c>
      <c r="K5676" s="80">
        <f t="shared" si="440"/>
        <v>0.56729999999997283</v>
      </c>
      <c r="L5676">
        <f t="shared" si="441"/>
        <v>2.3906801778635276</v>
      </c>
      <c r="M5676">
        <f t="shared" si="442"/>
        <v>70.572730170527649</v>
      </c>
      <c r="N5676" s="80">
        <f t="shared" si="443"/>
        <v>0.56729999999997283</v>
      </c>
    </row>
    <row r="5677" spans="10:14" x14ac:dyDescent="0.3">
      <c r="J5677" s="300">
        <f t="shared" si="444"/>
        <v>56.739999999997281</v>
      </c>
      <c r="K5677" s="80">
        <f t="shared" si="440"/>
        <v>0.56739999999997281</v>
      </c>
      <c r="L5677">
        <f t="shared" si="441"/>
        <v>2.3909443968714288</v>
      </c>
      <c r="M5677">
        <f t="shared" si="442"/>
        <v>70.585534676753539</v>
      </c>
      <c r="N5677" s="80">
        <f t="shared" si="443"/>
        <v>0.56739999999997281</v>
      </c>
    </row>
    <row r="5678" spans="10:14" x14ac:dyDescent="0.3">
      <c r="J5678" s="300">
        <f t="shared" si="444"/>
        <v>56.749999999997279</v>
      </c>
      <c r="K5678" s="80">
        <f t="shared" si="440"/>
        <v>0.5674999999999728</v>
      </c>
      <c r="L5678">
        <f t="shared" si="441"/>
        <v>2.3912087009648526</v>
      </c>
      <c r="M5678">
        <f t="shared" si="442"/>
        <v>70.598344426715045</v>
      </c>
      <c r="N5678" s="80">
        <f t="shared" si="443"/>
        <v>0.5674999999999728</v>
      </c>
    </row>
    <row r="5679" spans="10:14" x14ac:dyDescent="0.3">
      <c r="J5679" s="300">
        <f t="shared" si="444"/>
        <v>56.759999999997277</v>
      </c>
      <c r="K5679" s="80">
        <f t="shared" si="440"/>
        <v>0.56759999999997279</v>
      </c>
      <c r="L5679">
        <f t="shared" si="441"/>
        <v>2.3914730904269752</v>
      </c>
      <c r="M5679">
        <f t="shared" si="442"/>
        <v>70.611159423391555</v>
      </c>
      <c r="N5679" s="80">
        <f t="shared" si="443"/>
        <v>0.56759999999997279</v>
      </c>
    </row>
    <row r="5680" spans="10:14" x14ac:dyDescent="0.3">
      <c r="J5680" s="300">
        <f t="shared" si="444"/>
        <v>56.769999999997275</v>
      </c>
      <c r="K5680" s="80">
        <f t="shared" si="440"/>
        <v>0.56769999999997278</v>
      </c>
      <c r="L5680">
        <f t="shared" si="441"/>
        <v>2.3917375655412303</v>
      </c>
      <c r="M5680">
        <f t="shared" si="442"/>
        <v>70.623979669762278</v>
      </c>
      <c r="N5680" s="80">
        <f t="shared" si="443"/>
        <v>0.56769999999997278</v>
      </c>
    </row>
    <row r="5681" spans="10:14" x14ac:dyDescent="0.3">
      <c r="J5681" s="300">
        <f t="shared" si="444"/>
        <v>56.779999999997273</v>
      </c>
      <c r="K5681" s="80">
        <f t="shared" si="440"/>
        <v>0.56779999999997277</v>
      </c>
      <c r="L5681">
        <f t="shared" si="441"/>
        <v>2.3920021265913074</v>
      </c>
      <c r="M5681">
        <f t="shared" si="442"/>
        <v>70.636805168806305</v>
      </c>
      <c r="N5681" s="80">
        <f t="shared" si="443"/>
        <v>0.56779999999997277</v>
      </c>
    </row>
    <row r="5682" spans="10:14" x14ac:dyDescent="0.3">
      <c r="J5682" s="300">
        <f t="shared" si="444"/>
        <v>56.789999999997271</v>
      </c>
      <c r="K5682" s="80">
        <f t="shared" si="440"/>
        <v>0.56789999999997276</v>
      </c>
      <c r="L5682">
        <f t="shared" si="441"/>
        <v>2.3922667738612708</v>
      </c>
      <c r="M5682">
        <f t="shared" si="442"/>
        <v>70.649635923502572</v>
      </c>
      <c r="N5682" s="80">
        <f t="shared" si="443"/>
        <v>0.56789999999997276</v>
      </c>
    </row>
    <row r="5683" spans="10:14" x14ac:dyDescent="0.3">
      <c r="J5683" s="300">
        <f t="shared" si="444"/>
        <v>56.799999999997269</v>
      </c>
      <c r="K5683" s="80">
        <f t="shared" si="440"/>
        <v>0.56799999999997264</v>
      </c>
      <c r="L5683">
        <f t="shared" si="441"/>
        <v>2.3925315076353839</v>
      </c>
      <c r="M5683">
        <f t="shared" si="442"/>
        <v>70.662471936829846</v>
      </c>
      <c r="N5683" s="80">
        <f t="shared" si="443"/>
        <v>0.56799999999997264</v>
      </c>
    </row>
    <row r="5684" spans="10:14" x14ac:dyDescent="0.3">
      <c r="J5684" s="300">
        <f t="shared" si="444"/>
        <v>56.809999999997267</v>
      </c>
      <c r="K5684" s="80">
        <f t="shared" si="440"/>
        <v>0.56809999999997263</v>
      </c>
      <c r="L5684">
        <f t="shared" si="441"/>
        <v>2.3927963281982279</v>
      </c>
      <c r="M5684">
        <f t="shared" si="442"/>
        <v>70.67531321176682</v>
      </c>
      <c r="N5684" s="80">
        <f t="shared" si="443"/>
        <v>0.56809999999997263</v>
      </c>
    </row>
    <row r="5685" spans="10:14" x14ac:dyDescent="0.3">
      <c r="J5685" s="300">
        <f t="shared" si="444"/>
        <v>56.819999999997265</v>
      </c>
      <c r="K5685" s="80">
        <f t="shared" si="440"/>
        <v>0.56819999999997262</v>
      </c>
      <c r="L5685">
        <f t="shared" si="441"/>
        <v>2.3930612358347036</v>
      </c>
      <c r="M5685">
        <f t="shared" si="442"/>
        <v>70.688159751291977</v>
      </c>
      <c r="N5685" s="80">
        <f t="shared" si="443"/>
        <v>0.56819999999997262</v>
      </c>
    </row>
    <row r="5686" spans="10:14" x14ac:dyDescent="0.3">
      <c r="J5686" s="300">
        <f t="shared" si="444"/>
        <v>56.829999999997263</v>
      </c>
      <c r="K5686" s="80">
        <f t="shared" si="440"/>
        <v>0.5682999999999726</v>
      </c>
      <c r="L5686">
        <f t="shared" si="441"/>
        <v>2.3933262308299432</v>
      </c>
      <c r="M5686">
        <f t="shared" si="442"/>
        <v>70.701011558383684</v>
      </c>
      <c r="N5686" s="80">
        <f t="shared" si="443"/>
        <v>0.5682999999999726</v>
      </c>
    </row>
    <row r="5687" spans="10:14" x14ac:dyDescent="0.3">
      <c r="J5687" s="300">
        <f t="shared" si="444"/>
        <v>56.839999999997261</v>
      </c>
      <c r="K5687" s="80">
        <f t="shared" si="440"/>
        <v>0.56839999999997259</v>
      </c>
      <c r="L5687">
        <f t="shared" si="441"/>
        <v>2.3935913134693698</v>
      </c>
      <c r="M5687">
        <f t="shared" si="442"/>
        <v>70.71386863602018</v>
      </c>
      <c r="N5687" s="80">
        <f t="shared" si="443"/>
        <v>0.56839999999997259</v>
      </c>
    </row>
    <row r="5688" spans="10:14" x14ac:dyDescent="0.3">
      <c r="J5688" s="300">
        <f t="shared" si="444"/>
        <v>56.849999999997259</v>
      </c>
      <c r="K5688" s="80">
        <f t="shared" si="440"/>
        <v>0.56849999999997258</v>
      </c>
      <c r="L5688">
        <f t="shared" si="441"/>
        <v>2.3938564840387246</v>
      </c>
      <c r="M5688">
        <f t="shared" si="442"/>
        <v>70.726730987179479</v>
      </c>
      <c r="N5688" s="80">
        <f t="shared" si="443"/>
        <v>0.56849999999997258</v>
      </c>
    </row>
    <row r="5689" spans="10:14" x14ac:dyDescent="0.3">
      <c r="J5689" s="300">
        <f t="shared" si="444"/>
        <v>56.859999999997257</v>
      </c>
      <c r="K5689" s="80">
        <f t="shared" si="440"/>
        <v>0.56859999999997257</v>
      </c>
      <c r="L5689">
        <f t="shared" si="441"/>
        <v>2.394121742824026</v>
      </c>
      <c r="M5689">
        <f t="shared" si="442"/>
        <v>70.739598614839494</v>
      </c>
      <c r="N5689" s="80">
        <f t="shared" si="443"/>
        <v>0.56859999999997257</v>
      </c>
    </row>
    <row r="5690" spans="10:14" x14ac:dyDescent="0.3">
      <c r="J5690" s="300">
        <f t="shared" si="444"/>
        <v>56.869999999997255</v>
      </c>
      <c r="K5690" s="80">
        <f t="shared" si="440"/>
        <v>0.56869999999997256</v>
      </c>
      <c r="L5690">
        <f t="shared" si="441"/>
        <v>2.3943870901115338</v>
      </c>
      <c r="M5690">
        <f t="shared" si="442"/>
        <v>70.752471521978023</v>
      </c>
      <c r="N5690" s="80">
        <f t="shared" si="443"/>
        <v>0.56869999999997256</v>
      </c>
    </row>
    <row r="5691" spans="10:14" x14ac:dyDescent="0.3">
      <c r="J5691" s="300">
        <f t="shared" si="444"/>
        <v>56.879999999997253</v>
      </c>
      <c r="K5691" s="80">
        <f t="shared" si="440"/>
        <v>0.56879999999997255</v>
      </c>
      <c r="L5691">
        <f t="shared" si="441"/>
        <v>2.3946525261878793</v>
      </c>
      <c r="M5691">
        <f t="shared" si="442"/>
        <v>70.76534971157264</v>
      </c>
      <c r="N5691" s="80">
        <f t="shared" si="443"/>
        <v>0.56879999999997255</v>
      </c>
    </row>
    <row r="5692" spans="10:14" x14ac:dyDescent="0.3">
      <c r="J5692" s="300">
        <f t="shared" si="444"/>
        <v>56.889999999997251</v>
      </c>
      <c r="K5692" s="80">
        <f t="shared" si="440"/>
        <v>0.56889999999997254</v>
      </c>
      <c r="L5692">
        <f t="shared" si="441"/>
        <v>2.3949180513398782</v>
      </c>
      <c r="M5692">
        <f t="shared" si="442"/>
        <v>70.778233186600829</v>
      </c>
      <c r="N5692" s="80">
        <f t="shared" si="443"/>
        <v>0.56889999999997254</v>
      </c>
    </row>
    <row r="5693" spans="10:14" x14ac:dyDescent="0.3">
      <c r="J5693" s="300">
        <f t="shared" si="444"/>
        <v>56.899999999997249</v>
      </c>
      <c r="K5693" s="80">
        <f t="shared" si="440"/>
        <v>0.56899999999997253</v>
      </c>
      <c r="L5693">
        <f t="shared" si="441"/>
        <v>2.3951836658547285</v>
      </c>
      <c r="M5693">
        <f t="shared" si="442"/>
        <v>70.791121950039866</v>
      </c>
      <c r="N5693" s="80">
        <f t="shared" si="443"/>
        <v>0.56899999999997253</v>
      </c>
    </row>
    <row r="5694" spans="10:14" x14ac:dyDescent="0.3">
      <c r="J5694" s="300">
        <f t="shared" si="444"/>
        <v>56.909999999997247</v>
      </c>
      <c r="K5694" s="80">
        <f t="shared" si="440"/>
        <v>0.56909999999997252</v>
      </c>
      <c r="L5694">
        <f t="shared" si="441"/>
        <v>2.39544937001985</v>
      </c>
      <c r="M5694">
        <f t="shared" si="442"/>
        <v>70.804016004866909</v>
      </c>
      <c r="N5694" s="80">
        <f t="shared" si="443"/>
        <v>0.56909999999997252</v>
      </c>
    </row>
    <row r="5695" spans="10:14" x14ac:dyDescent="0.3">
      <c r="J5695" s="300">
        <f t="shared" si="444"/>
        <v>56.919999999997245</v>
      </c>
      <c r="K5695" s="80">
        <f t="shared" si="440"/>
        <v>0.56919999999997239</v>
      </c>
      <c r="L5695">
        <f t="shared" si="441"/>
        <v>2.3957151641229451</v>
      </c>
      <c r="M5695">
        <f t="shared" si="442"/>
        <v>70.816915354058906</v>
      </c>
      <c r="N5695" s="80">
        <f t="shared" si="443"/>
        <v>0.56919999999997239</v>
      </c>
    </row>
    <row r="5696" spans="10:14" x14ac:dyDescent="0.3">
      <c r="J5696" s="300">
        <f t="shared" si="444"/>
        <v>56.929999999997243</v>
      </c>
      <c r="K5696" s="80">
        <f t="shared" si="440"/>
        <v>0.56929999999997238</v>
      </c>
      <c r="L5696">
        <f t="shared" si="441"/>
        <v>2.3959810484520392</v>
      </c>
      <c r="M5696">
        <f t="shared" si="442"/>
        <v>70.829820000592733</v>
      </c>
      <c r="N5696" s="80">
        <f t="shared" si="443"/>
        <v>0.56929999999997238</v>
      </c>
    </row>
    <row r="5697" spans="10:14" x14ac:dyDescent="0.3">
      <c r="J5697" s="300">
        <f t="shared" si="444"/>
        <v>56.939999999997241</v>
      </c>
      <c r="K5697" s="80">
        <f t="shared" si="440"/>
        <v>0.56939999999997237</v>
      </c>
      <c r="L5697">
        <f t="shared" si="441"/>
        <v>2.3962470232954529</v>
      </c>
      <c r="M5697">
        <f t="shared" si="442"/>
        <v>70.842729947445036</v>
      </c>
      <c r="N5697" s="80">
        <f t="shared" si="443"/>
        <v>0.56939999999997237</v>
      </c>
    </row>
    <row r="5698" spans="10:14" x14ac:dyDescent="0.3">
      <c r="J5698" s="300">
        <f t="shared" si="444"/>
        <v>56.949999999997239</v>
      </c>
      <c r="K5698" s="80">
        <f t="shared" si="440"/>
        <v>0.56949999999997236</v>
      </c>
      <c r="L5698">
        <f t="shared" si="441"/>
        <v>2.3965130889417288</v>
      </c>
      <c r="M5698">
        <f t="shared" si="442"/>
        <v>70.85564519759231</v>
      </c>
      <c r="N5698" s="80">
        <f t="shared" si="443"/>
        <v>0.56949999999997236</v>
      </c>
    </row>
    <row r="5699" spans="10:14" x14ac:dyDescent="0.3">
      <c r="J5699" s="300">
        <f t="shared" si="444"/>
        <v>56.959999999997237</v>
      </c>
      <c r="K5699" s="80">
        <f t="shared" si="440"/>
        <v>0.56959999999997235</v>
      </c>
      <c r="L5699">
        <f t="shared" si="441"/>
        <v>2.3967792456797485</v>
      </c>
      <c r="M5699">
        <f t="shared" si="442"/>
        <v>70.86856575401093</v>
      </c>
      <c r="N5699" s="80">
        <f t="shared" si="443"/>
        <v>0.56959999999997235</v>
      </c>
    </row>
    <row r="5700" spans="10:14" x14ac:dyDescent="0.3">
      <c r="J5700" s="300">
        <f t="shared" si="444"/>
        <v>56.969999999997235</v>
      </c>
      <c r="K5700" s="80">
        <f t="shared" ref="K5700:K5763" si="445">J5700/100</f>
        <v>0.56969999999997234</v>
      </c>
      <c r="L5700">
        <f t="shared" ref="L5700:L5763" si="446">-156.2892*K5700^6+539.4067*K5700^5-656.5633*K5700^4+371.7117*K5700^3-102.5706*K5700^2+15.3764*K5700+0.3314</f>
        <v>2.3970454937987085</v>
      </c>
      <c r="M5700">
        <f t="shared" ref="M5700:M5763" si="447">-544.6822*K5700^6+873.7015*K5700^5+93.9294*K5700^4-539.4835*K5700^3+249.8842*K5700^2+36.3299*K5700+25.129</f>
        <v>70.881491619677021</v>
      </c>
      <c r="N5700" s="80">
        <f t="shared" ref="N5700:N5763" si="448">K5700</f>
        <v>0.56969999999997234</v>
      </c>
    </row>
    <row r="5701" spans="10:14" x14ac:dyDescent="0.3">
      <c r="J5701" s="300">
        <f t="shared" si="444"/>
        <v>56.979999999997233</v>
      </c>
      <c r="K5701" s="80">
        <f t="shared" si="445"/>
        <v>0.56979999999997233</v>
      </c>
      <c r="L5701">
        <f t="shared" si="446"/>
        <v>2.3973118335879824</v>
      </c>
      <c r="M5701">
        <f t="shared" si="447"/>
        <v>70.894422797566648</v>
      </c>
      <c r="N5701" s="80">
        <f t="shared" si="448"/>
        <v>0.56979999999997233</v>
      </c>
    </row>
    <row r="5702" spans="10:14" x14ac:dyDescent="0.3">
      <c r="J5702" s="300">
        <f t="shared" ref="J5702:J5765" si="449">J5701+0.01</f>
        <v>56.989999999997231</v>
      </c>
      <c r="K5702" s="80">
        <f t="shared" si="445"/>
        <v>0.56989999999997232</v>
      </c>
      <c r="L5702">
        <f t="shared" si="446"/>
        <v>2.3975782653373048</v>
      </c>
      <c r="M5702">
        <f t="shared" si="447"/>
        <v>70.907359290655634</v>
      </c>
      <c r="N5702" s="80">
        <f t="shared" si="448"/>
        <v>0.56989999999997232</v>
      </c>
    </row>
    <row r="5703" spans="10:14" x14ac:dyDescent="0.3">
      <c r="J5703" s="300">
        <f t="shared" si="449"/>
        <v>56.999999999997229</v>
      </c>
      <c r="K5703" s="80">
        <f t="shared" si="445"/>
        <v>0.56999999999997231</v>
      </c>
      <c r="L5703">
        <f t="shared" si="446"/>
        <v>2.3978447893367174</v>
      </c>
      <c r="M5703">
        <f t="shared" si="447"/>
        <v>70.920301101919677</v>
      </c>
      <c r="N5703" s="80">
        <f t="shared" si="448"/>
        <v>0.56999999999997231</v>
      </c>
    </row>
    <row r="5704" spans="10:14" x14ac:dyDescent="0.3">
      <c r="J5704" s="300">
        <f t="shared" si="449"/>
        <v>57.009999999997227</v>
      </c>
      <c r="K5704" s="80">
        <f t="shared" si="445"/>
        <v>0.5700999999999723</v>
      </c>
      <c r="L5704">
        <f t="shared" si="446"/>
        <v>2.3981114058764681</v>
      </c>
      <c r="M5704">
        <f t="shared" si="447"/>
        <v>70.933248234334314</v>
      </c>
      <c r="N5704" s="80">
        <f t="shared" si="448"/>
        <v>0.5700999999999723</v>
      </c>
    </row>
    <row r="5705" spans="10:14" x14ac:dyDescent="0.3">
      <c r="J5705" s="300">
        <f t="shared" si="449"/>
        <v>57.019999999997225</v>
      </c>
      <c r="K5705" s="80">
        <f t="shared" si="445"/>
        <v>0.57019999999997228</v>
      </c>
      <c r="L5705">
        <f t="shared" si="446"/>
        <v>2.3983781152472008</v>
      </c>
      <c r="M5705">
        <f t="shared" si="447"/>
        <v>70.946200690874818</v>
      </c>
      <c r="N5705" s="80">
        <f t="shared" si="448"/>
        <v>0.57019999999997228</v>
      </c>
    </row>
    <row r="5706" spans="10:14" x14ac:dyDescent="0.3">
      <c r="J5706" s="300">
        <f t="shared" si="449"/>
        <v>57.029999999997223</v>
      </c>
      <c r="K5706" s="80">
        <f t="shared" si="445"/>
        <v>0.57029999999997227</v>
      </c>
      <c r="L5706">
        <f t="shared" si="446"/>
        <v>2.3986449177397176</v>
      </c>
      <c r="M5706">
        <f t="shared" si="447"/>
        <v>70.959158474516457</v>
      </c>
      <c r="N5706" s="80">
        <f t="shared" si="448"/>
        <v>0.57029999999997227</v>
      </c>
    </row>
    <row r="5707" spans="10:14" x14ac:dyDescent="0.3">
      <c r="J5707" s="300">
        <f t="shared" si="449"/>
        <v>57.039999999997221</v>
      </c>
      <c r="K5707" s="80">
        <f t="shared" si="445"/>
        <v>0.57039999999997226</v>
      </c>
      <c r="L5707">
        <f t="shared" si="446"/>
        <v>2.3989118136452396</v>
      </c>
      <c r="M5707">
        <f t="shared" si="447"/>
        <v>70.97212158823416</v>
      </c>
      <c r="N5707" s="80">
        <f t="shared" si="448"/>
        <v>0.57039999999997226</v>
      </c>
    </row>
    <row r="5708" spans="10:14" x14ac:dyDescent="0.3">
      <c r="J5708" s="300">
        <f t="shared" si="449"/>
        <v>57.049999999997219</v>
      </c>
      <c r="K5708" s="80">
        <f t="shared" si="445"/>
        <v>0.57049999999997214</v>
      </c>
      <c r="L5708">
        <f t="shared" si="446"/>
        <v>2.3991788032551553</v>
      </c>
      <c r="M5708">
        <f t="shared" si="447"/>
        <v>70.98509003500277</v>
      </c>
      <c r="N5708" s="80">
        <f t="shared" si="448"/>
        <v>0.57049999999997214</v>
      </c>
    </row>
    <row r="5709" spans="10:14" x14ac:dyDescent="0.3">
      <c r="J5709" s="300">
        <f t="shared" si="449"/>
        <v>57.059999999997217</v>
      </c>
      <c r="K5709" s="80">
        <f t="shared" si="445"/>
        <v>0.57059999999997213</v>
      </c>
      <c r="L5709">
        <f t="shared" si="446"/>
        <v>2.3994458868611939</v>
      </c>
      <c r="M5709">
        <f t="shared" si="447"/>
        <v>70.998063817797004</v>
      </c>
      <c r="N5709" s="80">
        <f t="shared" si="448"/>
        <v>0.57059999999997213</v>
      </c>
    </row>
    <row r="5710" spans="10:14" x14ac:dyDescent="0.3">
      <c r="J5710" s="300">
        <f t="shared" si="449"/>
        <v>57.069999999997215</v>
      </c>
      <c r="K5710" s="80">
        <f t="shared" si="445"/>
        <v>0.57069999999997212</v>
      </c>
      <c r="L5710">
        <f t="shared" si="446"/>
        <v>2.3997130647553848</v>
      </c>
      <c r="M5710">
        <f t="shared" si="447"/>
        <v>71.011042939591249</v>
      </c>
      <c r="N5710" s="80">
        <f t="shared" si="448"/>
        <v>0.57069999999997212</v>
      </c>
    </row>
    <row r="5711" spans="10:14" x14ac:dyDescent="0.3">
      <c r="J5711" s="300">
        <f t="shared" si="449"/>
        <v>57.079999999997213</v>
      </c>
      <c r="K5711" s="80">
        <f t="shared" si="445"/>
        <v>0.57079999999997211</v>
      </c>
      <c r="L5711">
        <f t="shared" si="446"/>
        <v>2.3999803372300135</v>
      </c>
      <c r="M5711">
        <f t="shared" si="447"/>
        <v>71.024027403359881</v>
      </c>
      <c r="N5711" s="80">
        <f t="shared" si="448"/>
        <v>0.57079999999997211</v>
      </c>
    </row>
    <row r="5712" spans="10:14" x14ac:dyDescent="0.3">
      <c r="J5712" s="300">
        <f t="shared" si="449"/>
        <v>57.089999999997211</v>
      </c>
      <c r="K5712" s="80">
        <f t="shared" si="445"/>
        <v>0.5708999999999721</v>
      </c>
      <c r="L5712">
        <f t="shared" si="446"/>
        <v>2.4002477045776582</v>
      </c>
      <c r="M5712">
        <f t="shared" si="447"/>
        <v>71.037017212077032</v>
      </c>
      <c r="N5712" s="80">
        <f t="shared" si="448"/>
        <v>0.5708999999999721</v>
      </c>
    </row>
    <row r="5713" spans="10:14" x14ac:dyDescent="0.3">
      <c r="J5713" s="300">
        <f t="shared" si="449"/>
        <v>57.099999999997209</v>
      </c>
      <c r="K5713" s="80">
        <f t="shared" si="445"/>
        <v>0.57099999999997209</v>
      </c>
      <c r="L5713">
        <f t="shared" si="446"/>
        <v>2.4005151670912031</v>
      </c>
      <c r="M5713">
        <f t="shared" si="447"/>
        <v>71.05001236871658</v>
      </c>
      <c r="N5713" s="80">
        <f t="shared" si="448"/>
        <v>0.57099999999997209</v>
      </c>
    </row>
    <row r="5714" spans="10:14" x14ac:dyDescent="0.3">
      <c r="J5714" s="300">
        <f t="shared" si="449"/>
        <v>57.109999999997207</v>
      </c>
      <c r="K5714" s="80">
        <f t="shared" si="445"/>
        <v>0.57109999999997207</v>
      </c>
      <c r="L5714">
        <f t="shared" si="446"/>
        <v>2.4007827250637717</v>
      </c>
      <c r="M5714">
        <f t="shared" si="447"/>
        <v>71.063012876252373</v>
      </c>
      <c r="N5714" s="80">
        <f t="shared" si="448"/>
        <v>0.57109999999997207</v>
      </c>
    </row>
    <row r="5715" spans="10:14" x14ac:dyDescent="0.3">
      <c r="J5715" s="300">
        <f t="shared" si="449"/>
        <v>57.119999999997205</v>
      </c>
      <c r="K5715" s="80">
        <f t="shared" si="445"/>
        <v>0.57119999999997206</v>
      </c>
      <c r="L5715">
        <f t="shared" si="446"/>
        <v>2.401050378788836</v>
      </c>
      <c r="M5715">
        <f t="shared" si="447"/>
        <v>71.076018737657961</v>
      </c>
      <c r="N5715" s="80">
        <f t="shared" si="448"/>
        <v>0.57119999999997206</v>
      </c>
    </row>
    <row r="5716" spans="10:14" x14ac:dyDescent="0.3">
      <c r="J5716" s="300">
        <f t="shared" si="449"/>
        <v>57.129999999997203</v>
      </c>
      <c r="K5716" s="80">
        <f t="shared" si="445"/>
        <v>0.57129999999997205</v>
      </c>
      <c r="L5716">
        <f t="shared" si="446"/>
        <v>2.4013181285601166</v>
      </c>
      <c r="M5716">
        <f t="shared" si="447"/>
        <v>71.089029955906739</v>
      </c>
      <c r="N5716" s="80">
        <f t="shared" si="448"/>
        <v>0.57129999999997205</v>
      </c>
    </row>
    <row r="5717" spans="10:14" x14ac:dyDescent="0.3">
      <c r="J5717" s="300">
        <f t="shared" si="449"/>
        <v>57.139999999997201</v>
      </c>
      <c r="K5717" s="80">
        <f t="shared" si="445"/>
        <v>0.57139999999997204</v>
      </c>
      <c r="L5717">
        <f t="shared" si="446"/>
        <v>2.4015859746716059</v>
      </c>
      <c r="M5717">
        <f t="shared" si="447"/>
        <v>71.102046533971958</v>
      </c>
      <c r="N5717" s="80">
        <f t="shared" si="448"/>
        <v>0.57139999999997204</v>
      </c>
    </row>
    <row r="5718" spans="10:14" x14ac:dyDescent="0.3">
      <c r="J5718" s="300">
        <f t="shared" si="449"/>
        <v>57.149999999997199</v>
      </c>
      <c r="K5718" s="80">
        <f t="shared" si="445"/>
        <v>0.57149999999997203</v>
      </c>
      <c r="L5718">
        <f t="shared" si="446"/>
        <v>2.4018539174175948</v>
      </c>
      <c r="M5718">
        <f t="shared" si="447"/>
        <v>71.115068474826586</v>
      </c>
      <c r="N5718" s="80">
        <f t="shared" si="448"/>
        <v>0.57149999999997203</v>
      </c>
    </row>
    <row r="5719" spans="10:14" x14ac:dyDescent="0.3">
      <c r="J5719" s="300">
        <f t="shared" si="449"/>
        <v>57.159999999997197</v>
      </c>
      <c r="K5719" s="80">
        <f t="shared" si="445"/>
        <v>0.57159999999997202</v>
      </c>
      <c r="L5719">
        <f t="shared" si="446"/>
        <v>2.4021219570927133</v>
      </c>
      <c r="M5719">
        <f t="shared" si="447"/>
        <v>71.128095781443591</v>
      </c>
      <c r="N5719" s="80">
        <f t="shared" si="448"/>
        <v>0.57159999999997202</v>
      </c>
    </row>
    <row r="5720" spans="10:14" x14ac:dyDescent="0.3">
      <c r="J5720" s="300">
        <f t="shared" si="449"/>
        <v>57.169999999997195</v>
      </c>
      <c r="K5720" s="80">
        <f t="shared" si="445"/>
        <v>0.5716999999999719</v>
      </c>
      <c r="L5720">
        <f t="shared" si="446"/>
        <v>2.4023900939917762</v>
      </c>
      <c r="M5720">
        <f t="shared" si="447"/>
        <v>71.141128456795528</v>
      </c>
      <c r="N5720" s="80">
        <f t="shared" si="448"/>
        <v>0.5716999999999719</v>
      </c>
    </row>
    <row r="5721" spans="10:14" x14ac:dyDescent="0.3">
      <c r="J5721" s="300">
        <f t="shared" si="449"/>
        <v>57.179999999997193</v>
      </c>
      <c r="K5721" s="80">
        <f t="shared" si="445"/>
        <v>0.57179999999997189</v>
      </c>
      <c r="L5721">
        <f t="shared" si="446"/>
        <v>2.4026583284099661</v>
      </c>
      <c r="M5721">
        <f t="shared" si="447"/>
        <v>71.154166503854938</v>
      </c>
      <c r="N5721" s="80">
        <f t="shared" si="448"/>
        <v>0.57179999999997189</v>
      </c>
    </row>
    <row r="5722" spans="10:14" x14ac:dyDescent="0.3">
      <c r="J5722" s="300">
        <f t="shared" si="449"/>
        <v>57.189999999997191</v>
      </c>
      <c r="K5722" s="80">
        <f t="shared" si="445"/>
        <v>0.57189999999997188</v>
      </c>
      <c r="L5722">
        <f t="shared" si="446"/>
        <v>2.4029266606427213</v>
      </c>
      <c r="M5722">
        <f t="shared" si="447"/>
        <v>71.167209925594079</v>
      </c>
      <c r="N5722" s="80">
        <f t="shared" si="448"/>
        <v>0.57189999999997188</v>
      </c>
    </row>
    <row r="5723" spans="10:14" x14ac:dyDescent="0.3">
      <c r="J5723" s="300">
        <f t="shared" si="449"/>
        <v>57.199999999997189</v>
      </c>
      <c r="K5723" s="80">
        <f t="shared" si="445"/>
        <v>0.57199999999997186</v>
      </c>
      <c r="L5723">
        <f t="shared" si="446"/>
        <v>2.4031950909857538</v>
      </c>
      <c r="M5723">
        <f t="shared" si="447"/>
        <v>71.18025872498508</v>
      </c>
      <c r="N5723" s="80">
        <f t="shared" si="448"/>
        <v>0.57199999999997186</v>
      </c>
    </row>
    <row r="5724" spans="10:14" x14ac:dyDescent="0.3">
      <c r="J5724" s="300">
        <f t="shared" si="449"/>
        <v>57.209999999997187</v>
      </c>
      <c r="K5724" s="80">
        <f t="shared" si="445"/>
        <v>0.57209999999997185</v>
      </c>
      <c r="L5724">
        <f t="shared" si="446"/>
        <v>2.4034636197351023</v>
      </c>
      <c r="M5724">
        <f t="shared" si="447"/>
        <v>71.1933129049998</v>
      </c>
      <c r="N5724" s="80">
        <f t="shared" si="448"/>
        <v>0.57209999999997185</v>
      </c>
    </row>
    <row r="5725" spans="10:14" x14ac:dyDescent="0.3">
      <c r="J5725" s="300">
        <f t="shared" si="449"/>
        <v>57.219999999997185</v>
      </c>
      <c r="K5725" s="80">
        <f t="shared" si="445"/>
        <v>0.57219999999997184</v>
      </c>
      <c r="L5725">
        <f t="shared" si="446"/>
        <v>2.403732247187031</v>
      </c>
      <c r="M5725">
        <f t="shared" si="447"/>
        <v>71.206372468609956</v>
      </c>
      <c r="N5725" s="80">
        <f t="shared" si="448"/>
        <v>0.57219999999997184</v>
      </c>
    </row>
    <row r="5726" spans="10:14" x14ac:dyDescent="0.3">
      <c r="J5726" s="300">
        <f t="shared" si="449"/>
        <v>57.229999999997183</v>
      </c>
      <c r="K5726" s="80">
        <f t="shared" si="445"/>
        <v>0.57229999999997183</v>
      </c>
      <c r="L5726">
        <f t="shared" si="446"/>
        <v>2.4040009736381402</v>
      </c>
      <c r="M5726">
        <f t="shared" si="447"/>
        <v>71.219437418787081</v>
      </c>
      <c r="N5726" s="80">
        <f t="shared" si="448"/>
        <v>0.57229999999997183</v>
      </c>
    </row>
    <row r="5727" spans="10:14" x14ac:dyDescent="0.3">
      <c r="J5727" s="300">
        <f t="shared" si="449"/>
        <v>57.239999999997181</v>
      </c>
      <c r="K5727" s="80">
        <f t="shared" si="445"/>
        <v>0.57239999999997182</v>
      </c>
      <c r="L5727">
        <f t="shared" si="446"/>
        <v>2.404269799385307</v>
      </c>
      <c r="M5727">
        <f t="shared" si="447"/>
        <v>71.232507758502507</v>
      </c>
      <c r="N5727" s="80">
        <f t="shared" si="448"/>
        <v>0.57239999999997182</v>
      </c>
    </row>
    <row r="5728" spans="10:14" x14ac:dyDescent="0.3">
      <c r="J5728" s="300">
        <f t="shared" si="449"/>
        <v>57.249999999997179</v>
      </c>
      <c r="K5728" s="80">
        <f t="shared" si="445"/>
        <v>0.57249999999997181</v>
      </c>
      <c r="L5728">
        <f t="shared" si="446"/>
        <v>2.4045387247257053</v>
      </c>
      <c r="M5728">
        <f t="shared" si="447"/>
        <v>71.245583490727313</v>
      </c>
      <c r="N5728" s="80">
        <f t="shared" si="448"/>
        <v>0.57249999999997181</v>
      </c>
    </row>
    <row r="5729" spans="10:14" x14ac:dyDescent="0.3">
      <c r="J5729" s="300">
        <f t="shared" si="449"/>
        <v>57.259999999997177</v>
      </c>
      <c r="K5729" s="80">
        <f t="shared" si="445"/>
        <v>0.5725999999999718</v>
      </c>
      <c r="L5729">
        <f t="shared" si="446"/>
        <v>2.4048077499567309</v>
      </c>
      <c r="M5729">
        <f t="shared" si="447"/>
        <v>71.258664618432462</v>
      </c>
      <c r="N5729" s="80">
        <f t="shared" si="448"/>
        <v>0.5725999999999718</v>
      </c>
    </row>
    <row r="5730" spans="10:14" x14ac:dyDescent="0.3">
      <c r="J5730" s="300">
        <f t="shared" si="449"/>
        <v>57.269999999997175</v>
      </c>
      <c r="K5730" s="80">
        <f t="shared" si="445"/>
        <v>0.57269999999997179</v>
      </c>
      <c r="L5730">
        <f t="shared" si="446"/>
        <v>2.4050768753761349</v>
      </c>
      <c r="M5730">
        <f t="shared" si="447"/>
        <v>71.271751144588677</v>
      </c>
      <c r="N5730" s="80">
        <f t="shared" si="448"/>
        <v>0.57269999999997179</v>
      </c>
    </row>
    <row r="5731" spans="10:14" x14ac:dyDescent="0.3">
      <c r="J5731" s="300">
        <f t="shared" si="449"/>
        <v>57.279999999997173</v>
      </c>
      <c r="K5731" s="80">
        <f t="shared" si="445"/>
        <v>0.57279999999997178</v>
      </c>
      <c r="L5731">
        <f t="shared" si="446"/>
        <v>2.4053461012819226</v>
      </c>
      <c r="M5731">
        <f t="shared" si="447"/>
        <v>71.284843072166495</v>
      </c>
      <c r="N5731" s="80">
        <f t="shared" si="448"/>
        <v>0.57279999999997178</v>
      </c>
    </row>
    <row r="5732" spans="10:14" x14ac:dyDescent="0.3">
      <c r="J5732" s="300">
        <f t="shared" si="449"/>
        <v>57.289999999997171</v>
      </c>
      <c r="K5732" s="80">
        <f t="shared" si="445"/>
        <v>0.57289999999997177</v>
      </c>
      <c r="L5732">
        <f t="shared" si="446"/>
        <v>2.4056154279723923</v>
      </c>
      <c r="M5732">
        <f t="shared" si="447"/>
        <v>71.297940404136185</v>
      </c>
      <c r="N5732" s="80">
        <f t="shared" si="448"/>
        <v>0.57289999999997177</v>
      </c>
    </row>
    <row r="5733" spans="10:14" x14ac:dyDescent="0.3">
      <c r="J5733" s="300">
        <f t="shared" si="449"/>
        <v>57.299999999997169</v>
      </c>
      <c r="K5733" s="80">
        <f t="shared" si="445"/>
        <v>0.57299999999997164</v>
      </c>
      <c r="L5733">
        <f t="shared" si="446"/>
        <v>2.4058848557461388</v>
      </c>
      <c r="M5733">
        <f t="shared" si="447"/>
        <v>71.311043143467941</v>
      </c>
      <c r="N5733" s="80">
        <f t="shared" si="448"/>
        <v>0.57299999999997164</v>
      </c>
    </row>
    <row r="5734" spans="10:14" x14ac:dyDescent="0.3">
      <c r="J5734" s="300">
        <f t="shared" si="449"/>
        <v>57.309999999997167</v>
      </c>
      <c r="K5734" s="80">
        <f t="shared" si="445"/>
        <v>0.57309999999997163</v>
      </c>
      <c r="L5734">
        <f t="shared" si="446"/>
        <v>2.4061543849020235</v>
      </c>
      <c r="M5734">
        <f t="shared" si="447"/>
        <v>71.324151293131635</v>
      </c>
      <c r="N5734" s="80">
        <f t="shared" si="448"/>
        <v>0.57309999999997163</v>
      </c>
    </row>
    <row r="5735" spans="10:14" x14ac:dyDescent="0.3">
      <c r="J5735" s="300">
        <f t="shared" si="449"/>
        <v>57.319999999997165</v>
      </c>
      <c r="K5735" s="80">
        <f t="shared" si="445"/>
        <v>0.57319999999997162</v>
      </c>
      <c r="L5735">
        <f t="shared" si="446"/>
        <v>2.406424015739224</v>
      </c>
      <c r="M5735">
        <f t="shared" si="447"/>
        <v>71.337264856097036</v>
      </c>
      <c r="N5735" s="80">
        <f t="shared" si="448"/>
        <v>0.57319999999997162</v>
      </c>
    </row>
    <row r="5736" spans="10:14" x14ac:dyDescent="0.3">
      <c r="J5736" s="300">
        <f t="shared" si="449"/>
        <v>57.329999999997163</v>
      </c>
      <c r="K5736" s="80">
        <f t="shared" si="445"/>
        <v>0.57329999999997161</v>
      </c>
      <c r="L5736">
        <f t="shared" si="446"/>
        <v>2.4066937485571613</v>
      </c>
      <c r="M5736">
        <f t="shared" si="447"/>
        <v>71.35038383533356</v>
      </c>
      <c r="N5736" s="80">
        <f t="shared" si="448"/>
        <v>0.57329999999997161</v>
      </c>
    </row>
    <row r="5737" spans="10:14" x14ac:dyDescent="0.3">
      <c r="J5737" s="300">
        <f t="shared" si="449"/>
        <v>57.339999999997161</v>
      </c>
      <c r="K5737" s="80">
        <f t="shared" si="445"/>
        <v>0.5733999999999716</v>
      </c>
      <c r="L5737">
        <f t="shared" si="446"/>
        <v>2.4069635836555672</v>
      </c>
      <c r="M5737">
        <f t="shared" si="447"/>
        <v>71.363508233810578</v>
      </c>
      <c r="N5737" s="80">
        <f t="shared" si="448"/>
        <v>0.5733999999999716</v>
      </c>
    </row>
    <row r="5738" spans="10:14" x14ac:dyDescent="0.3">
      <c r="J5738" s="300">
        <f t="shared" si="449"/>
        <v>57.349999999997159</v>
      </c>
      <c r="K5738" s="80">
        <f t="shared" si="445"/>
        <v>0.57349999999997159</v>
      </c>
      <c r="L5738">
        <f t="shared" si="446"/>
        <v>2.407233521334438</v>
      </c>
      <c r="M5738">
        <f t="shared" si="447"/>
        <v>71.376638054497164</v>
      </c>
      <c r="N5738" s="80">
        <f t="shared" si="448"/>
        <v>0.57349999999997159</v>
      </c>
    </row>
    <row r="5739" spans="10:14" x14ac:dyDescent="0.3">
      <c r="J5739" s="300">
        <f t="shared" si="449"/>
        <v>57.359999999997157</v>
      </c>
      <c r="K5739" s="80">
        <f t="shared" si="445"/>
        <v>0.57359999999997158</v>
      </c>
      <c r="L5739">
        <f t="shared" si="446"/>
        <v>2.4075035618941256</v>
      </c>
      <c r="M5739">
        <f t="shared" si="447"/>
        <v>71.389773300362194</v>
      </c>
      <c r="N5739" s="80">
        <f t="shared" si="448"/>
        <v>0.57359999999997158</v>
      </c>
    </row>
    <row r="5740" spans="10:14" x14ac:dyDescent="0.3">
      <c r="J5740" s="300">
        <f t="shared" si="449"/>
        <v>57.369999999997155</v>
      </c>
      <c r="K5740" s="80">
        <f t="shared" si="445"/>
        <v>0.57369999999997157</v>
      </c>
      <c r="L5740">
        <f t="shared" si="446"/>
        <v>2.4077737056351718</v>
      </c>
      <c r="M5740">
        <f t="shared" si="447"/>
        <v>71.402913974374343</v>
      </c>
      <c r="N5740" s="80">
        <f t="shared" si="448"/>
        <v>0.57369999999997157</v>
      </c>
    </row>
    <row r="5741" spans="10:14" x14ac:dyDescent="0.3">
      <c r="J5741" s="300">
        <f t="shared" si="449"/>
        <v>57.379999999997153</v>
      </c>
      <c r="K5741" s="80">
        <f t="shared" si="445"/>
        <v>0.57379999999997156</v>
      </c>
      <c r="L5741">
        <f t="shared" si="446"/>
        <v>2.4080439528584665</v>
      </c>
      <c r="M5741">
        <f t="shared" si="447"/>
        <v>71.416060079502074</v>
      </c>
      <c r="N5741" s="80">
        <f t="shared" si="448"/>
        <v>0.57379999999997156</v>
      </c>
    </row>
    <row r="5742" spans="10:14" x14ac:dyDescent="0.3">
      <c r="J5742" s="300">
        <f t="shared" si="449"/>
        <v>57.389999999997151</v>
      </c>
      <c r="K5742" s="80">
        <f t="shared" si="445"/>
        <v>0.57389999999997154</v>
      </c>
      <c r="L5742">
        <f t="shared" si="446"/>
        <v>2.4083143038651555</v>
      </c>
      <c r="M5742">
        <f t="shared" si="447"/>
        <v>71.429211618713637</v>
      </c>
      <c r="N5742" s="80">
        <f t="shared" si="448"/>
        <v>0.57389999999997154</v>
      </c>
    </row>
    <row r="5743" spans="10:14" x14ac:dyDescent="0.3">
      <c r="J5743" s="300">
        <f t="shared" si="449"/>
        <v>57.399999999997149</v>
      </c>
      <c r="K5743" s="80">
        <f t="shared" si="445"/>
        <v>0.57399999999997153</v>
      </c>
      <c r="L5743">
        <f t="shared" si="446"/>
        <v>2.4085847589567133</v>
      </c>
      <c r="M5743">
        <f t="shared" si="447"/>
        <v>71.44236859497704</v>
      </c>
      <c r="N5743" s="80">
        <f t="shared" si="448"/>
        <v>0.57399999999997153</v>
      </c>
    </row>
    <row r="5744" spans="10:14" x14ac:dyDescent="0.3">
      <c r="J5744" s="300">
        <f t="shared" si="449"/>
        <v>57.409999999997147</v>
      </c>
      <c r="K5744" s="80">
        <f t="shared" si="445"/>
        <v>0.57409999999997152</v>
      </c>
      <c r="L5744">
        <f t="shared" si="446"/>
        <v>2.4088553184348203</v>
      </c>
      <c r="M5744">
        <f t="shared" si="447"/>
        <v>71.455531011260121</v>
      </c>
      <c r="N5744" s="80">
        <f t="shared" si="448"/>
        <v>0.57409999999997152</v>
      </c>
    </row>
    <row r="5745" spans="10:14" x14ac:dyDescent="0.3">
      <c r="J5745" s="300">
        <f t="shared" si="449"/>
        <v>57.419999999997145</v>
      </c>
      <c r="K5745" s="80">
        <f t="shared" si="445"/>
        <v>0.5741999999999714</v>
      </c>
      <c r="L5745">
        <f t="shared" si="446"/>
        <v>2.409125982601537</v>
      </c>
      <c r="M5745">
        <f t="shared" si="447"/>
        <v>71.468698870530432</v>
      </c>
      <c r="N5745" s="80">
        <f t="shared" si="448"/>
        <v>0.5741999999999714</v>
      </c>
    </row>
    <row r="5746" spans="10:14" x14ac:dyDescent="0.3">
      <c r="J5746" s="300">
        <f t="shared" si="449"/>
        <v>57.429999999997143</v>
      </c>
      <c r="K5746" s="80">
        <f t="shared" si="445"/>
        <v>0.57429999999997139</v>
      </c>
      <c r="L5746">
        <f t="shared" si="446"/>
        <v>2.4093967517591302</v>
      </c>
      <c r="M5746">
        <f t="shared" si="447"/>
        <v>71.481872175755413</v>
      </c>
      <c r="N5746" s="80">
        <f t="shared" si="448"/>
        <v>0.57429999999997139</v>
      </c>
    </row>
    <row r="5747" spans="10:14" x14ac:dyDescent="0.3">
      <c r="J5747" s="300">
        <f t="shared" si="449"/>
        <v>57.439999999997141</v>
      </c>
      <c r="K5747" s="80">
        <f t="shared" si="445"/>
        <v>0.57439999999997138</v>
      </c>
      <c r="L5747">
        <f t="shared" si="446"/>
        <v>2.4096676262102092</v>
      </c>
      <c r="M5747">
        <f t="shared" si="447"/>
        <v>71.495050929902163</v>
      </c>
      <c r="N5747" s="80">
        <f t="shared" si="448"/>
        <v>0.57439999999997138</v>
      </c>
    </row>
    <row r="5748" spans="10:14" x14ac:dyDescent="0.3">
      <c r="J5748" s="300">
        <f t="shared" si="449"/>
        <v>57.449999999997139</v>
      </c>
      <c r="K5748" s="80">
        <f t="shared" si="445"/>
        <v>0.57449999999997137</v>
      </c>
      <c r="L5748">
        <f t="shared" si="446"/>
        <v>2.4099386062576467</v>
      </c>
      <c r="M5748">
        <f t="shared" si="447"/>
        <v>71.508235135937696</v>
      </c>
      <c r="N5748" s="80">
        <f t="shared" si="448"/>
        <v>0.57449999999997137</v>
      </c>
    </row>
    <row r="5749" spans="10:14" x14ac:dyDescent="0.3">
      <c r="J5749" s="300">
        <f t="shared" si="449"/>
        <v>57.459999999997137</v>
      </c>
      <c r="K5749" s="80">
        <f t="shared" si="445"/>
        <v>0.57459999999997136</v>
      </c>
      <c r="L5749">
        <f t="shared" si="446"/>
        <v>2.4102096922045937</v>
      </c>
      <c r="M5749">
        <f t="shared" si="447"/>
        <v>71.521424796828668</v>
      </c>
      <c r="N5749" s="80">
        <f t="shared" si="448"/>
        <v>0.57459999999997136</v>
      </c>
    </row>
    <row r="5750" spans="10:14" x14ac:dyDescent="0.3">
      <c r="J5750" s="300">
        <f t="shared" si="449"/>
        <v>57.469999999997135</v>
      </c>
      <c r="K5750" s="80">
        <f t="shared" si="445"/>
        <v>0.57469999999997134</v>
      </c>
      <c r="L5750">
        <f t="shared" si="446"/>
        <v>2.4104808843545285</v>
      </c>
      <c r="M5750">
        <f t="shared" si="447"/>
        <v>71.534619915541555</v>
      </c>
      <c r="N5750" s="80">
        <f t="shared" si="448"/>
        <v>0.57469999999997134</v>
      </c>
    </row>
    <row r="5751" spans="10:14" x14ac:dyDescent="0.3">
      <c r="J5751" s="300">
        <f t="shared" si="449"/>
        <v>57.479999999997133</v>
      </c>
      <c r="K5751" s="80">
        <f t="shared" si="445"/>
        <v>0.57479999999997133</v>
      </c>
      <c r="L5751">
        <f t="shared" si="446"/>
        <v>2.4107521830111263</v>
      </c>
      <c r="M5751">
        <f t="shared" si="447"/>
        <v>71.5478204950427</v>
      </c>
      <c r="N5751" s="80">
        <f t="shared" si="448"/>
        <v>0.57479999999997133</v>
      </c>
    </row>
    <row r="5752" spans="10:14" x14ac:dyDescent="0.3">
      <c r="J5752" s="300">
        <f t="shared" si="449"/>
        <v>57.489999999997131</v>
      </c>
      <c r="K5752" s="80">
        <f t="shared" si="445"/>
        <v>0.57489999999997132</v>
      </c>
      <c r="L5752">
        <f t="shared" si="446"/>
        <v>2.4110235884784266</v>
      </c>
      <c r="M5752">
        <f t="shared" si="447"/>
        <v>71.561026538298123</v>
      </c>
      <c r="N5752" s="80">
        <f t="shared" si="448"/>
        <v>0.57489999999997132</v>
      </c>
    </row>
    <row r="5753" spans="10:14" x14ac:dyDescent="0.3">
      <c r="J5753" s="300">
        <f t="shared" si="449"/>
        <v>57.499999999997129</v>
      </c>
      <c r="K5753" s="80">
        <f t="shared" si="445"/>
        <v>0.57499999999997131</v>
      </c>
      <c r="L5753">
        <f t="shared" si="446"/>
        <v>2.411295101060746</v>
      </c>
      <c r="M5753">
        <f t="shared" si="447"/>
        <v>71.5742380482736</v>
      </c>
      <c r="N5753" s="80">
        <f t="shared" si="448"/>
        <v>0.57499999999997131</v>
      </c>
    </row>
    <row r="5754" spans="10:14" x14ac:dyDescent="0.3">
      <c r="J5754" s="300">
        <f t="shared" si="449"/>
        <v>57.509999999997127</v>
      </c>
      <c r="K5754" s="80">
        <f t="shared" si="445"/>
        <v>0.5750999999999713</v>
      </c>
      <c r="L5754">
        <f t="shared" si="446"/>
        <v>2.4115667210626763</v>
      </c>
      <c r="M5754">
        <f t="shared" si="447"/>
        <v>71.587455027934766</v>
      </c>
      <c r="N5754" s="80">
        <f t="shared" si="448"/>
        <v>0.5750999999999713</v>
      </c>
    </row>
    <row r="5755" spans="10:14" x14ac:dyDescent="0.3">
      <c r="J5755" s="300">
        <f t="shared" si="449"/>
        <v>57.519999999997125</v>
      </c>
      <c r="K5755" s="80">
        <f t="shared" si="445"/>
        <v>0.57519999999997129</v>
      </c>
      <c r="L5755">
        <f t="shared" si="446"/>
        <v>2.4118384487891027</v>
      </c>
      <c r="M5755">
        <f t="shared" si="447"/>
        <v>71.600677480246929</v>
      </c>
      <c r="N5755" s="80">
        <f t="shared" si="448"/>
        <v>0.57519999999997129</v>
      </c>
    </row>
    <row r="5756" spans="10:14" x14ac:dyDescent="0.3">
      <c r="J5756" s="300">
        <f t="shared" si="449"/>
        <v>57.529999999997123</v>
      </c>
      <c r="K5756" s="80">
        <f t="shared" si="445"/>
        <v>0.57529999999997128</v>
      </c>
      <c r="L5756">
        <f t="shared" si="446"/>
        <v>2.412110284545109</v>
      </c>
      <c r="M5756">
        <f t="shared" si="447"/>
        <v>71.613905408175285</v>
      </c>
      <c r="N5756" s="80">
        <f t="shared" si="448"/>
        <v>0.57529999999997128</v>
      </c>
    </row>
    <row r="5757" spans="10:14" x14ac:dyDescent="0.3">
      <c r="J5757" s="300">
        <f t="shared" si="449"/>
        <v>57.539999999997121</v>
      </c>
      <c r="K5757" s="80">
        <f t="shared" si="445"/>
        <v>0.57539999999997127</v>
      </c>
      <c r="L5757">
        <f t="shared" si="446"/>
        <v>2.4123822286362251</v>
      </c>
      <c r="M5757">
        <f t="shared" si="447"/>
        <v>71.62713881468467</v>
      </c>
      <c r="N5757" s="80">
        <f t="shared" si="448"/>
        <v>0.57539999999997127</v>
      </c>
    </row>
    <row r="5758" spans="10:14" x14ac:dyDescent="0.3">
      <c r="J5758" s="300">
        <f t="shared" si="449"/>
        <v>57.549999999997119</v>
      </c>
      <c r="K5758" s="80">
        <f t="shared" si="445"/>
        <v>0.57549999999997115</v>
      </c>
      <c r="L5758">
        <f t="shared" si="446"/>
        <v>2.4126542813681584</v>
      </c>
      <c r="M5758">
        <f t="shared" si="447"/>
        <v>71.640377702739798</v>
      </c>
      <c r="N5758" s="80">
        <f t="shared" si="448"/>
        <v>0.57549999999997115</v>
      </c>
    </row>
    <row r="5759" spans="10:14" x14ac:dyDescent="0.3">
      <c r="J5759" s="300">
        <f t="shared" si="449"/>
        <v>57.559999999997117</v>
      </c>
      <c r="K5759" s="80">
        <f t="shared" si="445"/>
        <v>0.57559999999997113</v>
      </c>
      <c r="L5759">
        <f t="shared" si="446"/>
        <v>2.4129264430469344</v>
      </c>
      <c r="M5759">
        <f t="shared" si="447"/>
        <v>71.65362207530508</v>
      </c>
      <c r="N5759" s="80">
        <f t="shared" si="448"/>
        <v>0.57559999999997113</v>
      </c>
    </row>
    <row r="5760" spans="10:14" x14ac:dyDescent="0.3">
      <c r="J5760" s="300">
        <f t="shared" si="449"/>
        <v>57.569999999997115</v>
      </c>
      <c r="K5760" s="80">
        <f t="shared" si="445"/>
        <v>0.57569999999997112</v>
      </c>
      <c r="L5760">
        <f t="shared" si="446"/>
        <v>2.4131987139788342</v>
      </c>
      <c r="M5760">
        <f t="shared" si="447"/>
        <v>71.666871935344702</v>
      </c>
      <c r="N5760" s="80">
        <f t="shared" si="448"/>
        <v>0.57569999999997112</v>
      </c>
    </row>
    <row r="5761" spans="10:14" x14ac:dyDescent="0.3">
      <c r="J5761" s="300">
        <f t="shared" si="449"/>
        <v>57.579999999997113</v>
      </c>
      <c r="K5761" s="80">
        <f t="shared" si="445"/>
        <v>0.57579999999997111</v>
      </c>
      <c r="L5761">
        <f t="shared" si="446"/>
        <v>2.4134710944704838</v>
      </c>
      <c r="M5761">
        <f t="shared" si="447"/>
        <v>71.680127285822635</v>
      </c>
      <c r="N5761" s="80">
        <f t="shared" si="448"/>
        <v>0.57579999999997111</v>
      </c>
    </row>
    <row r="5762" spans="10:14" x14ac:dyDescent="0.3">
      <c r="J5762" s="300">
        <f t="shared" si="449"/>
        <v>57.589999999997112</v>
      </c>
      <c r="K5762" s="80">
        <f t="shared" si="445"/>
        <v>0.5758999999999711</v>
      </c>
      <c r="L5762">
        <f t="shared" si="446"/>
        <v>2.4137435848287079</v>
      </c>
      <c r="M5762">
        <f t="shared" si="447"/>
        <v>71.693388129702655</v>
      </c>
      <c r="N5762" s="80">
        <f t="shared" si="448"/>
        <v>0.5758999999999711</v>
      </c>
    </row>
    <row r="5763" spans="10:14" x14ac:dyDescent="0.3">
      <c r="J5763" s="300">
        <f t="shared" si="449"/>
        <v>57.59999999999711</v>
      </c>
      <c r="K5763" s="80">
        <f t="shared" si="445"/>
        <v>0.57599999999997109</v>
      </c>
      <c r="L5763">
        <f t="shared" si="446"/>
        <v>2.4140161853607274</v>
      </c>
      <c r="M5763">
        <f t="shared" si="447"/>
        <v>71.706654469948134</v>
      </c>
      <c r="N5763" s="80">
        <f t="shared" si="448"/>
        <v>0.57599999999997109</v>
      </c>
    </row>
    <row r="5764" spans="10:14" x14ac:dyDescent="0.3">
      <c r="J5764" s="300">
        <f t="shared" si="449"/>
        <v>57.609999999997108</v>
      </c>
      <c r="K5764" s="80">
        <f t="shared" ref="K5764:K5827" si="450">J5764/100</f>
        <v>0.57609999999997108</v>
      </c>
      <c r="L5764">
        <f t="shared" ref="L5764:L5827" si="451">-156.2892*K5764^6+539.4067*K5764^5-656.5633*K5764^4+371.7117*K5764^3-102.5706*K5764^2+15.3764*K5764+0.3314</f>
        <v>2.4142888963739639</v>
      </c>
      <c r="M5764">
        <f t="shared" ref="M5764:M5827" si="452">-544.6822*K5764^6+873.7015*K5764^5+93.9294*K5764^4-539.4835*K5764^3+249.8842*K5764^2+36.3299*K5764+25.129</f>
        <v>71.719926309522421</v>
      </c>
      <c r="N5764" s="80">
        <f t="shared" ref="N5764:N5827" si="453">K5764</f>
        <v>0.57609999999997108</v>
      </c>
    </row>
    <row r="5765" spans="10:14" x14ac:dyDescent="0.3">
      <c r="J5765" s="300">
        <f t="shared" si="449"/>
        <v>57.619999999997106</v>
      </c>
      <c r="K5765" s="80">
        <f t="shared" si="450"/>
        <v>0.57619999999997107</v>
      </c>
      <c r="L5765">
        <f t="shared" si="451"/>
        <v>2.4145617181761447</v>
      </c>
      <c r="M5765">
        <f t="shared" si="452"/>
        <v>71.733203651388436</v>
      </c>
      <c r="N5765" s="80">
        <f t="shared" si="453"/>
        <v>0.57619999999997107</v>
      </c>
    </row>
    <row r="5766" spans="10:14" x14ac:dyDescent="0.3">
      <c r="J5766" s="300">
        <f t="shared" ref="J5766:J5829" si="454">J5765+0.01</f>
        <v>57.629999999997104</v>
      </c>
      <c r="K5766" s="80">
        <f t="shared" si="450"/>
        <v>0.57629999999997106</v>
      </c>
      <c r="L5766">
        <f t="shared" si="451"/>
        <v>2.4148346510752794</v>
      </c>
      <c r="M5766">
        <f t="shared" si="452"/>
        <v>71.746486498509</v>
      </c>
      <c r="N5766" s="80">
        <f t="shared" si="453"/>
        <v>0.57629999999997106</v>
      </c>
    </row>
    <row r="5767" spans="10:14" x14ac:dyDescent="0.3">
      <c r="J5767" s="300">
        <f t="shared" si="454"/>
        <v>57.639999999997102</v>
      </c>
      <c r="K5767" s="80">
        <f t="shared" si="450"/>
        <v>0.57639999999997105</v>
      </c>
      <c r="L5767">
        <f t="shared" si="451"/>
        <v>2.4151076953797186</v>
      </c>
      <c r="M5767">
        <f t="shared" si="452"/>
        <v>71.759774853846594</v>
      </c>
      <c r="N5767" s="80">
        <f t="shared" si="453"/>
        <v>0.57639999999997105</v>
      </c>
    </row>
    <row r="5768" spans="10:14" x14ac:dyDescent="0.3">
      <c r="J5768" s="300">
        <f t="shared" si="454"/>
        <v>57.6499999999971</v>
      </c>
      <c r="K5768" s="80">
        <f t="shared" si="450"/>
        <v>0.57649999999997104</v>
      </c>
      <c r="L5768">
        <f t="shared" si="451"/>
        <v>2.4153808513980191</v>
      </c>
      <c r="M5768">
        <f t="shared" si="452"/>
        <v>71.773068720363497</v>
      </c>
      <c r="N5768" s="80">
        <f t="shared" si="453"/>
        <v>0.57649999999997104</v>
      </c>
    </row>
    <row r="5769" spans="10:14" x14ac:dyDescent="0.3">
      <c r="J5769" s="300">
        <f t="shared" si="454"/>
        <v>57.659999999997098</v>
      </c>
      <c r="K5769" s="80">
        <f t="shared" si="450"/>
        <v>0.57659999999997102</v>
      </c>
      <c r="L5769">
        <f t="shared" si="451"/>
        <v>2.4156541194390377</v>
      </c>
      <c r="M5769">
        <f t="shared" si="452"/>
        <v>71.786368101021779</v>
      </c>
      <c r="N5769" s="80">
        <f t="shared" si="453"/>
        <v>0.57659999999997102</v>
      </c>
    </row>
    <row r="5770" spans="10:14" x14ac:dyDescent="0.3">
      <c r="J5770" s="300">
        <f t="shared" si="454"/>
        <v>57.669999999997096</v>
      </c>
      <c r="K5770" s="80">
        <f t="shared" si="450"/>
        <v>0.5766999999999709</v>
      </c>
      <c r="L5770">
        <f t="shared" si="451"/>
        <v>2.4159274998119993</v>
      </c>
      <c r="M5770">
        <f t="shared" si="452"/>
        <v>71.799672998783137</v>
      </c>
      <c r="N5770" s="80">
        <f t="shared" si="453"/>
        <v>0.5766999999999709</v>
      </c>
    </row>
    <row r="5771" spans="10:14" x14ac:dyDescent="0.3">
      <c r="J5771" s="300">
        <f t="shared" si="454"/>
        <v>57.679999999997094</v>
      </c>
      <c r="K5771" s="80">
        <f t="shared" si="450"/>
        <v>0.57679999999997089</v>
      </c>
      <c r="L5771">
        <f t="shared" si="451"/>
        <v>2.4162009928263024</v>
      </c>
      <c r="M5771">
        <f t="shared" si="452"/>
        <v>71.812983416609143</v>
      </c>
      <c r="N5771" s="80">
        <f t="shared" si="453"/>
        <v>0.57679999999997089</v>
      </c>
    </row>
    <row r="5772" spans="10:14" x14ac:dyDescent="0.3">
      <c r="J5772" s="300">
        <f t="shared" si="454"/>
        <v>57.689999999997092</v>
      </c>
      <c r="K5772" s="80">
        <f t="shared" si="450"/>
        <v>0.57689999999997088</v>
      </c>
      <c r="L5772">
        <f t="shared" si="451"/>
        <v>2.4164745987917118</v>
      </c>
      <c r="M5772">
        <f t="shared" si="452"/>
        <v>71.82629935746111</v>
      </c>
      <c r="N5772" s="80">
        <f t="shared" si="453"/>
        <v>0.57689999999997088</v>
      </c>
    </row>
    <row r="5773" spans="10:14" x14ac:dyDescent="0.3">
      <c r="J5773" s="300">
        <f t="shared" si="454"/>
        <v>57.69999999999709</v>
      </c>
      <c r="K5773" s="80">
        <f t="shared" si="450"/>
        <v>0.57699999999997087</v>
      </c>
      <c r="L5773">
        <f t="shared" si="451"/>
        <v>2.4167483180182283</v>
      </c>
      <c r="M5773">
        <f t="shared" si="452"/>
        <v>71.839620824300027</v>
      </c>
      <c r="N5773" s="80">
        <f t="shared" si="453"/>
        <v>0.57699999999997087</v>
      </c>
    </row>
    <row r="5774" spans="10:14" x14ac:dyDescent="0.3">
      <c r="J5774" s="300">
        <f t="shared" si="454"/>
        <v>57.709999999997088</v>
      </c>
      <c r="K5774" s="80">
        <f t="shared" si="450"/>
        <v>0.57709999999997086</v>
      </c>
      <c r="L5774">
        <f t="shared" si="451"/>
        <v>2.417022150816178</v>
      </c>
      <c r="M5774">
        <f t="shared" si="452"/>
        <v>71.852947820086683</v>
      </c>
      <c r="N5774" s="80">
        <f t="shared" si="453"/>
        <v>0.57709999999997086</v>
      </c>
    </row>
    <row r="5775" spans="10:14" x14ac:dyDescent="0.3">
      <c r="J5775" s="300">
        <f t="shared" si="454"/>
        <v>57.719999999997086</v>
      </c>
      <c r="K5775" s="80">
        <f t="shared" si="450"/>
        <v>0.57719999999997085</v>
      </c>
      <c r="L5775">
        <f t="shared" si="451"/>
        <v>2.4172960974961515</v>
      </c>
      <c r="M5775">
        <f t="shared" si="452"/>
        <v>71.866280347781625</v>
      </c>
      <c r="N5775" s="80">
        <f t="shared" si="453"/>
        <v>0.57719999999997085</v>
      </c>
    </row>
    <row r="5776" spans="10:14" x14ac:dyDescent="0.3">
      <c r="J5776" s="300">
        <f t="shared" si="454"/>
        <v>57.729999999997084</v>
      </c>
      <c r="K5776" s="80">
        <f t="shared" si="450"/>
        <v>0.57729999999997084</v>
      </c>
      <c r="L5776">
        <f t="shared" si="451"/>
        <v>2.4175701583690024</v>
      </c>
      <c r="M5776">
        <f t="shared" si="452"/>
        <v>71.879618410345046</v>
      </c>
      <c r="N5776" s="80">
        <f t="shared" si="453"/>
        <v>0.57729999999997084</v>
      </c>
    </row>
    <row r="5777" spans="10:14" x14ac:dyDescent="0.3">
      <c r="J5777" s="300">
        <f t="shared" si="454"/>
        <v>57.739999999997082</v>
      </c>
      <c r="K5777" s="80">
        <f t="shared" si="450"/>
        <v>0.57739999999997083</v>
      </c>
      <c r="L5777">
        <f t="shared" si="451"/>
        <v>2.4178443337459306</v>
      </c>
      <c r="M5777">
        <f t="shared" si="452"/>
        <v>71.892962010737037</v>
      </c>
      <c r="N5777" s="80">
        <f t="shared" si="453"/>
        <v>0.57739999999997083</v>
      </c>
    </row>
    <row r="5778" spans="10:14" x14ac:dyDescent="0.3">
      <c r="J5778" s="300">
        <f t="shared" si="454"/>
        <v>57.74999999999708</v>
      </c>
      <c r="K5778" s="80">
        <f t="shared" si="450"/>
        <v>0.57749999999997081</v>
      </c>
      <c r="L5778">
        <f t="shared" si="451"/>
        <v>2.4181186239383652</v>
      </c>
      <c r="M5778">
        <f t="shared" si="452"/>
        <v>71.906311151917336</v>
      </c>
      <c r="N5778" s="80">
        <f t="shared" si="453"/>
        <v>0.57749999999997081</v>
      </c>
    </row>
    <row r="5779" spans="10:14" x14ac:dyDescent="0.3">
      <c r="J5779" s="300">
        <f t="shared" si="454"/>
        <v>57.759999999997078</v>
      </c>
      <c r="K5779" s="80">
        <f t="shared" si="450"/>
        <v>0.5775999999999708</v>
      </c>
      <c r="L5779">
        <f t="shared" si="451"/>
        <v>2.418393029258048</v>
      </c>
      <c r="M5779">
        <f t="shared" si="452"/>
        <v>71.919665836845425</v>
      </c>
      <c r="N5779" s="80">
        <f t="shared" si="453"/>
        <v>0.5775999999999708</v>
      </c>
    </row>
    <row r="5780" spans="10:14" x14ac:dyDescent="0.3">
      <c r="J5780" s="300">
        <f t="shared" si="454"/>
        <v>57.769999999997076</v>
      </c>
      <c r="K5780" s="80">
        <f t="shared" si="450"/>
        <v>0.57769999999997079</v>
      </c>
      <c r="L5780">
        <f t="shared" si="451"/>
        <v>2.4186675500170103</v>
      </c>
      <c r="M5780">
        <f t="shared" si="452"/>
        <v>71.933026068480558</v>
      </c>
      <c r="N5780" s="80">
        <f t="shared" si="453"/>
        <v>0.57769999999997079</v>
      </c>
    </row>
    <row r="5781" spans="10:14" x14ac:dyDescent="0.3">
      <c r="J5781" s="300">
        <f t="shared" si="454"/>
        <v>57.779999999997074</v>
      </c>
      <c r="K5781" s="80">
        <f t="shared" si="450"/>
        <v>0.57779999999997078</v>
      </c>
      <c r="L5781">
        <f t="shared" si="451"/>
        <v>2.4189421865275622</v>
      </c>
      <c r="M5781">
        <f t="shared" si="452"/>
        <v>71.946391849781719</v>
      </c>
      <c r="N5781" s="80">
        <f t="shared" si="453"/>
        <v>0.57779999999997078</v>
      </c>
    </row>
    <row r="5782" spans="10:14" x14ac:dyDescent="0.3">
      <c r="J5782" s="300">
        <f t="shared" si="454"/>
        <v>57.789999999997072</v>
      </c>
      <c r="K5782" s="80">
        <f t="shared" si="450"/>
        <v>0.57789999999997077</v>
      </c>
      <c r="L5782">
        <f t="shared" si="451"/>
        <v>2.419216939102284</v>
      </c>
      <c r="M5782">
        <f t="shared" si="452"/>
        <v>71.959763183707594</v>
      </c>
      <c r="N5782" s="80">
        <f t="shared" si="453"/>
        <v>0.57789999999997077</v>
      </c>
    </row>
    <row r="5783" spans="10:14" x14ac:dyDescent="0.3">
      <c r="J5783" s="300">
        <f t="shared" si="454"/>
        <v>57.79999999999707</v>
      </c>
      <c r="K5783" s="80">
        <f t="shared" si="450"/>
        <v>0.57799999999997065</v>
      </c>
      <c r="L5783">
        <f t="shared" si="451"/>
        <v>2.4194918080540577</v>
      </c>
      <c r="M5783">
        <f t="shared" si="452"/>
        <v>71.973140073216669</v>
      </c>
      <c r="N5783" s="80">
        <f t="shared" si="453"/>
        <v>0.57799999999997065</v>
      </c>
    </row>
    <row r="5784" spans="10:14" x14ac:dyDescent="0.3">
      <c r="J5784" s="300">
        <f t="shared" si="454"/>
        <v>57.809999999997068</v>
      </c>
      <c r="K5784" s="80">
        <f t="shared" si="450"/>
        <v>0.57809999999997064</v>
      </c>
      <c r="L5784">
        <f t="shared" si="451"/>
        <v>2.4197667936960499</v>
      </c>
      <c r="M5784">
        <f t="shared" si="452"/>
        <v>71.986522521267133</v>
      </c>
      <c r="N5784" s="80">
        <f t="shared" si="453"/>
        <v>0.57809999999997064</v>
      </c>
    </row>
    <row r="5785" spans="10:14" x14ac:dyDescent="0.3">
      <c r="J5785" s="300">
        <f t="shared" si="454"/>
        <v>57.819999999997066</v>
      </c>
      <c r="K5785" s="80">
        <f t="shared" si="450"/>
        <v>0.57819999999997063</v>
      </c>
      <c r="L5785">
        <f t="shared" si="451"/>
        <v>2.420041896341727</v>
      </c>
      <c r="M5785">
        <f t="shared" si="452"/>
        <v>71.999910530816891</v>
      </c>
      <c r="N5785" s="80">
        <f t="shared" si="453"/>
        <v>0.57819999999997063</v>
      </c>
    </row>
    <row r="5786" spans="10:14" x14ac:dyDescent="0.3">
      <c r="J5786" s="300">
        <f t="shared" si="454"/>
        <v>57.829999999997064</v>
      </c>
      <c r="K5786" s="80">
        <f t="shared" si="450"/>
        <v>0.57829999999997062</v>
      </c>
      <c r="L5786">
        <f t="shared" si="451"/>
        <v>2.4203171163048185</v>
      </c>
      <c r="M5786">
        <f t="shared" si="452"/>
        <v>72.013304104823575</v>
      </c>
      <c r="N5786" s="80">
        <f t="shared" si="453"/>
        <v>0.57829999999997062</v>
      </c>
    </row>
    <row r="5787" spans="10:14" x14ac:dyDescent="0.3">
      <c r="J5787" s="300">
        <f t="shared" si="454"/>
        <v>57.839999999997062</v>
      </c>
      <c r="K5787" s="80">
        <f t="shared" si="450"/>
        <v>0.5783999999999706</v>
      </c>
      <c r="L5787">
        <f t="shared" si="451"/>
        <v>2.42059245389934</v>
      </c>
      <c r="M5787">
        <f t="shared" si="452"/>
        <v>72.026703246244665</v>
      </c>
      <c r="N5787" s="80">
        <f t="shared" si="453"/>
        <v>0.5783999999999706</v>
      </c>
    </row>
    <row r="5788" spans="10:14" x14ac:dyDescent="0.3">
      <c r="J5788" s="300">
        <f t="shared" si="454"/>
        <v>57.84999999999706</v>
      </c>
      <c r="K5788" s="80">
        <f t="shared" si="450"/>
        <v>0.57849999999997059</v>
      </c>
      <c r="L5788">
        <f t="shared" si="451"/>
        <v>2.4208679094396195</v>
      </c>
      <c r="M5788">
        <f t="shared" si="452"/>
        <v>72.040107958037183</v>
      </c>
      <c r="N5788" s="80">
        <f t="shared" si="453"/>
        <v>0.57849999999997059</v>
      </c>
    </row>
    <row r="5789" spans="10:14" x14ac:dyDescent="0.3">
      <c r="J5789" s="300">
        <f t="shared" si="454"/>
        <v>57.859999999997058</v>
      </c>
      <c r="K5789" s="80">
        <f t="shared" si="450"/>
        <v>0.57859999999997058</v>
      </c>
      <c r="L5789">
        <f t="shared" si="451"/>
        <v>2.421143483240225</v>
      </c>
      <c r="M5789">
        <f t="shared" si="452"/>
        <v>72.053518243158038</v>
      </c>
      <c r="N5789" s="80">
        <f t="shared" si="453"/>
        <v>0.57859999999997058</v>
      </c>
    </row>
    <row r="5790" spans="10:14" x14ac:dyDescent="0.3">
      <c r="J5790" s="300">
        <f t="shared" si="454"/>
        <v>57.869999999997056</v>
      </c>
      <c r="K5790" s="80">
        <f t="shared" si="450"/>
        <v>0.57869999999997057</v>
      </c>
      <c r="L5790">
        <f t="shared" si="451"/>
        <v>2.4214191756160601</v>
      </c>
      <c r="M5790">
        <f t="shared" si="452"/>
        <v>72.066934104563799</v>
      </c>
      <c r="N5790" s="80">
        <f t="shared" si="453"/>
        <v>0.57869999999997057</v>
      </c>
    </row>
    <row r="5791" spans="10:14" x14ac:dyDescent="0.3">
      <c r="J5791" s="300">
        <f t="shared" si="454"/>
        <v>57.879999999997054</v>
      </c>
      <c r="K5791" s="80">
        <f t="shared" si="450"/>
        <v>0.57879999999997056</v>
      </c>
      <c r="L5791">
        <f t="shared" si="451"/>
        <v>2.4216949868822915</v>
      </c>
      <c r="M5791">
        <f t="shared" si="452"/>
        <v>72.080355545210736</v>
      </c>
      <c r="N5791" s="80">
        <f t="shared" si="453"/>
        <v>0.57879999999997056</v>
      </c>
    </row>
    <row r="5792" spans="10:14" x14ac:dyDescent="0.3">
      <c r="J5792" s="300">
        <f t="shared" si="454"/>
        <v>57.889999999997052</v>
      </c>
      <c r="K5792" s="80">
        <f t="shared" si="450"/>
        <v>0.57889999999997055</v>
      </c>
      <c r="L5792">
        <f t="shared" si="451"/>
        <v>2.4219709173543609</v>
      </c>
      <c r="M5792">
        <f t="shared" si="452"/>
        <v>72.093782568054948</v>
      </c>
      <c r="N5792" s="80">
        <f t="shared" si="453"/>
        <v>0.57889999999997055</v>
      </c>
    </row>
    <row r="5793" spans="10:14" x14ac:dyDescent="0.3">
      <c r="J5793" s="300">
        <f t="shared" si="454"/>
        <v>57.89999999999705</v>
      </c>
      <c r="K5793" s="80">
        <f t="shared" si="450"/>
        <v>0.57899999999997054</v>
      </c>
      <c r="L5793">
        <f t="shared" si="451"/>
        <v>2.4222469673480442</v>
      </c>
      <c r="M5793">
        <f t="shared" si="452"/>
        <v>72.107215176052151</v>
      </c>
      <c r="N5793" s="80">
        <f t="shared" si="453"/>
        <v>0.57899999999997054</v>
      </c>
    </row>
    <row r="5794" spans="10:14" x14ac:dyDescent="0.3">
      <c r="J5794" s="300">
        <f t="shared" si="454"/>
        <v>57.909999999997048</v>
      </c>
      <c r="K5794" s="80">
        <f t="shared" si="450"/>
        <v>0.57909999999997053</v>
      </c>
      <c r="L5794">
        <f t="shared" si="451"/>
        <v>2.4225231371793092</v>
      </c>
      <c r="M5794">
        <f t="shared" si="452"/>
        <v>72.12065337215779</v>
      </c>
      <c r="N5794" s="80">
        <f t="shared" si="453"/>
        <v>0.57909999999997053</v>
      </c>
    </row>
    <row r="5795" spans="10:14" x14ac:dyDescent="0.3">
      <c r="J5795" s="300">
        <f t="shared" si="454"/>
        <v>57.919999999997046</v>
      </c>
      <c r="K5795" s="80">
        <f t="shared" si="450"/>
        <v>0.57919999999997041</v>
      </c>
      <c r="L5795">
        <f t="shared" si="451"/>
        <v>2.4227994271644859</v>
      </c>
      <c r="M5795">
        <f t="shared" si="452"/>
        <v>72.134097159327098</v>
      </c>
      <c r="N5795" s="80">
        <f t="shared" si="453"/>
        <v>0.57919999999997041</v>
      </c>
    </row>
    <row r="5796" spans="10:14" x14ac:dyDescent="0.3">
      <c r="J5796" s="300">
        <f t="shared" si="454"/>
        <v>57.929999999997044</v>
      </c>
      <c r="K5796" s="80">
        <f t="shared" si="450"/>
        <v>0.57929999999997039</v>
      </c>
      <c r="L5796">
        <f t="shared" si="451"/>
        <v>2.4230758376201798</v>
      </c>
      <c r="M5796">
        <f t="shared" si="452"/>
        <v>72.147546540515023</v>
      </c>
      <c r="N5796" s="80">
        <f t="shared" si="453"/>
        <v>0.57929999999997039</v>
      </c>
    </row>
    <row r="5797" spans="10:14" x14ac:dyDescent="0.3">
      <c r="J5797" s="300">
        <f t="shared" si="454"/>
        <v>57.939999999997042</v>
      </c>
      <c r="K5797" s="80">
        <f t="shared" si="450"/>
        <v>0.57939999999997038</v>
      </c>
      <c r="L5797">
        <f t="shared" si="451"/>
        <v>2.4233523688633016</v>
      </c>
      <c r="M5797">
        <f t="shared" si="452"/>
        <v>72.161001518676201</v>
      </c>
      <c r="N5797" s="80">
        <f t="shared" si="453"/>
        <v>0.57939999999997038</v>
      </c>
    </row>
    <row r="5798" spans="10:14" x14ac:dyDescent="0.3">
      <c r="J5798" s="300">
        <f t="shared" si="454"/>
        <v>57.94999999999704</v>
      </c>
      <c r="K5798" s="80">
        <f t="shared" si="450"/>
        <v>0.57949999999997037</v>
      </c>
      <c r="L5798">
        <f t="shared" si="451"/>
        <v>2.423629021210965</v>
      </c>
      <c r="M5798">
        <f t="shared" si="452"/>
        <v>72.174462096764984</v>
      </c>
      <c r="N5798" s="80">
        <f t="shared" si="453"/>
        <v>0.57949999999997037</v>
      </c>
    </row>
    <row r="5799" spans="10:14" x14ac:dyDescent="0.3">
      <c r="J5799" s="300">
        <f t="shared" si="454"/>
        <v>57.959999999997038</v>
      </c>
      <c r="K5799" s="80">
        <f t="shared" si="450"/>
        <v>0.57959999999997036</v>
      </c>
      <c r="L5799">
        <f t="shared" si="451"/>
        <v>2.4239057949806884</v>
      </c>
      <c r="M5799">
        <f t="shared" si="452"/>
        <v>72.187928277735423</v>
      </c>
      <c r="N5799" s="80">
        <f t="shared" si="453"/>
        <v>0.57959999999997036</v>
      </c>
    </row>
    <row r="5800" spans="10:14" x14ac:dyDescent="0.3">
      <c r="J5800" s="300">
        <f t="shared" si="454"/>
        <v>57.969999999997036</v>
      </c>
      <c r="K5800" s="80">
        <f t="shared" si="450"/>
        <v>0.57969999999997035</v>
      </c>
      <c r="L5800">
        <f t="shared" si="451"/>
        <v>2.4241826904901447</v>
      </c>
      <c r="M5800">
        <f t="shared" si="452"/>
        <v>72.201400064541346</v>
      </c>
      <c r="N5800" s="80">
        <f t="shared" si="453"/>
        <v>0.57969999999997035</v>
      </c>
    </row>
    <row r="5801" spans="10:14" x14ac:dyDescent="0.3">
      <c r="J5801" s="300">
        <f t="shared" si="454"/>
        <v>57.979999999997034</v>
      </c>
      <c r="K5801" s="80">
        <f t="shared" si="450"/>
        <v>0.57979999999997034</v>
      </c>
      <c r="L5801">
        <f t="shared" si="451"/>
        <v>2.4244597080573711</v>
      </c>
      <c r="M5801">
        <f t="shared" si="452"/>
        <v>72.214877460136279</v>
      </c>
      <c r="N5801" s="80">
        <f t="shared" si="453"/>
        <v>0.57979999999997034</v>
      </c>
    </row>
    <row r="5802" spans="10:14" x14ac:dyDescent="0.3">
      <c r="J5802" s="300">
        <f t="shared" si="454"/>
        <v>57.989999999997032</v>
      </c>
      <c r="K5802" s="80">
        <f t="shared" si="450"/>
        <v>0.57989999999997033</v>
      </c>
      <c r="L5802">
        <f t="shared" si="451"/>
        <v>2.4247368480006961</v>
      </c>
      <c r="M5802">
        <f t="shared" si="452"/>
        <v>72.228360467473394</v>
      </c>
      <c r="N5802" s="80">
        <f t="shared" si="453"/>
        <v>0.57989999999997033</v>
      </c>
    </row>
    <row r="5803" spans="10:14" x14ac:dyDescent="0.3">
      <c r="J5803" s="300">
        <f t="shared" si="454"/>
        <v>57.99999999999703</v>
      </c>
      <c r="K5803" s="80">
        <f t="shared" si="450"/>
        <v>0.57999999999997032</v>
      </c>
      <c r="L5803">
        <f t="shared" si="451"/>
        <v>2.4250141106387519</v>
      </c>
      <c r="M5803">
        <f t="shared" si="452"/>
        <v>72.241849089505678</v>
      </c>
      <c r="N5803" s="80">
        <f t="shared" si="453"/>
        <v>0.57999999999997032</v>
      </c>
    </row>
    <row r="5804" spans="10:14" x14ac:dyDescent="0.3">
      <c r="J5804" s="300">
        <f t="shared" si="454"/>
        <v>58.009999999997028</v>
      </c>
      <c r="K5804" s="80">
        <f t="shared" si="450"/>
        <v>0.58009999999997031</v>
      </c>
      <c r="L5804">
        <f t="shared" si="451"/>
        <v>2.4252914962903787</v>
      </c>
      <c r="M5804">
        <f t="shared" si="452"/>
        <v>72.255343329185735</v>
      </c>
      <c r="N5804" s="80">
        <f t="shared" si="453"/>
        <v>0.58009999999997031</v>
      </c>
    </row>
    <row r="5805" spans="10:14" x14ac:dyDescent="0.3">
      <c r="J5805" s="300">
        <f t="shared" si="454"/>
        <v>58.019999999997026</v>
      </c>
      <c r="K5805" s="80">
        <f t="shared" si="450"/>
        <v>0.5801999999999703</v>
      </c>
      <c r="L5805">
        <f t="shared" si="451"/>
        <v>2.4255690052747432</v>
      </c>
      <c r="M5805">
        <f t="shared" si="452"/>
        <v>72.268843189465969</v>
      </c>
      <c r="N5805" s="80">
        <f t="shared" si="453"/>
        <v>0.5801999999999703</v>
      </c>
    </row>
    <row r="5806" spans="10:14" x14ac:dyDescent="0.3">
      <c r="J5806" s="300">
        <f t="shared" si="454"/>
        <v>58.029999999997024</v>
      </c>
      <c r="K5806" s="80">
        <f t="shared" si="450"/>
        <v>0.58029999999997028</v>
      </c>
      <c r="L5806">
        <f t="shared" si="451"/>
        <v>2.4258466379113091</v>
      </c>
      <c r="M5806">
        <f t="shared" si="452"/>
        <v>72.282348673298401</v>
      </c>
      <c r="N5806" s="80">
        <f t="shared" si="453"/>
        <v>0.58029999999997028</v>
      </c>
    </row>
    <row r="5807" spans="10:14" x14ac:dyDescent="0.3">
      <c r="J5807" s="300">
        <f t="shared" si="454"/>
        <v>58.039999999997022</v>
      </c>
      <c r="K5807" s="80">
        <f t="shared" si="450"/>
        <v>0.58039999999997027</v>
      </c>
      <c r="L5807">
        <f t="shared" si="451"/>
        <v>2.4261243945198117</v>
      </c>
      <c r="M5807">
        <f t="shared" si="452"/>
        <v>72.295859783634839</v>
      </c>
      <c r="N5807" s="80">
        <f t="shared" si="453"/>
        <v>0.58039999999997027</v>
      </c>
    </row>
    <row r="5808" spans="10:14" x14ac:dyDescent="0.3">
      <c r="J5808" s="300">
        <f t="shared" si="454"/>
        <v>58.04999999999702</v>
      </c>
      <c r="K5808" s="80">
        <f t="shared" si="450"/>
        <v>0.58049999999997015</v>
      </c>
      <c r="L5808">
        <f t="shared" si="451"/>
        <v>2.4264022754202972</v>
      </c>
      <c r="M5808">
        <f t="shared" si="452"/>
        <v>72.309376523426749</v>
      </c>
      <c r="N5808" s="80">
        <f t="shared" si="453"/>
        <v>0.58049999999997015</v>
      </c>
    </row>
    <row r="5809" spans="10:14" x14ac:dyDescent="0.3">
      <c r="J5809" s="300">
        <f t="shared" si="454"/>
        <v>58.059999999997018</v>
      </c>
      <c r="K5809" s="80">
        <f t="shared" si="450"/>
        <v>0.58059999999997014</v>
      </c>
      <c r="L5809">
        <f t="shared" si="451"/>
        <v>2.4266802809330712</v>
      </c>
      <c r="M5809">
        <f t="shared" si="452"/>
        <v>72.322898895625357</v>
      </c>
      <c r="N5809" s="80">
        <f t="shared" si="453"/>
        <v>0.58059999999997014</v>
      </c>
    </row>
    <row r="5810" spans="10:14" x14ac:dyDescent="0.3">
      <c r="J5810" s="300">
        <f t="shared" si="454"/>
        <v>58.069999999997016</v>
      </c>
      <c r="K5810" s="80">
        <f t="shared" si="450"/>
        <v>0.58069999999997013</v>
      </c>
      <c r="L5810">
        <f t="shared" si="451"/>
        <v>2.426958411378727</v>
      </c>
      <c r="M5810">
        <f t="shared" si="452"/>
        <v>72.336426903181476</v>
      </c>
      <c r="N5810" s="80">
        <f t="shared" si="453"/>
        <v>0.58069999999997013</v>
      </c>
    </row>
    <row r="5811" spans="10:14" x14ac:dyDescent="0.3">
      <c r="J5811" s="300">
        <f t="shared" si="454"/>
        <v>58.079999999997014</v>
      </c>
      <c r="K5811" s="80">
        <f t="shared" si="450"/>
        <v>0.58079999999997012</v>
      </c>
      <c r="L5811">
        <f t="shared" si="451"/>
        <v>2.4272366670781369</v>
      </c>
      <c r="M5811">
        <f t="shared" si="452"/>
        <v>72.349960549045747</v>
      </c>
      <c r="N5811" s="80">
        <f t="shared" si="453"/>
        <v>0.58079999999997012</v>
      </c>
    </row>
    <row r="5812" spans="10:14" x14ac:dyDescent="0.3">
      <c r="J5812" s="300">
        <f t="shared" si="454"/>
        <v>58.089999999997012</v>
      </c>
      <c r="K5812" s="80">
        <f t="shared" si="450"/>
        <v>0.58089999999997011</v>
      </c>
      <c r="L5812">
        <f t="shared" si="451"/>
        <v>2.4275150483524768</v>
      </c>
      <c r="M5812">
        <f t="shared" si="452"/>
        <v>72.363499836168472</v>
      </c>
      <c r="N5812" s="80">
        <f t="shared" si="453"/>
        <v>0.58089999999997011</v>
      </c>
    </row>
    <row r="5813" spans="10:14" x14ac:dyDescent="0.3">
      <c r="J5813" s="300">
        <f t="shared" si="454"/>
        <v>58.09999999999701</v>
      </c>
      <c r="K5813" s="80">
        <f t="shared" si="450"/>
        <v>0.5809999999999701</v>
      </c>
      <c r="L5813">
        <f t="shared" si="451"/>
        <v>2.4277935555232015</v>
      </c>
      <c r="M5813">
        <f t="shared" si="452"/>
        <v>72.377044767499612</v>
      </c>
      <c r="N5813" s="80">
        <f t="shared" si="453"/>
        <v>0.5809999999999701</v>
      </c>
    </row>
    <row r="5814" spans="10:14" x14ac:dyDescent="0.3">
      <c r="J5814" s="300">
        <f t="shared" si="454"/>
        <v>58.109999999997008</v>
      </c>
      <c r="K5814" s="80">
        <f t="shared" si="450"/>
        <v>0.58109999999997008</v>
      </c>
      <c r="L5814">
        <f t="shared" si="451"/>
        <v>2.4280721889120502</v>
      </c>
      <c r="M5814">
        <f t="shared" si="452"/>
        <v>72.390595345988899</v>
      </c>
      <c r="N5814" s="80">
        <f t="shared" si="453"/>
        <v>0.58109999999997008</v>
      </c>
    </row>
    <row r="5815" spans="10:14" x14ac:dyDescent="0.3">
      <c r="J5815" s="300">
        <f t="shared" si="454"/>
        <v>58.119999999997006</v>
      </c>
      <c r="K5815" s="80">
        <f t="shared" si="450"/>
        <v>0.58119999999997007</v>
      </c>
      <c r="L5815">
        <f t="shared" si="451"/>
        <v>2.4283509488411013</v>
      </c>
      <c r="M5815">
        <f t="shared" si="452"/>
        <v>72.404151574585669</v>
      </c>
      <c r="N5815" s="80">
        <f t="shared" si="453"/>
        <v>0.58119999999997007</v>
      </c>
    </row>
    <row r="5816" spans="10:14" x14ac:dyDescent="0.3">
      <c r="J5816" s="300">
        <f t="shared" si="454"/>
        <v>58.129999999997004</v>
      </c>
      <c r="K5816" s="80">
        <f t="shared" si="450"/>
        <v>0.58129999999997006</v>
      </c>
      <c r="L5816">
        <f t="shared" si="451"/>
        <v>2.4286298356325768</v>
      </c>
      <c r="M5816">
        <f t="shared" si="452"/>
        <v>72.417713456239071</v>
      </c>
      <c r="N5816" s="80">
        <f t="shared" si="453"/>
        <v>0.58129999999997006</v>
      </c>
    </row>
    <row r="5817" spans="10:14" x14ac:dyDescent="0.3">
      <c r="J5817" s="300">
        <f t="shared" si="454"/>
        <v>58.139999999997002</v>
      </c>
      <c r="K5817" s="80">
        <f t="shared" si="450"/>
        <v>0.58139999999997005</v>
      </c>
      <c r="L5817">
        <f t="shared" si="451"/>
        <v>2.4289088496091185</v>
      </c>
      <c r="M5817">
        <f t="shared" si="452"/>
        <v>72.431280993897886</v>
      </c>
      <c r="N5817" s="80">
        <f t="shared" si="453"/>
        <v>0.58139999999997005</v>
      </c>
    </row>
    <row r="5818" spans="10:14" x14ac:dyDescent="0.3">
      <c r="J5818" s="300">
        <f t="shared" si="454"/>
        <v>58.149999999997</v>
      </c>
      <c r="K5818" s="80">
        <f t="shared" si="450"/>
        <v>0.58149999999997004</v>
      </c>
      <c r="L5818">
        <f t="shared" si="451"/>
        <v>2.4291879910936287</v>
      </c>
      <c r="M5818">
        <f t="shared" si="452"/>
        <v>72.444854190510526</v>
      </c>
      <c r="N5818" s="80">
        <f t="shared" si="453"/>
        <v>0.58149999999997004</v>
      </c>
    </row>
    <row r="5819" spans="10:14" x14ac:dyDescent="0.3">
      <c r="J5819" s="300">
        <f t="shared" si="454"/>
        <v>58.159999999996998</v>
      </c>
      <c r="K5819" s="80">
        <f t="shared" si="450"/>
        <v>0.58159999999997003</v>
      </c>
      <c r="L5819">
        <f t="shared" si="451"/>
        <v>2.4294672604092589</v>
      </c>
      <c r="M5819">
        <f t="shared" si="452"/>
        <v>72.458433049025231</v>
      </c>
      <c r="N5819" s="80">
        <f t="shared" si="453"/>
        <v>0.58159999999997003</v>
      </c>
    </row>
    <row r="5820" spans="10:14" x14ac:dyDescent="0.3">
      <c r="J5820" s="300">
        <f t="shared" si="454"/>
        <v>58.169999999996996</v>
      </c>
      <c r="K5820" s="80">
        <f t="shared" si="450"/>
        <v>0.58169999999996991</v>
      </c>
      <c r="L5820">
        <f t="shared" si="451"/>
        <v>2.4297466578794285</v>
      </c>
      <c r="M5820">
        <f t="shared" si="452"/>
        <v>72.472017572389831</v>
      </c>
      <c r="N5820" s="80">
        <f t="shared" si="453"/>
        <v>0.58169999999996991</v>
      </c>
    </row>
    <row r="5821" spans="10:14" x14ac:dyDescent="0.3">
      <c r="J5821" s="300">
        <f t="shared" si="454"/>
        <v>58.179999999996994</v>
      </c>
      <c r="K5821" s="80">
        <f t="shared" si="450"/>
        <v>0.5817999999999699</v>
      </c>
      <c r="L5821">
        <f t="shared" si="451"/>
        <v>2.4300261838279478</v>
      </c>
      <c r="M5821">
        <f t="shared" si="452"/>
        <v>72.485607763551883</v>
      </c>
      <c r="N5821" s="80">
        <f t="shared" si="453"/>
        <v>0.5817999999999699</v>
      </c>
    </row>
    <row r="5822" spans="10:14" x14ac:dyDescent="0.3">
      <c r="J5822" s="300">
        <f t="shared" si="454"/>
        <v>58.189999999996992</v>
      </c>
      <c r="K5822" s="80">
        <f t="shared" si="450"/>
        <v>0.58189999999996989</v>
      </c>
      <c r="L5822">
        <f t="shared" si="451"/>
        <v>2.4303058385787923</v>
      </c>
      <c r="M5822">
        <f t="shared" si="452"/>
        <v>72.499203625458591</v>
      </c>
      <c r="N5822" s="80">
        <f t="shared" si="453"/>
        <v>0.58189999999996989</v>
      </c>
    </row>
    <row r="5823" spans="10:14" x14ac:dyDescent="0.3">
      <c r="J5823" s="300">
        <f t="shared" si="454"/>
        <v>58.19999999999699</v>
      </c>
      <c r="K5823" s="80">
        <f t="shared" si="450"/>
        <v>0.58199999999996987</v>
      </c>
      <c r="L5823">
        <f t="shared" si="451"/>
        <v>2.4305856224562929</v>
      </c>
      <c r="M5823">
        <f t="shared" si="452"/>
        <v>72.512805161056946</v>
      </c>
      <c r="N5823" s="80">
        <f t="shared" si="453"/>
        <v>0.58199999999996987</v>
      </c>
    </row>
    <row r="5824" spans="10:14" x14ac:dyDescent="0.3">
      <c r="J5824" s="300">
        <f t="shared" si="454"/>
        <v>58.209999999996988</v>
      </c>
      <c r="K5824" s="80">
        <f t="shared" si="450"/>
        <v>0.58209999999996986</v>
      </c>
      <c r="L5824">
        <f t="shared" si="451"/>
        <v>2.4308655357850806</v>
      </c>
      <c r="M5824">
        <f t="shared" si="452"/>
        <v>72.526412373293539</v>
      </c>
      <c r="N5824" s="80">
        <f t="shared" si="453"/>
        <v>0.58209999999996986</v>
      </c>
    </row>
    <row r="5825" spans="10:14" x14ac:dyDescent="0.3">
      <c r="J5825" s="300">
        <f t="shared" si="454"/>
        <v>58.219999999996986</v>
      </c>
      <c r="K5825" s="80">
        <f t="shared" si="450"/>
        <v>0.58219999999996985</v>
      </c>
      <c r="L5825">
        <f t="shared" si="451"/>
        <v>2.4311455788899639</v>
      </c>
      <c r="M5825">
        <f t="shared" si="452"/>
        <v>72.540025265114679</v>
      </c>
      <c r="N5825" s="80">
        <f t="shared" si="453"/>
        <v>0.58219999999996985</v>
      </c>
    </row>
    <row r="5826" spans="10:14" x14ac:dyDescent="0.3">
      <c r="J5826" s="300">
        <f t="shared" si="454"/>
        <v>58.229999999996984</v>
      </c>
      <c r="K5826" s="80">
        <f t="shared" si="450"/>
        <v>0.58229999999996984</v>
      </c>
      <c r="L5826">
        <f t="shared" si="451"/>
        <v>2.4314257520961617</v>
      </c>
      <c r="M5826">
        <f t="shared" si="452"/>
        <v>72.553643839466346</v>
      </c>
      <c r="N5826" s="80">
        <f t="shared" si="453"/>
        <v>0.58229999999996984</v>
      </c>
    </row>
    <row r="5827" spans="10:14" x14ac:dyDescent="0.3">
      <c r="J5827" s="300">
        <f t="shared" si="454"/>
        <v>58.239999999996982</v>
      </c>
      <c r="K5827" s="80">
        <f t="shared" si="450"/>
        <v>0.58239999999996983</v>
      </c>
      <c r="L5827">
        <f t="shared" si="451"/>
        <v>2.4317060557291224</v>
      </c>
      <c r="M5827">
        <f t="shared" si="452"/>
        <v>72.567268099294196</v>
      </c>
      <c r="N5827" s="80">
        <f t="shared" si="453"/>
        <v>0.58239999999996983</v>
      </c>
    </row>
    <row r="5828" spans="10:14" x14ac:dyDescent="0.3">
      <c r="J5828" s="300">
        <f t="shared" si="454"/>
        <v>58.24999999999698</v>
      </c>
      <c r="K5828" s="80">
        <f t="shared" ref="K5828:K5891" si="455">J5828/100</f>
        <v>0.58249999999996982</v>
      </c>
      <c r="L5828">
        <f t="shared" ref="L5828:L5891" si="456">-156.2892*K5828^6+539.4067*K5828^5-656.5633*K5828^4+371.7117*K5828^3-102.5706*K5828^2+15.3764*K5828+0.3314</f>
        <v>2.4319864901145993</v>
      </c>
      <c r="M5828">
        <f t="shared" ref="M5828:M5891" si="457">-544.6822*K5828^6+873.7015*K5828^5+93.9294*K5828^4-539.4835*K5828^3+249.8842*K5828^2+36.3299*K5828+25.129</f>
        <v>72.58089804754357</v>
      </c>
      <c r="N5828" s="80">
        <f t="shared" ref="N5828:N5891" si="458">K5828</f>
        <v>0.58249999999996982</v>
      </c>
    </row>
    <row r="5829" spans="10:14" x14ac:dyDescent="0.3">
      <c r="J5829" s="300">
        <f t="shared" si="454"/>
        <v>58.259999999996978</v>
      </c>
      <c r="K5829" s="80">
        <f t="shared" si="455"/>
        <v>0.58259999999996981</v>
      </c>
      <c r="L5829">
        <f t="shared" si="456"/>
        <v>2.4322670555785932</v>
      </c>
      <c r="M5829">
        <f t="shared" si="457"/>
        <v>72.59453368715954</v>
      </c>
      <c r="N5829" s="80">
        <f t="shared" si="458"/>
        <v>0.58259999999996981</v>
      </c>
    </row>
    <row r="5830" spans="10:14" x14ac:dyDescent="0.3">
      <c r="J5830" s="300">
        <f t="shared" ref="J5830:J5893" si="459">J5829+0.01</f>
        <v>58.269999999996976</v>
      </c>
      <c r="K5830" s="80">
        <f t="shared" si="455"/>
        <v>0.5826999999999698</v>
      </c>
      <c r="L5830">
        <f t="shared" si="456"/>
        <v>2.4325477524473977</v>
      </c>
      <c r="M5830">
        <f t="shared" si="457"/>
        <v>72.608175021086794</v>
      </c>
      <c r="N5830" s="80">
        <f t="shared" si="458"/>
        <v>0.5826999999999698</v>
      </c>
    </row>
    <row r="5831" spans="10:14" x14ac:dyDescent="0.3">
      <c r="J5831" s="300">
        <f t="shared" si="459"/>
        <v>58.279999999996974</v>
      </c>
      <c r="K5831" s="80">
        <f t="shared" si="455"/>
        <v>0.58279999999996979</v>
      </c>
      <c r="L5831">
        <f t="shared" si="456"/>
        <v>2.4328285810476689</v>
      </c>
      <c r="M5831">
        <f t="shared" si="457"/>
        <v>72.621822052269749</v>
      </c>
      <c r="N5831" s="80">
        <f t="shared" si="458"/>
        <v>0.58279999999996979</v>
      </c>
    </row>
    <row r="5832" spans="10:14" x14ac:dyDescent="0.3">
      <c r="J5832" s="300">
        <f t="shared" si="459"/>
        <v>58.289999999996972</v>
      </c>
      <c r="K5832" s="80">
        <f t="shared" si="455"/>
        <v>0.58289999999996978</v>
      </c>
      <c r="L5832">
        <f t="shared" si="456"/>
        <v>2.4331095417062527</v>
      </c>
      <c r="M5832">
        <f t="shared" si="457"/>
        <v>72.635474783652427</v>
      </c>
      <c r="N5832" s="80">
        <f t="shared" si="458"/>
        <v>0.58289999999996978</v>
      </c>
    </row>
    <row r="5833" spans="10:14" x14ac:dyDescent="0.3">
      <c r="J5833" s="300">
        <f t="shared" si="459"/>
        <v>58.29999999999697</v>
      </c>
      <c r="K5833" s="80">
        <f t="shared" si="455"/>
        <v>0.58299999999996965</v>
      </c>
      <c r="L5833">
        <f t="shared" si="456"/>
        <v>2.433390634750308</v>
      </c>
      <c r="M5833">
        <f t="shared" si="457"/>
        <v>72.649133218178576</v>
      </c>
      <c r="N5833" s="80">
        <f t="shared" si="458"/>
        <v>0.58299999999996965</v>
      </c>
    </row>
    <row r="5834" spans="10:14" x14ac:dyDescent="0.3">
      <c r="J5834" s="300">
        <f t="shared" si="459"/>
        <v>58.309999999996968</v>
      </c>
      <c r="K5834" s="80">
        <f t="shared" si="455"/>
        <v>0.58309999999996964</v>
      </c>
      <c r="L5834">
        <f t="shared" si="456"/>
        <v>2.4336718605073187</v>
      </c>
      <c r="M5834">
        <f t="shared" si="457"/>
        <v>72.662797358791593</v>
      </c>
      <c r="N5834" s="80">
        <f t="shared" si="458"/>
        <v>0.58309999999996964</v>
      </c>
    </row>
    <row r="5835" spans="10:14" x14ac:dyDescent="0.3">
      <c r="J5835" s="300">
        <f t="shared" si="459"/>
        <v>58.319999999996966</v>
      </c>
      <c r="K5835" s="80">
        <f t="shared" si="455"/>
        <v>0.58319999999996963</v>
      </c>
      <c r="L5835">
        <f t="shared" si="456"/>
        <v>2.4339532193050171</v>
      </c>
      <c r="M5835">
        <f t="shared" si="457"/>
        <v>72.67646720843463</v>
      </c>
      <c r="N5835" s="80">
        <f t="shared" si="458"/>
        <v>0.58319999999996963</v>
      </c>
    </row>
    <row r="5836" spans="10:14" x14ac:dyDescent="0.3">
      <c r="J5836" s="300">
        <f t="shared" si="459"/>
        <v>58.329999999996964</v>
      </c>
      <c r="K5836" s="80">
        <f t="shared" si="455"/>
        <v>0.58329999999996962</v>
      </c>
      <c r="L5836">
        <f t="shared" si="456"/>
        <v>2.4342347114714094</v>
      </c>
      <c r="M5836">
        <f t="shared" si="457"/>
        <v>72.690142770050386</v>
      </c>
      <c r="N5836" s="80">
        <f t="shared" si="458"/>
        <v>0.58329999999996962</v>
      </c>
    </row>
    <row r="5837" spans="10:14" x14ac:dyDescent="0.3">
      <c r="J5837" s="300">
        <f t="shared" si="459"/>
        <v>58.339999999996962</v>
      </c>
      <c r="K5837" s="80">
        <f t="shared" si="455"/>
        <v>0.58339999999996961</v>
      </c>
      <c r="L5837">
        <f t="shared" si="456"/>
        <v>2.4345163373348213</v>
      </c>
      <c r="M5837">
        <f t="shared" si="457"/>
        <v>72.703824046581332</v>
      </c>
      <c r="N5837" s="80">
        <f t="shared" si="458"/>
        <v>0.58339999999996961</v>
      </c>
    </row>
    <row r="5838" spans="10:14" x14ac:dyDescent="0.3">
      <c r="J5838" s="300">
        <f t="shared" si="459"/>
        <v>58.34999999999696</v>
      </c>
      <c r="K5838" s="80">
        <f t="shared" si="455"/>
        <v>0.5834999999999696</v>
      </c>
      <c r="L5838">
        <f t="shared" si="456"/>
        <v>2.4347980972238754</v>
      </c>
      <c r="M5838">
        <f t="shared" si="457"/>
        <v>72.717511040969526</v>
      </c>
      <c r="N5838" s="80">
        <f t="shared" si="458"/>
        <v>0.5834999999999696</v>
      </c>
    </row>
    <row r="5839" spans="10:14" x14ac:dyDescent="0.3">
      <c r="J5839" s="300">
        <f t="shared" si="459"/>
        <v>58.359999999996958</v>
      </c>
      <c r="K5839" s="80">
        <f t="shared" si="455"/>
        <v>0.58359999999996959</v>
      </c>
      <c r="L5839">
        <f t="shared" si="456"/>
        <v>2.4350799914673948</v>
      </c>
      <c r="M5839">
        <f t="shared" si="457"/>
        <v>72.731203756156802</v>
      </c>
      <c r="N5839" s="80">
        <f t="shared" si="458"/>
        <v>0.58359999999996959</v>
      </c>
    </row>
    <row r="5840" spans="10:14" x14ac:dyDescent="0.3">
      <c r="J5840" s="300">
        <f t="shared" si="459"/>
        <v>58.369999999996956</v>
      </c>
      <c r="K5840" s="80">
        <f t="shared" si="455"/>
        <v>0.58369999999996958</v>
      </c>
      <c r="L5840">
        <f t="shared" si="456"/>
        <v>2.4353620203945652</v>
      </c>
      <c r="M5840">
        <f t="shared" si="457"/>
        <v>72.744902195084549</v>
      </c>
      <c r="N5840" s="80">
        <f t="shared" si="458"/>
        <v>0.58369999999996958</v>
      </c>
    </row>
    <row r="5841" spans="10:14" x14ac:dyDescent="0.3">
      <c r="J5841" s="300">
        <f t="shared" si="459"/>
        <v>58.379999999996954</v>
      </c>
      <c r="K5841" s="80">
        <f t="shared" si="455"/>
        <v>0.58379999999996957</v>
      </c>
      <c r="L5841">
        <f t="shared" si="456"/>
        <v>2.4356441843348757</v>
      </c>
      <c r="M5841">
        <f t="shared" si="457"/>
        <v>72.758606360693818</v>
      </c>
      <c r="N5841" s="80">
        <f t="shared" si="458"/>
        <v>0.58379999999996957</v>
      </c>
    </row>
    <row r="5842" spans="10:14" x14ac:dyDescent="0.3">
      <c r="J5842" s="300">
        <f t="shared" si="459"/>
        <v>58.389999999996952</v>
      </c>
      <c r="K5842" s="80">
        <f t="shared" si="455"/>
        <v>0.58389999999996955</v>
      </c>
      <c r="L5842">
        <f t="shared" si="456"/>
        <v>2.4359264836180237</v>
      </c>
      <c r="M5842">
        <f t="shared" si="457"/>
        <v>72.772316255925517</v>
      </c>
      <c r="N5842" s="80">
        <f t="shared" si="458"/>
        <v>0.58389999999996955</v>
      </c>
    </row>
    <row r="5843" spans="10:14" x14ac:dyDescent="0.3">
      <c r="J5843" s="300">
        <f t="shared" si="459"/>
        <v>58.39999999999695</v>
      </c>
      <c r="K5843" s="80">
        <f t="shared" si="455"/>
        <v>0.58399999999996954</v>
      </c>
      <c r="L5843">
        <f t="shared" si="456"/>
        <v>2.4362089185740756</v>
      </c>
      <c r="M5843">
        <f t="shared" si="457"/>
        <v>72.786031883719943</v>
      </c>
      <c r="N5843" s="80">
        <f t="shared" si="458"/>
        <v>0.58399999999996954</v>
      </c>
    </row>
    <row r="5844" spans="10:14" x14ac:dyDescent="0.3">
      <c r="J5844" s="300">
        <f t="shared" si="459"/>
        <v>58.409999999996948</v>
      </c>
      <c r="K5844" s="80">
        <f t="shared" si="455"/>
        <v>0.58409999999996953</v>
      </c>
      <c r="L5844">
        <f t="shared" si="456"/>
        <v>2.4364914895333096</v>
      </c>
      <c r="M5844">
        <f t="shared" si="457"/>
        <v>72.799753247017222</v>
      </c>
      <c r="N5844" s="80">
        <f t="shared" si="458"/>
        <v>0.58409999999996953</v>
      </c>
    </row>
    <row r="5845" spans="10:14" x14ac:dyDescent="0.3">
      <c r="J5845" s="300">
        <f t="shared" si="459"/>
        <v>58.419999999996946</v>
      </c>
      <c r="K5845" s="80">
        <f t="shared" si="455"/>
        <v>0.58419999999996941</v>
      </c>
      <c r="L5845">
        <f t="shared" si="456"/>
        <v>2.4367741968263164</v>
      </c>
      <c r="M5845">
        <f t="shared" si="457"/>
        <v>72.813480348757111</v>
      </c>
      <c r="N5845" s="80">
        <f t="shared" si="458"/>
        <v>0.58419999999996941</v>
      </c>
    </row>
    <row r="5846" spans="10:14" x14ac:dyDescent="0.3">
      <c r="J5846" s="300">
        <f t="shared" si="459"/>
        <v>58.429999999996944</v>
      </c>
      <c r="K5846" s="80">
        <f t="shared" si="455"/>
        <v>0.5842999999999694</v>
      </c>
      <c r="L5846">
        <f t="shared" si="456"/>
        <v>2.4370570407839902</v>
      </c>
      <c r="M5846">
        <f t="shared" si="457"/>
        <v>72.827213191879054</v>
      </c>
      <c r="N5846" s="80">
        <f t="shared" si="458"/>
        <v>0.5842999999999694</v>
      </c>
    </row>
    <row r="5847" spans="10:14" x14ac:dyDescent="0.3">
      <c r="J5847" s="300">
        <f t="shared" si="459"/>
        <v>58.439999999996942</v>
      </c>
      <c r="K5847" s="80">
        <f t="shared" si="455"/>
        <v>0.58439999999996939</v>
      </c>
      <c r="L5847">
        <f t="shared" si="456"/>
        <v>2.4373400217375099</v>
      </c>
      <c r="M5847">
        <f t="shared" si="457"/>
        <v>72.840951779322083</v>
      </c>
      <c r="N5847" s="80">
        <f t="shared" si="458"/>
        <v>0.58439999999996939</v>
      </c>
    </row>
    <row r="5848" spans="10:14" x14ac:dyDescent="0.3">
      <c r="J5848" s="300">
        <f t="shared" si="459"/>
        <v>58.44999999999694</v>
      </c>
      <c r="K5848" s="80">
        <f t="shared" si="455"/>
        <v>0.58449999999996938</v>
      </c>
      <c r="L5848">
        <f t="shared" si="456"/>
        <v>2.4376231400182973</v>
      </c>
      <c r="M5848">
        <f t="shared" si="457"/>
        <v>72.854696114024918</v>
      </c>
      <c r="N5848" s="80">
        <f t="shared" si="458"/>
        <v>0.58449999999996938</v>
      </c>
    </row>
    <row r="5849" spans="10:14" x14ac:dyDescent="0.3">
      <c r="J5849" s="300">
        <f t="shared" si="459"/>
        <v>58.459999999996938</v>
      </c>
      <c r="K5849" s="80">
        <f t="shared" si="455"/>
        <v>0.58459999999996937</v>
      </c>
      <c r="L5849">
        <f t="shared" si="456"/>
        <v>2.4379063959581013</v>
      </c>
      <c r="M5849">
        <f t="shared" si="457"/>
        <v>72.868446198925966</v>
      </c>
      <c r="N5849" s="80">
        <f t="shared" si="458"/>
        <v>0.58459999999996937</v>
      </c>
    </row>
    <row r="5850" spans="10:14" x14ac:dyDescent="0.3">
      <c r="J5850" s="300">
        <f t="shared" si="459"/>
        <v>58.469999999996936</v>
      </c>
      <c r="K5850" s="80">
        <f t="shared" si="455"/>
        <v>0.58469999999996936</v>
      </c>
      <c r="L5850">
        <f t="shared" si="456"/>
        <v>2.4381897898889497</v>
      </c>
      <c r="M5850">
        <f t="shared" si="457"/>
        <v>72.882202036963221</v>
      </c>
      <c r="N5850" s="80">
        <f t="shared" si="458"/>
        <v>0.58469999999996936</v>
      </c>
    </row>
    <row r="5851" spans="10:14" x14ac:dyDescent="0.3">
      <c r="J5851" s="300">
        <f t="shared" si="459"/>
        <v>58.479999999996934</v>
      </c>
      <c r="K5851" s="80">
        <f t="shared" si="455"/>
        <v>0.58479999999996934</v>
      </c>
      <c r="L5851">
        <f t="shared" si="456"/>
        <v>2.4384733221431616</v>
      </c>
      <c r="M5851">
        <f t="shared" si="457"/>
        <v>72.895963631074437</v>
      </c>
      <c r="N5851" s="80">
        <f t="shared" si="458"/>
        <v>0.58479999999996934</v>
      </c>
    </row>
    <row r="5852" spans="10:14" x14ac:dyDescent="0.3">
      <c r="J5852" s="300">
        <f t="shared" si="459"/>
        <v>58.489999999996932</v>
      </c>
      <c r="K5852" s="80">
        <f t="shared" si="455"/>
        <v>0.58489999999996933</v>
      </c>
      <c r="L5852">
        <f t="shared" si="456"/>
        <v>2.4387569930532957</v>
      </c>
      <c r="M5852">
        <f t="shared" si="457"/>
        <v>72.909730984196912</v>
      </c>
      <c r="N5852" s="80">
        <f t="shared" si="458"/>
        <v>0.58489999999996933</v>
      </c>
    </row>
    <row r="5853" spans="10:14" x14ac:dyDescent="0.3">
      <c r="J5853" s="300">
        <f t="shared" si="459"/>
        <v>58.49999999999693</v>
      </c>
      <c r="K5853" s="80">
        <f t="shared" si="455"/>
        <v>0.58499999999996932</v>
      </c>
      <c r="L5853">
        <f t="shared" si="456"/>
        <v>2.4390408029522752</v>
      </c>
      <c r="M5853">
        <f t="shared" si="457"/>
        <v>72.923504099267646</v>
      </c>
      <c r="N5853" s="80">
        <f t="shared" si="458"/>
        <v>0.58499999999996932</v>
      </c>
    </row>
    <row r="5854" spans="10:14" x14ac:dyDescent="0.3">
      <c r="J5854" s="300">
        <f t="shared" si="459"/>
        <v>58.509999999996928</v>
      </c>
      <c r="K5854" s="80">
        <f t="shared" si="455"/>
        <v>0.58509999999996931</v>
      </c>
      <c r="L5854">
        <f t="shared" si="456"/>
        <v>2.4393247521732078</v>
      </c>
      <c r="M5854">
        <f t="shared" si="457"/>
        <v>72.937282979223284</v>
      </c>
      <c r="N5854" s="80">
        <f t="shared" si="458"/>
        <v>0.58509999999996931</v>
      </c>
    </row>
    <row r="5855" spans="10:14" x14ac:dyDescent="0.3">
      <c r="J5855" s="300">
        <f t="shared" si="459"/>
        <v>58.519999999996926</v>
      </c>
      <c r="K5855" s="80">
        <f t="shared" si="455"/>
        <v>0.5851999999999693</v>
      </c>
      <c r="L5855">
        <f t="shared" si="456"/>
        <v>2.4396088410495973</v>
      </c>
      <c r="M5855">
        <f t="shared" si="457"/>
        <v>72.9510676270001</v>
      </c>
      <c r="N5855" s="80">
        <f t="shared" si="458"/>
        <v>0.5851999999999693</v>
      </c>
    </row>
    <row r="5856" spans="10:14" x14ac:dyDescent="0.3">
      <c r="J5856" s="300">
        <f t="shared" si="459"/>
        <v>58.529999999996924</v>
      </c>
      <c r="K5856" s="80">
        <f t="shared" si="455"/>
        <v>0.58529999999996929</v>
      </c>
      <c r="L5856">
        <f t="shared" si="456"/>
        <v>2.4398930699151555</v>
      </c>
      <c r="M5856">
        <f t="shared" si="457"/>
        <v>72.964858045534072</v>
      </c>
      <c r="N5856" s="80">
        <f t="shared" si="458"/>
        <v>0.58529999999996929</v>
      </c>
    </row>
    <row r="5857" spans="10:14" x14ac:dyDescent="0.3">
      <c r="J5857" s="300">
        <f t="shared" si="459"/>
        <v>58.539999999996922</v>
      </c>
      <c r="K5857" s="80">
        <f t="shared" si="455"/>
        <v>0.58539999999996928</v>
      </c>
      <c r="L5857">
        <f t="shared" si="456"/>
        <v>2.4401774391038926</v>
      </c>
      <c r="M5857">
        <f t="shared" si="457"/>
        <v>72.978654237760722</v>
      </c>
      <c r="N5857" s="80">
        <f t="shared" si="458"/>
        <v>0.58539999999996928</v>
      </c>
    </row>
    <row r="5858" spans="10:14" x14ac:dyDescent="0.3">
      <c r="J5858" s="300">
        <f t="shared" si="459"/>
        <v>58.549999999996921</v>
      </c>
      <c r="K5858" s="80">
        <f t="shared" si="455"/>
        <v>0.58549999999996916</v>
      </c>
      <c r="L5858">
        <f t="shared" si="456"/>
        <v>2.440461948950142</v>
      </c>
      <c r="M5858">
        <f t="shared" si="457"/>
        <v>72.992456206615316</v>
      </c>
      <c r="N5858" s="80">
        <f t="shared" si="458"/>
        <v>0.58549999999996916</v>
      </c>
    </row>
    <row r="5859" spans="10:14" x14ac:dyDescent="0.3">
      <c r="J5859" s="300">
        <f t="shared" si="459"/>
        <v>58.559999999996919</v>
      </c>
      <c r="K5859" s="80">
        <f t="shared" si="455"/>
        <v>0.58559999999996915</v>
      </c>
      <c r="L5859">
        <f t="shared" si="456"/>
        <v>2.4407465997884574</v>
      </c>
      <c r="M5859">
        <f t="shared" si="457"/>
        <v>73.006263955032765</v>
      </c>
      <c r="N5859" s="80">
        <f t="shared" si="458"/>
        <v>0.58559999999996915</v>
      </c>
    </row>
    <row r="5860" spans="10:14" x14ac:dyDescent="0.3">
      <c r="J5860" s="300">
        <f t="shared" si="459"/>
        <v>58.569999999996917</v>
      </c>
      <c r="K5860" s="80">
        <f t="shared" si="455"/>
        <v>0.58569999999996913</v>
      </c>
      <c r="L5860">
        <f t="shared" si="456"/>
        <v>2.4410313919537496</v>
      </c>
      <c r="M5860">
        <f t="shared" si="457"/>
        <v>73.020077485947468</v>
      </c>
      <c r="N5860" s="80">
        <f t="shared" si="458"/>
        <v>0.58569999999996913</v>
      </c>
    </row>
    <row r="5861" spans="10:14" x14ac:dyDescent="0.3">
      <c r="J5861" s="300">
        <f t="shared" si="459"/>
        <v>58.579999999996915</v>
      </c>
      <c r="K5861" s="80">
        <f t="shared" si="455"/>
        <v>0.58579999999996912</v>
      </c>
      <c r="L5861">
        <f t="shared" si="456"/>
        <v>2.4413163257811497</v>
      </c>
      <c r="M5861">
        <f t="shared" si="457"/>
        <v>73.033896802293697</v>
      </c>
      <c r="N5861" s="80">
        <f t="shared" si="458"/>
        <v>0.58579999999996912</v>
      </c>
    </row>
    <row r="5862" spans="10:14" x14ac:dyDescent="0.3">
      <c r="J5862" s="300">
        <f t="shared" si="459"/>
        <v>58.589999999996913</v>
      </c>
      <c r="K5862" s="80">
        <f t="shared" si="455"/>
        <v>0.58589999999996911</v>
      </c>
      <c r="L5862">
        <f t="shared" si="456"/>
        <v>2.4416014016061385</v>
      </c>
      <c r="M5862">
        <f t="shared" si="457"/>
        <v>73.047721907005183</v>
      </c>
      <c r="N5862" s="80">
        <f t="shared" si="458"/>
        <v>0.58589999999996911</v>
      </c>
    </row>
    <row r="5863" spans="10:14" x14ac:dyDescent="0.3">
      <c r="J5863" s="300">
        <f t="shared" si="459"/>
        <v>58.599999999996911</v>
      </c>
      <c r="K5863" s="80">
        <f t="shared" si="455"/>
        <v>0.5859999999999691</v>
      </c>
      <c r="L5863">
        <f t="shared" si="456"/>
        <v>2.4418866197644244</v>
      </c>
      <c r="M5863">
        <f t="shared" si="457"/>
        <v>73.06155280301536</v>
      </c>
      <c r="N5863" s="80">
        <f t="shared" si="458"/>
        <v>0.5859999999999691</v>
      </c>
    </row>
    <row r="5864" spans="10:14" x14ac:dyDescent="0.3">
      <c r="J5864" s="300">
        <f t="shared" si="459"/>
        <v>58.609999999996909</v>
      </c>
      <c r="K5864" s="80">
        <f t="shared" si="455"/>
        <v>0.58609999999996909</v>
      </c>
      <c r="L5864">
        <f t="shared" si="456"/>
        <v>2.4421719805920268</v>
      </c>
      <c r="M5864">
        <f t="shared" si="457"/>
        <v>73.075389493257319</v>
      </c>
      <c r="N5864" s="80">
        <f t="shared" si="458"/>
        <v>0.58609999999996909</v>
      </c>
    </row>
    <row r="5865" spans="10:14" x14ac:dyDescent="0.3">
      <c r="J5865" s="300">
        <f t="shared" si="459"/>
        <v>58.619999999996907</v>
      </c>
      <c r="K5865" s="80">
        <f t="shared" si="455"/>
        <v>0.58619999999996908</v>
      </c>
      <c r="L5865">
        <f t="shared" si="456"/>
        <v>2.4424574844252578</v>
      </c>
      <c r="M5865">
        <f t="shared" si="457"/>
        <v>73.089231980663726</v>
      </c>
      <c r="N5865" s="80">
        <f t="shared" si="458"/>
        <v>0.58619999999996908</v>
      </c>
    </row>
    <row r="5866" spans="10:14" x14ac:dyDescent="0.3">
      <c r="J5866" s="300">
        <f t="shared" si="459"/>
        <v>58.629999999996905</v>
      </c>
      <c r="K5866" s="80">
        <f t="shared" si="455"/>
        <v>0.58629999999996907</v>
      </c>
      <c r="L5866">
        <f t="shared" si="456"/>
        <v>2.4427431316006785</v>
      </c>
      <c r="M5866">
        <f t="shared" si="457"/>
        <v>73.103080268166963</v>
      </c>
      <c r="N5866" s="80">
        <f t="shared" si="458"/>
        <v>0.58629999999996907</v>
      </c>
    </row>
    <row r="5867" spans="10:14" x14ac:dyDescent="0.3">
      <c r="J5867" s="300">
        <f t="shared" si="459"/>
        <v>58.639999999996903</v>
      </c>
      <c r="K5867" s="80">
        <f t="shared" si="455"/>
        <v>0.58639999999996906</v>
      </c>
      <c r="L5867">
        <f t="shared" si="456"/>
        <v>2.4430289224552104</v>
      </c>
      <c r="M5867">
        <f t="shared" si="457"/>
        <v>73.11693435869897</v>
      </c>
      <c r="N5867" s="80">
        <f t="shared" si="458"/>
        <v>0.58639999999996906</v>
      </c>
    </row>
    <row r="5868" spans="10:14" x14ac:dyDescent="0.3">
      <c r="J5868" s="300">
        <f t="shared" si="459"/>
        <v>58.649999999996901</v>
      </c>
      <c r="K5868" s="80">
        <f t="shared" si="455"/>
        <v>0.58649999999996905</v>
      </c>
      <c r="L5868">
        <f t="shared" si="456"/>
        <v>2.4433148573259618</v>
      </c>
      <c r="M5868">
        <f t="shared" si="457"/>
        <v>73.13079425519139</v>
      </c>
      <c r="N5868" s="80">
        <f t="shared" si="458"/>
        <v>0.58649999999996905</v>
      </c>
    </row>
    <row r="5869" spans="10:14" x14ac:dyDescent="0.3">
      <c r="J5869" s="300">
        <f t="shared" si="459"/>
        <v>58.659999999996899</v>
      </c>
      <c r="K5869" s="80">
        <f t="shared" si="455"/>
        <v>0.58659999999996904</v>
      </c>
      <c r="L5869">
        <f t="shared" si="456"/>
        <v>2.4436009365504172</v>
      </c>
      <c r="M5869">
        <f t="shared" si="457"/>
        <v>73.14465996057541</v>
      </c>
      <c r="N5869" s="80">
        <f t="shared" si="458"/>
        <v>0.58659999999996904</v>
      </c>
    </row>
    <row r="5870" spans="10:14" x14ac:dyDescent="0.3">
      <c r="J5870" s="300">
        <f t="shared" si="459"/>
        <v>58.669999999996897</v>
      </c>
      <c r="K5870" s="80">
        <f t="shared" si="455"/>
        <v>0.58669999999996891</v>
      </c>
      <c r="L5870">
        <f t="shared" si="456"/>
        <v>2.4438871604662569</v>
      </c>
      <c r="M5870">
        <f t="shared" si="457"/>
        <v>73.158531477781906</v>
      </c>
      <c r="N5870" s="80">
        <f t="shared" si="458"/>
        <v>0.58669999999996891</v>
      </c>
    </row>
    <row r="5871" spans="10:14" x14ac:dyDescent="0.3">
      <c r="J5871" s="300">
        <f t="shared" si="459"/>
        <v>58.679999999996895</v>
      </c>
      <c r="K5871" s="80">
        <f t="shared" si="455"/>
        <v>0.5867999999999689</v>
      </c>
      <c r="L5871">
        <f t="shared" si="456"/>
        <v>2.4441735294115516</v>
      </c>
      <c r="M5871">
        <f t="shared" si="457"/>
        <v>73.172408809741384</v>
      </c>
      <c r="N5871" s="80">
        <f t="shared" si="458"/>
        <v>0.5867999999999689</v>
      </c>
    </row>
    <row r="5872" spans="10:14" x14ac:dyDescent="0.3">
      <c r="J5872" s="300">
        <f t="shared" si="459"/>
        <v>58.689999999996893</v>
      </c>
      <c r="K5872" s="80">
        <f t="shared" si="455"/>
        <v>0.58689999999996889</v>
      </c>
      <c r="L5872">
        <f t="shared" si="456"/>
        <v>2.4444600437245732</v>
      </c>
      <c r="M5872">
        <f t="shared" si="457"/>
        <v>73.186291959383965</v>
      </c>
      <c r="N5872" s="80">
        <f t="shared" si="458"/>
        <v>0.58689999999996889</v>
      </c>
    </row>
    <row r="5873" spans="10:14" x14ac:dyDescent="0.3">
      <c r="J5873" s="300">
        <f t="shared" si="459"/>
        <v>58.699999999996891</v>
      </c>
      <c r="K5873" s="80">
        <f t="shared" si="455"/>
        <v>0.58699999999996888</v>
      </c>
      <c r="L5873">
        <f t="shared" si="456"/>
        <v>2.4447467037438986</v>
      </c>
      <c r="M5873">
        <f t="shared" si="457"/>
        <v>73.200180929639416</v>
      </c>
      <c r="N5873" s="80">
        <f t="shared" si="458"/>
        <v>0.58699999999996888</v>
      </c>
    </row>
    <row r="5874" spans="10:14" x14ac:dyDescent="0.3">
      <c r="J5874" s="300">
        <f t="shared" si="459"/>
        <v>58.709999999996889</v>
      </c>
      <c r="K5874" s="80">
        <f t="shared" si="455"/>
        <v>0.58709999999996887</v>
      </c>
      <c r="L5874">
        <f t="shared" si="456"/>
        <v>2.4450335098084035</v>
      </c>
      <c r="M5874">
        <f t="shared" si="457"/>
        <v>73.214075723437062</v>
      </c>
      <c r="N5874" s="80">
        <f t="shared" si="458"/>
        <v>0.58709999999996887</v>
      </c>
    </row>
    <row r="5875" spans="10:14" x14ac:dyDescent="0.3">
      <c r="J5875" s="300">
        <f t="shared" si="459"/>
        <v>58.719999999996887</v>
      </c>
      <c r="K5875" s="80">
        <f t="shared" si="455"/>
        <v>0.58719999999996886</v>
      </c>
      <c r="L5875">
        <f t="shared" si="456"/>
        <v>2.4453204622572691</v>
      </c>
      <c r="M5875">
        <f t="shared" si="457"/>
        <v>73.227976343705933</v>
      </c>
      <c r="N5875" s="80">
        <f t="shared" si="458"/>
        <v>0.58719999999996886</v>
      </c>
    </row>
    <row r="5876" spans="10:14" x14ac:dyDescent="0.3">
      <c r="J5876" s="300">
        <f t="shared" si="459"/>
        <v>58.729999999996885</v>
      </c>
      <c r="K5876" s="80">
        <f t="shared" si="455"/>
        <v>0.58729999999996885</v>
      </c>
      <c r="L5876">
        <f t="shared" si="456"/>
        <v>2.4456075614298771</v>
      </c>
      <c r="M5876">
        <f t="shared" si="457"/>
        <v>73.2418827933746</v>
      </c>
      <c r="N5876" s="80">
        <f t="shared" si="458"/>
        <v>0.58729999999996885</v>
      </c>
    </row>
    <row r="5877" spans="10:14" x14ac:dyDescent="0.3">
      <c r="J5877" s="300">
        <f t="shared" si="459"/>
        <v>58.739999999996883</v>
      </c>
      <c r="K5877" s="80">
        <f t="shared" si="455"/>
        <v>0.58739999999996884</v>
      </c>
      <c r="L5877">
        <f t="shared" si="456"/>
        <v>2.4458948076659861</v>
      </c>
      <c r="M5877">
        <f t="shared" si="457"/>
        <v>73.255795075371324</v>
      </c>
      <c r="N5877" s="80">
        <f t="shared" si="458"/>
        <v>0.58739999999996884</v>
      </c>
    </row>
    <row r="5878" spans="10:14" x14ac:dyDescent="0.3">
      <c r="J5878" s="300">
        <f t="shared" si="459"/>
        <v>58.749999999996881</v>
      </c>
      <c r="K5878" s="80">
        <f t="shared" si="455"/>
        <v>0.58749999999996882</v>
      </c>
      <c r="L5878">
        <f t="shared" si="456"/>
        <v>2.4461822013056227</v>
      </c>
      <c r="M5878">
        <f t="shared" si="457"/>
        <v>73.269713192623968</v>
      </c>
      <c r="N5878" s="80">
        <f t="shared" si="458"/>
        <v>0.58749999999996882</v>
      </c>
    </row>
    <row r="5879" spans="10:14" x14ac:dyDescent="0.3">
      <c r="J5879" s="300">
        <f t="shared" si="459"/>
        <v>58.759999999996879</v>
      </c>
      <c r="K5879" s="80">
        <f t="shared" si="455"/>
        <v>0.58759999999996881</v>
      </c>
      <c r="L5879">
        <f t="shared" si="456"/>
        <v>2.446469742689064</v>
      </c>
      <c r="M5879">
        <f t="shared" si="457"/>
        <v>73.283637148059995</v>
      </c>
      <c r="N5879" s="80">
        <f t="shared" si="458"/>
        <v>0.58759999999996881</v>
      </c>
    </row>
    <row r="5880" spans="10:14" x14ac:dyDescent="0.3">
      <c r="J5880" s="300">
        <f t="shared" si="459"/>
        <v>58.769999999996877</v>
      </c>
      <c r="K5880" s="80">
        <f t="shared" si="455"/>
        <v>0.5876999999999688</v>
      </c>
      <c r="L5880">
        <f t="shared" si="456"/>
        <v>2.4467574321568857</v>
      </c>
      <c r="M5880">
        <f t="shared" si="457"/>
        <v>73.297566944606501</v>
      </c>
      <c r="N5880" s="80">
        <f t="shared" si="458"/>
        <v>0.5876999999999688</v>
      </c>
    </row>
    <row r="5881" spans="10:14" x14ac:dyDescent="0.3">
      <c r="J5881" s="300">
        <f t="shared" si="459"/>
        <v>58.779999999996875</v>
      </c>
      <c r="K5881" s="80">
        <f t="shared" si="455"/>
        <v>0.58779999999996879</v>
      </c>
      <c r="L5881">
        <f t="shared" si="456"/>
        <v>2.4470452700499599</v>
      </c>
      <c r="M5881">
        <f t="shared" si="457"/>
        <v>73.311502585190212</v>
      </c>
      <c r="N5881" s="80">
        <f t="shared" si="458"/>
        <v>0.58779999999996879</v>
      </c>
    </row>
    <row r="5882" spans="10:14" x14ac:dyDescent="0.3">
      <c r="J5882" s="300">
        <f t="shared" si="459"/>
        <v>58.789999999996873</v>
      </c>
      <c r="K5882" s="80">
        <f t="shared" si="455"/>
        <v>0.58789999999996878</v>
      </c>
      <c r="L5882">
        <f t="shared" si="456"/>
        <v>2.4473332567094235</v>
      </c>
      <c r="M5882">
        <f t="shared" si="457"/>
        <v>73.325444072737426</v>
      </c>
      <c r="N5882" s="80">
        <f t="shared" si="458"/>
        <v>0.58789999999996878</v>
      </c>
    </row>
    <row r="5883" spans="10:14" x14ac:dyDescent="0.3">
      <c r="J5883" s="300">
        <f t="shared" si="459"/>
        <v>58.799999999996871</v>
      </c>
      <c r="K5883" s="80">
        <f t="shared" si="455"/>
        <v>0.58799999999996866</v>
      </c>
      <c r="L5883">
        <f t="shared" si="456"/>
        <v>2.4476213924767243</v>
      </c>
      <c r="M5883">
        <f t="shared" si="457"/>
        <v>73.339391410174073</v>
      </c>
      <c r="N5883" s="80">
        <f t="shared" si="458"/>
        <v>0.58799999999996866</v>
      </c>
    </row>
    <row r="5884" spans="10:14" x14ac:dyDescent="0.3">
      <c r="J5884" s="300">
        <f t="shared" si="459"/>
        <v>58.809999999996869</v>
      </c>
      <c r="K5884" s="80">
        <f t="shared" si="455"/>
        <v>0.58809999999996865</v>
      </c>
      <c r="L5884">
        <f t="shared" si="456"/>
        <v>2.4479096776936049</v>
      </c>
      <c r="M5884">
        <f t="shared" si="457"/>
        <v>73.353344600425714</v>
      </c>
      <c r="N5884" s="80">
        <f t="shared" si="458"/>
        <v>0.58809999999996865</v>
      </c>
    </row>
    <row r="5885" spans="10:14" x14ac:dyDescent="0.3">
      <c r="J5885" s="300">
        <f t="shared" si="459"/>
        <v>58.819999999996867</v>
      </c>
      <c r="K5885" s="80">
        <f t="shared" si="455"/>
        <v>0.58819999999996864</v>
      </c>
      <c r="L5885">
        <f t="shared" si="456"/>
        <v>2.4481981127020389</v>
      </c>
      <c r="M5885">
        <f t="shared" si="457"/>
        <v>73.367303646417483</v>
      </c>
      <c r="N5885" s="80">
        <f t="shared" si="458"/>
        <v>0.58819999999996864</v>
      </c>
    </row>
    <row r="5886" spans="10:14" x14ac:dyDescent="0.3">
      <c r="J5886" s="300">
        <f t="shared" si="459"/>
        <v>58.829999999996865</v>
      </c>
      <c r="K5886" s="80">
        <f t="shared" si="455"/>
        <v>0.58829999999996863</v>
      </c>
      <c r="L5886">
        <f t="shared" si="456"/>
        <v>2.4484866978443143</v>
      </c>
      <c r="M5886">
        <f t="shared" si="457"/>
        <v>73.3812685510742</v>
      </c>
      <c r="N5886" s="80">
        <f t="shared" si="458"/>
        <v>0.58829999999996863</v>
      </c>
    </row>
    <row r="5887" spans="10:14" x14ac:dyDescent="0.3">
      <c r="J5887" s="300">
        <f t="shared" si="459"/>
        <v>58.839999999996863</v>
      </c>
      <c r="K5887" s="80">
        <f t="shared" si="455"/>
        <v>0.58839999999996861</v>
      </c>
      <c r="L5887">
        <f t="shared" si="456"/>
        <v>2.4487754334630227</v>
      </c>
      <c r="M5887">
        <f t="shared" si="457"/>
        <v>73.395239317320161</v>
      </c>
      <c r="N5887" s="80">
        <f t="shared" si="458"/>
        <v>0.58839999999996861</v>
      </c>
    </row>
    <row r="5888" spans="10:14" x14ac:dyDescent="0.3">
      <c r="J5888" s="300">
        <f t="shared" si="459"/>
        <v>58.849999999996861</v>
      </c>
      <c r="K5888" s="80">
        <f t="shared" si="455"/>
        <v>0.5884999999999686</v>
      </c>
      <c r="L5888">
        <f t="shared" si="456"/>
        <v>2.4490643199010065</v>
      </c>
      <c r="M5888">
        <f t="shared" si="457"/>
        <v>73.409215948079407</v>
      </c>
      <c r="N5888" s="80">
        <f t="shared" si="458"/>
        <v>0.5884999999999686</v>
      </c>
    </row>
    <row r="5889" spans="10:14" x14ac:dyDescent="0.3">
      <c r="J5889" s="300">
        <f t="shared" si="459"/>
        <v>58.859999999996859</v>
      </c>
      <c r="K5889" s="80">
        <f t="shared" si="455"/>
        <v>0.58859999999996859</v>
      </c>
      <c r="L5889">
        <f t="shared" si="456"/>
        <v>2.4493533575014559</v>
      </c>
      <c r="M5889">
        <f t="shared" si="457"/>
        <v>73.423198446275521</v>
      </c>
      <c r="N5889" s="80">
        <f t="shared" si="458"/>
        <v>0.58859999999996859</v>
      </c>
    </row>
    <row r="5890" spans="10:14" x14ac:dyDescent="0.3">
      <c r="J5890" s="300">
        <f t="shared" si="459"/>
        <v>58.869999999996857</v>
      </c>
      <c r="K5890" s="80">
        <f t="shared" si="455"/>
        <v>0.58869999999996858</v>
      </c>
      <c r="L5890">
        <f t="shared" si="456"/>
        <v>2.4496425466077372</v>
      </c>
      <c r="M5890">
        <f t="shared" si="457"/>
        <v>73.437186814831676</v>
      </c>
      <c r="N5890" s="80">
        <f t="shared" si="458"/>
        <v>0.58869999999996858</v>
      </c>
    </row>
    <row r="5891" spans="10:14" x14ac:dyDescent="0.3">
      <c r="J5891" s="300">
        <f t="shared" si="459"/>
        <v>58.879999999996855</v>
      </c>
      <c r="K5891" s="80">
        <f t="shared" si="455"/>
        <v>0.58879999999996857</v>
      </c>
      <c r="L5891">
        <f t="shared" si="456"/>
        <v>2.4499318875636162</v>
      </c>
      <c r="M5891">
        <f t="shared" si="457"/>
        <v>73.451181056670649</v>
      </c>
      <c r="N5891" s="80">
        <f t="shared" si="458"/>
        <v>0.58879999999996857</v>
      </c>
    </row>
    <row r="5892" spans="10:14" x14ac:dyDescent="0.3">
      <c r="J5892" s="300">
        <f t="shared" si="459"/>
        <v>58.889999999996853</v>
      </c>
      <c r="K5892" s="80">
        <f t="shared" ref="K5892:K5955" si="460">J5892/100</f>
        <v>0.58889999999996856</v>
      </c>
      <c r="L5892">
        <f t="shared" ref="L5892:L5955" si="461">-156.2892*K5892^6+539.4067*K5892^5-656.5633*K5892^4+371.7117*K5892^3-102.5706*K5892^2+15.3764*K5892+0.3314</f>
        <v>2.4502213807130651</v>
      </c>
      <c r="M5892">
        <f t="shared" ref="M5892:M5955" si="462">-544.6822*K5892^6+873.7015*K5892^5+93.9294*K5892^4-539.4835*K5892^3+249.8842*K5892^2+36.3299*K5892+25.129</f>
        <v>73.465181174714886</v>
      </c>
      <c r="N5892" s="80">
        <f t="shared" ref="N5892:N5955" si="463">K5892</f>
        <v>0.58889999999996856</v>
      </c>
    </row>
    <row r="5893" spans="10:14" x14ac:dyDescent="0.3">
      <c r="J5893" s="300">
        <f t="shared" si="459"/>
        <v>58.899999999996851</v>
      </c>
      <c r="K5893" s="80">
        <f t="shared" si="460"/>
        <v>0.58899999999996855</v>
      </c>
      <c r="L5893">
        <f t="shared" si="461"/>
        <v>2.4505110264003807</v>
      </c>
      <c r="M5893">
        <f t="shared" si="462"/>
        <v>73.47918717188638</v>
      </c>
      <c r="N5893" s="80">
        <f t="shared" si="463"/>
        <v>0.58899999999996855</v>
      </c>
    </row>
    <row r="5894" spans="10:14" x14ac:dyDescent="0.3">
      <c r="J5894" s="300">
        <f t="shared" ref="J5894:J5957" si="464">J5893+0.01</f>
        <v>58.909999999996849</v>
      </c>
      <c r="K5894" s="80">
        <f t="shared" si="460"/>
        <v>0.58909999999996854</v>
      </c>
      <c r="L5894">
        <f t="shared" si="461"/>
        <v>2.4508008249700963</v>
      </c>
      <c r="M5894">
        <f t="shared" si="462"/>
        <v>73.493199051106672</v>
      </c>
      <c r="N5894" s="80">
        <f t="shared" si="463"/>
        <v>0.58909999999996854</v>
      </c>
    </row>
    <row r="5895" spans="10:14" x14ac:dyDescent="0.3">
      <c r="J5895" s="300">
        <f t="shared" si="464"/>
        <v>58.919999999996847</v>
      </c>
      <c r="K5895" s="80">
        <f t="shared" si="460"/>
        <v>0.58919999999996842</v>
      </c>
      <c r="L5895">
        <f t="shared" si="461"/>
        <v>2.4510907767671344</v>
      </c>
      <c r="M5895">
        <f t="shared" si="462"/>
        <v>73.507216815296985</v>
      </c>
      <c r="N5895" s="80">
        <f t="shared" si="463"/>
        <v>0.58919999999996842</v>
      </c>
    </row>
    <row r="5896" spans="10:14" x14ac:dyDescent="0.3">
      <c r="J5896" s="300">
        <f t="shared" si="464"/>
        <v>58.929999999996845</v>
      </c>
      <c r="K5896" s="80">
        <f t="shared" si="460"/>
        <v>0.5892999999999684</v>
      </c>
      <c r="L5896">
        <f t="shared" si="461"/>
        <v>2.4513808821366125</v>
      </c>
      <c r="M5896">
        <f t="shared" si="462"/>
        <v>73.521240467378135</v>
      </c>
      <c r="N5896" s="80">
        <f t="shared" si="463"/>
        <v>0.5892999999999684</v>
      </c>
    </row>
    <row r="5897" spans="10:14" x14ac:dyDescent="0.3">
      <c r="J5897" s="300">
        <f t="shared" si="464"/>
        <v>58.939999999996843</v>
      </c>
      <c r="K5897" s="80">
        <f t="shared" si="460"/>
        <v>0.58939999999996839</v>
      </c>
      <c r="L5897">
        <f t="shared" si="461"/>
        <v>2.4516711414239007</v>
      </c>
      <c r="M5897">
        <f t="shared" si="462"/>
        <v>73.535270010270509</v>
      </c>
      <c r="N5897" s="80">
        <f t="shared" si="463"/>
        <v>0.58939999999996839</v>
      </c>
    </row>
    <row r="5898" spans="10:14" x14ac:dyDescent="0.3">
      <c r="J5898" s="300">
        <f t="shared" si="464"/>
        <v>58.949999999996841</v>
      </c>
      <c r="K5898" s="80">
        <f t="shared" si="460"/>
        <v>0.58949999999996838</v>
      </c>
      <c r="L5898">
        <f t="shared" si="461"/>
        <v>2.4519615549747829</v>
      </c>
      <c r="M5898">
        <f t="shared" si="462"/>
        <v>73.549305446894067</v>
      </c>
      <c r="N5898" s="80">
        <f t="shared" si="463"/>
        <v>0.58949999999996838</v>
      </c>
    </row>
    <row r="5899" spans="10:14" x14ac:dyDescent="0.3">
      <c r="J5899" s="300">
        <f t="shared" si="464"/>
        <v>58.959999999996839</v>
      </c>
      <c r="K5899" s="80">
        <f t="shared" si="460"/>
        <v>0.58959999999996837</v>
      </c>
      <c r="L5899">
        <f t="shared" si="461"/>
        <v>2.4522521231352044</v>
      </c>
      <c r="M5899">
        <f t="shared" si="462"/>
        <v>73.563346780168345</v>
      </c>
      <c r="N5899" s="80">
        <f t="shared" si="463"/>
        <v>0.58959999999996837</v>
      </c>
    </row>
    <row r="5900" spans="10:14" x14ac:dyDescent="0.3">
      <c r="J5900" s="300">
        <f t="shared" si="464"/>
        <v>58.969999999996837</v>
      </c>
      <c r="K5900" s="80">
        <f t="shared" si="460"/>
        <v>0.58969999999996836</v>
      </c>
      <c r="L5900">
        <f t="shared" si="461"/>
        <v>2.4525428462514518</v>
      </c>
      <c r="M5900">
        <f t="shared" si="462"/>
        <v>73.57739401301265</v>
      </c>
      <c r="N5900" s="80">
        <f t="shared" si="463"/>
        <v>0.58969999999996836</v>
      </c>
    </row>
    <row r="5901" spans="10:14" x14ac:dyDescent="0.3">
      <c r="J5901" s="300">
        <f t="shared" si="464"/>
        <v>58.979999999996835</v>
      </c>
      <c r="K5901" s="80">
        <f t="shared" si="460"/>
        <v>0.58979999999996835</v>
      </c>
      <c r="L5901">
        <f t="shared" si="461"/>
        <v>2.452833724670096</v>
      </c>
      <c r="M5901">
        <f t="shared" si="462"/>
        <v>73.59144714834558</v>
      </c>
      <c r="N5901" s="80">
        <f t="shared" si="463"/>
        <v>0.58979999999996835</v>
      </c>
    </row>
    <row r="5902" spans="10:14" x14ac:dyDescent="0.3">
      <c r="J5902" s="300">
        <f t="shared" si="464"/>
        <v>58.989999999996833</v>
      </c>
      <c r="K5902" s="80">
        <f t="shared" si="460"/>
        <v>0.58989999999996834</v>
      </c>
      <c r="L5902">
        <f t="shared" si="461"/>
        <v>2.4531247587379865</v>
      </c>
      <c r="M5902">
        <f t="shared" si="462"/>
        <v>73.605506189085546</v>
      </c>
      <c r="N5902" s="80">
        <f t="shared" si="463"/>
        <v>0.58989999999996834</v>
      </c>
    </row>
    <row r="5903" spans="10:14" x14ac:dyDescent="0.3">
      <c r="J5903" s="300">
        <f t="shared" si="464"/>
        <v>58.999999999996831</v>
      </c>
      <c r="K5903" s="80">
        <f t="shared" si="460"/>
        <v>0.58999999999996833</v>
      </c>
      <c r="L5903">
        <f t="shared" si="461"/>
        <v>2.4534159488022644</v>
      </c>
      <c r="M5903">
        <f t="shared" si="462"/>
        <v>73.619571138150491</v>
      </c>
      <c r="N5903" s="80">
        <f t="shared" si="463"/>
        <v>0.58999999999996833</v>
      </c>
    </row>
    <row r="5904" spans="10:14" x14ac:dyDescent="0.3">
      <c r="J5904" s="300">
        <f t="shared" si="464"/>
        <v>59.009999999996829</v>
      </c>
      <c r="K5904" s="80">
        <f t="shared" si="460"/>
        <v>0.59009999999996832</v>
      </c>
      <c r="L5904">
        <f t="shared" si="461"/>
        <v>2.4537072952103176</v>
      </c>
      <c r="M5904">
        <f t="shared" si="462"/>
        <v>73.633641998457946</v>
      </c>
      <c r="N5904" s="80">
        <f t="shared" si="463"/>
        <v>0.59009999999996832</v>
      </c>
    </row>
    <row r="5905" spans="10:14" x14ac:dyDescent="0.3">
      <c r="J5905" s="300">
        <f t="shared" si="464"/>
        <v>59.019999999996827</v>
      </c>
      <c r="K5905" s="80">
        <f t="shared" si="460"/>
        <v>0.59019999999996831</v>
      </c>
      <c r="L5905">
        <f t="shared" si="461"/>
        <v>2.4539987983098768</v>
      </c>
      <c r="M5905">
        <f t="shared" si="462"/>
        <v>73.647718772924989</v>
      </c>
      <c r="N5905" s="80">
        <f t="shared" si="463"/>
        <v>0.59019999999996831</v>
      </c>
    </row>
    <row r="5906" spans="10:14" x14ac:dyDescent="0.3">
      <c r="J5906" s="300">
        <f t="shared" si="464"/>
        <v>59.029999999996825</v>
      </c>
      <c r="K5906" s="80">
        <f t="shared" si="460"/>
        <v>0.59029999999996829</v>
      </c>
      <c r="L5906">
        <f t="shared" si="461"/>
        <v>2.4542904584489071</v>
      </c>
      <c r="M5906">
        <f t="shared" si="462"/>
        <v>73.661801464468311</v>
      </c>
      <c r="N5906" s="80">
        <f t="shared" si="463"/>
        <v>0.59029999999996829</v>
      </c>
    </row>
    <row r="5907" spans="10:14" x14ac:dyDescent="0.3">
      <c r="J5907" s="300">
        <f t="shared" si="464"/>
        <v>59.039999999996823</v>
      </c>
      <c r="K5907" s="80">
        <f t="shared" si="460"/>
        <v>0.59039999999996828</v>
      </c>
      <c r="L5907">
        <f t="shared" si="461"/>
        <v>2.4545822759757061</v>
      </c>
      <c r="M5907">
        <f t="shared" si="462"/>
        <v>73.675890076004222</v>
      </c>
      <c r="N5907" s="80">
        <f t="shared" si="463"/>
        <v>0.59039999999996828</v>
      </c>
    </row>
    <row r="5908" spans="10:14" x14ac:dyDescent="0.3">
      <c r="J5908" s="300">
        <f t="shared" si="464"/>
        <v>59.049999999996821</v>
      </c>
      <c r="K5908" s="80">
        <f t="shared" si="460"/>
        <v>0.59049999999996816</v>
      </c>
      <c r="L5908">
        <f t="shared" si="461"/>
        <v>2.4548742512388126</v>
      </c>
      <c r="M5908">
        <f t="shared" si="462"/>
        <v>73.689984610448533</v>
      </c>
      <c r="N5908" s="80">
        <f t="shared" si="463"/>
        <v>0.59049999999996816</v>
      </c>
    </row>
    <row r="5909" spans="10:14" x14ac:dyDescent="0.3">
      <c r="J5909" s="300">
        <f t="shared" si="464"/>
        <v>59.059999999996819</v>
      </c>
      <c r="K5909" s="80">
        <f t="shared" si="460"/>
        <v>0.59059999999996815</v>
      </c>
      <c r="L5909">
        <f t="shared" si="461"/>
        <v>2.4551663845870553</v>
      </c>
      <c r="M5909">
        <f t="shared" si="462"/>
        <v>73.704085070716701</v>
      </c>
      <c r="N5909" s="80">
        <f t="shared" si="463"/>
        <v>0.59059999999996815</v>
      </c>
    </row>
    <row r="5910" spans="10:14" x14ac:dyDescent="0.3">
      <c r="J5910" s="300">
        <f t="shared" si="464"/>
        <v>59.069999999996817</v>
      </c>
      <c r="K5910" s="80">
        <f t="shared" si="460"/>
        <v>0.59069999999996814</v>
      </c>
      <c r="L5910">
        <f t="shared" si="461"/>
        <v>2.4554586763696107</v>
      </c>
      <c r="M5910">
        <f t="shared" si="462"/>
        <v>73.718191459723741</v>
      </c>
      <c r="N5910" s="80">
        <f t="shared" si="463"/>
        <v>0.59069999999996814</v>
      </c>
    </row>
    <row r="5911" spans="10:14" x14ac:dyDescent="0.3">
      <c r="J5911" s="300">
        <f t="shared" si="464"/>
        <v>59.079999999996815</v>
      </c>
      <c r="K5911" s="80">
        <f t="shared" si="460"/>
        <v>0.59079999999996813</v>
      </c>
      <c r="L5911">
        <f t="shared" si="461"/>
        <v>2.4557511269358154</v>
      </c>
      <c r="M5911">
        <f t="shared" si="462"/>
        <v>73.732303780384271</v>
      </c>
      <c r="N5911" s="80">
        <f t="shared" si="463"/>
        <v>0.59079999999996813</v>
      </c>
    </row>
    <row r="5912" spans="10:14" x14ac:dyDescent="0.3">
      <c r="J5912" s="300">
        <f t="shared" si="464"/>
        <v>59.089999999996813</v>
      </c>
      <c r="K5912" s="80">
        <f t="shared" si="460"/>
        <v>0.59089999999996812</v>
      </c>
      <c r="L5912">
        <f t="shared" si="461"/>
        <v>2.4560437366354253</v>
      </c>
      <c r="M5912">
        <f t="shared" si="462"/>
        <v>73.746422035612426</v>
      </c>
      <c r="N5912" s="80">
        <f t="shared" si="463"/>
        <v>0.59089999999996812</v>
      </c>
    </row>
    <row r="5913" spans="10:14" x14ac:dyDescent="0.3">
      <c r="J5913" s="300">
        <f t="shared" si="464"/>
        <v>59.099999999996811</v>
      </c>
      <c r="K5913" s="80">
        <f t="shared" si="460"/>
        <v>0.59099999999996811</v>
      </c>
      <c r="L5913">
        <f t="shared" si="461"/>
        <v>2.4563365058183719</v>
      </c>
      <c r="M5913">
        <f t="shared" si="462"/>
        <v>73.760546228321957</v>
      </c>
      <c r="N5913" s="80">
        <f t="shared" si="463"/>
        <v>0.59099999999996811</v>
      </c>
    </row>
    <row r="5914" spans="10:14" x14ac:dyDescent="0.3">
      <c r="J5914" s="300">
        <f t="shared" si="464"/>
        <v>59.109999999996809</v>
      </c>
      <c r="K5914" s="80">
        <f t="shared" si="460"/>
        <v>0.5910999999999681</v>
      </c>
      <c r="L5914">
        <f t="shared" si="461"/>
        <v>2.4566294348349653</v>
      </c>
      <c r="M5914">
        <f t="shared" si="462"/>
        <v>73.774676361426216</v>
      </c>
      <c r="N5914" s="80">
        <f t="shared" si="463"/>
        <v>0.5910999999999681</v>
      </c>
    </row>
    <row r="5915" spans="10:14" x14ac:dyDescent="0.3">
      <c r="J5915" s="300">
        <f t="shared" si="464"/>
        <v>59.119999999996807</v>
      </c>
      <c r="K5915" s="80">
        <f t="shared" si="460"/>
        <v>0.59119999999996808</v>
      </c>
      <c r="L5915">
        <f t="shared" si="461"/>
        <v>2.4569225240357144</v>
      </c>
      <c r="M5915">
        <f t="shared" si="462"/>
        <v>73.788812437838033</v>
      </c>
      <c r="N5915" s="80">
        <f t="shared" si="463"/>
        <v>0.59119999999996808</v>
      </c>
    </row>
    <row r="5916" spans="10:14" x14ac:dyDescent="0.3">
      <c r="J5916" s="300">
        <f t="shared" si="464"/>
        <v>59.129999999996805</v>
      </c>
      <c r="K5916" s="80">
        <f t="shared" si="460"/>
        <v>0.59129999999996807</v>
      </c>
      <c r="L5916">
        <f t="shared" si="461"/>
        <v>2.4572157737714817</v>
      </c>
      <c r="M5916">
        <f t="shared" si="462"/>
        <v>73.80295446046992</v>
      </c>
      <c r="N5916" s="80">
        <f t="shared" si="463"/>
        <v>0.59129999999996807</v>
      </c>
    </row>
    <row r="5917" spans="10:14" x14ac:dyDescent="0.3">
      <c r="J5917" s="300">
        <f t="shared" si="464"/>
        <v>59.139999999996803</v>
      </c>
      <c r="K5917" s="80">
        <f t="shared" si="460"/>
        <v>0.59139999999996806</v>
      </c>
      <c r="L5917">
        <f t="shared" si="461"/>
        <v>2.4575091843933445</v>
      </c>
      <c r="M5917">
        <f t="shared" si="462"/>
        <v>73.817102432233909</v>
      </c>
      <c r="N5917" s="80">
        <f t="shared" si="463"/>
        <v>0.59139999999996806</v>
      </c>
    </row>
    <row r="5918" spans="10:14" x14ac:dyDescent="0.3">
      <c r="J5918" s="300">
        <f t="shared" si="464"/>
        <v>59.149999999996801</v>
      </c>
      <c r="K5918" s="80">
        <f t="shared" si="460"/>
        <v>0.59149999999996805</v>
      </c>
      <c r="L5918">
        <f t="shared" si="461"/>
        <v>2.457802756252764</v>
      </c>
      <c r="M5918">
        <f t="shared" si="462"/>
        <v>73.831256356041592</v>
      </c>
      <c r="N5918" s="80">
        <f t="shared" si="463"/>
        <v>0.59149999999996805</v>
      </c>
    </row>
    <row r="5919" spans="10:14" x14ac:dyDescent="0.3">
      <c r="J5919" s="300">
        <f t="shared" si="464"/>
        <v>59.159999999996799</v>
      </c>
      <c r="K5919" s="80">
        <f t="shared" si="460"/>
        <v>0.59159999999996804</v>
      </c>
      <c r="L5919">
        <f t="shared" si="461"/>
        <v>2.4580964897013842</v>
      </c>
      <c r="M5919">
        <f t="shared" si="462"/>
        <v>73.845416234804134</v>
      </c>
      <c r="N5919" s="80">
        <f t="shared" si="463"/>
        <v>0.59159999999996804</v>
      </c>
    </row>
    <row r="5920" spans="10:14" x14ac:dyDescent="0.3">
      <c r="J5920" s="300">
        <f t="shared" si="464"/>
        <v>59.169999999996797</v>
      </c>
      <c r="K5920" s="80">
        <f t="shared" si="460"/>
        <v>0.59169999999996792</v>
      </c>
      <c r="L5920">
        <f t="shared" si="461"/>
        <v>2.458390385091183</v>
      </c>
      <c r="M5920">
        <f t="shared" si="462"/>
        <v>73.859582071432229</v>
      </c>
      <c r="N5920" s="80">
        <f t="shared" si="463"/>
        <v>0.59169999999996792</v>
      </c>
    </row>
    <row r="5921" spans="10:14" x14ac:dyDescent="0.3">
      <c r="J5921" s="300">
        <f t="shared" si="464"/>
        <v>59.179999999996795</v>
      </c>
      <c r="K5921" s="80">
        <f t="shared" si="460"/>
        <v>0.59179999999996791</v>
      </c>
      <c r="L5921">
        <f t="shared" si="461"/>
        <v>2.4586844427744068</v>
      </c>
      <c r="M5921">
        <f t="shared" si="462"/>
        <v>73.873753868836303</v>
      </c>
      <c r="N5921" s="80">
        <f t="shared" si="463"/>
        <v>0.59179999999996791</v>
      </c>
    </row>
    <row r="5922" spans="10:14" x14ac:dyDescent="0.3">
      <c r="J5922" s="300">
        <f t="shared" si="464"/>
        <v>59.189999999996793</v>
      </c>
      <c r="K5922" s="80">
        <f t="shared" si="460"/>
        <v>0.5918999999999679</v>
      </c>
      <c r="L5922">
        <f t="shared" si="461"/>
        <v>2.4589786631036072</v>
      </c>
      <c r="M5922">
        <f t="shared" si="462"/>
        <v>73.887931629926115</v>
      </c>
      <c r="N5922" s="80">
        <f t="shared" si="463"/>
        <v>0.5918999999999679</v>
      </c>
    </row>
    <row r="5923" spans="10:14" x14ac:dyDescent="0.3">
      <c r="J5923" s="300">
        <f t="shared" si="464"/>
        <v>59.199999999996791</v>
      </c>
      <c r="K5923" s="80">
        <f t="shared" si="460"/>
        <v>0.59199999999996789</v>
      </c>
      <c r="L5923">
        <f t="shared" si="461"/>
        <v>2.4592730464316239</v>
      </c>
      <c r="M5923">
        <f t="shared" si="462"/>
        <v>73.902115357611137</v>
      </c>
      <c r="N5923" s="80">
        <f t="shared" si="463"/>
        <v>0.59199999999996789</v>
      </c>
    </row>
    <row r="5924" spans="10:14" x14ac:dyDescent="0.3">
      <c r="J5924" s="300">
        <f t="shared" si="464"/>
        <v>59.209999999996789</v>
      </c>
      <c r="K5924" s="80">
        <f t="shared" si="460"/>
        <v>0.59209999999996787</v>
      </c>
      <c r="L5924">
        <f t="shared" si="461"/>
        <v>2.459567593111545</v>
      </c>
      <c r="M5924">
        <f t="shared" si="462"/>
        <v>73.916305054800333</v>
      </c>
      <c r="N5924" s="80">
        <f t="shared" si="463"/>
        <v>0.59209999999996787</v>
      </c>
    </row>
    <row r="5925" spans="10:14" x14ac:dyDescent="0.3">
      <c r="J5925" s="300">
        <f t="shared" si="464"/>
        <v>59.219999999996787</v>
      </c>
      <c r="K5925" s="80">
        <f t="shared" si="460"/>
        <v>0.59219999999996786</v>
      </c>
      <c r="L5925">
        <f t="shared" si="461"/>
        <v>2.4598623034967342</v>
      </c>
      <c r="M5925">
        <f t="shared" si="462"/>
        <v>73.930500724402322</v>
      </c>
      <c r="N5925" s="80">
        <f t="shared" si="463"/>
        <v>0.59219999999996786</v>
      </c>
    </row>
    <row r="5926" spans="10:14" x14ac:dyDescent="0.3">
      <c r="J5926" s="300">
        <f t="shared" si="464"/>
        <v>59.229999999996785</v>
      </c>
      <c r="K5926" s="80">
        <f t="shared" si="460"/>
        <v>0.59229999999996785</v>
      </c>
      <c r="L5926">
        <f t="shared" si="461"/>
        <v>2.4601571779409244</v>
      </c>
      <c r="M5926">
        <f t="shared" si="462"/>
        <v>73.944702369325114</v>
      </c>
      <c r="N5926" s="80">
        <f t="shared" si="463"/>
        <v>0.59229999999996785</v>
      </c>
    </row>
    <row r="5927" spans="10:14" x14ac:dyDescent="0.3">
      <c r="J5927" s="300">
        <f t="shared" si="464"/>
        <v>59.239999999996783</v>
      </c>
      <c r="K5927" s="80">
        <f t="shared" si="460"/>
        <v>0.59239999999996784</v>
      </c>
      <c r="L5927">
        <f t="shared" si="461"/>
        <v>2.4604522167980476</v>
      </c>
      <c r="M5927">
        <f t="shared" si="462"/>
        <v>73.95890999247645</v>
      </c>
      <c r="N5927" s="80">
        <f t="shared" si="463"/>
        <v>0.59239999999996784</v>
      </c>
    </row>
    <row r="5928" spans="10:14" x14ac:dyDescent="0.3">
      <c r="J5928" s="300">
        <f t="shared" si="464"/>
        <v>59.249999999996781</v>
      </c>
      <c r="K5928" s="80">
        <f t="shared" si="460"/>
        <v>0.59249999999996783</v>
      </c>
      <c r="L5928">
        <f t="shared" si="461"/>
        <v>2.4607474204223574</v>
      </c>
      <c r="M5928">
        <f t="shared" si="462"/>
        <v>73.973123596763529</v>
      </c>
      <c r="N5928" s="80">
        <f t="shared" si="463"/>
        <v>0.59249999999996783</v>
      </c>
    </row>
    <row r="5929" spans="10:14" x14ac:dyDescent="0.3">
      <c r="J5929" s="300">
        <f t="shared" si="464"/>
        <v>59.259999999996779</v>
      </c>
      <c r="K5929" s="80">
        <f t="shared" si="460"/>
        <v>0.59259999999996782</v>
      </c>
      <c r="L5929">
        <f t="shared" si="461"/>
        <v>2.4610427891683844</v>
      </c>
      <c r="M5929">
        <f t="shared" si="462"/>
        <v>73.987343185093124</v>
      </c>
      <c r="N5929" s="80">
        <f t="shared" si="463"/>
        <v>0.59259999999996782</v>
      </c>
    </row>
    <row r="5930" spans="10:14" x14ac:dyDescent="0.3">
      <c r="J5930" s="300">
        <f t="shared" si="464"/>
        <v>59.269999999996777</v>
      </c>
      <c r="K5930" s="80">
        <f t="shared" si="460"/>
        <v>0.59269999999996781</v>
      </c>
      <c r="L5930">
        <f t="shared" si="461"/>
        <v>2.461338323390899</v>
      </c>
      <c r="M5930">
        <f t="shared" si="462"/>
        <v>74.001568760371555</v>
      </c>
      <c r="N5930" s="80">
        <f t="shared" si="463"/>
        <v>0.59269999999996781</v>
      </c>
    </row>
    <row r="5931" spans="10:14" x14ac:dyDescent="0.3">
      <c r="J5931" s="300">
        <f t="shared" si="464"/>
        <v>59.279999999996775</v>
      </c>
      <c r="K5931" s="80">
        <f t="shared" si="460"/>
        <v>0.5927999999999678</v>
      </c>
      <c r="L5931">
        <f t="shared" si="461"/>
        <v>2.4616340234450926</v>
      </c>
      <c r="M5931">
        <f t="shared" si="462"/>
        <v>74.015800325504742</v>
      </c>
      <c r="N5931" s="80">
        <f t="shared" si="463"/>
        <v>0.5927999999999678</v>
      </c>
    </row>
    <row r="5932" spans="10:14" x14ac:dyDescent="0.3">
      <c r="J5932" s="300">
        <f t="shared" si="464"/>
        <v>59.289999999996773</v>
      </c>
      <c r="K5932" s="80">
        <f t="shared" si="460"/>
        <v>0.59289999999996779</v>
      </c>
      <c r="L5932">
        <f t="shared" si="461"/>
        <v>2.4619298896862492</v>
      </c>
      <c r="M5932">
        <f t="shared" si="462"/>
        <v>74.030037883398094</v>
      </c>
      <c r="N5932" s="80">
        <f t="shared" si="463"/>
        <v>0.59289999999996779</v>
      </c>
    </row>
    <row r="5933" spans="10:14" x14ac:dyDescent="0.3">
      <c r="J5933" s="300">
        <f t="shared" si="464"/>
        <v>59.299999999996771</v>
      </c>
      <c r="K5933" s="80">
        <f t="shared" si="460"/>
        <v>0.59299999999996766</v>
      </c>
      <c r="L5933">
        <f t="shared" si="461"/>
        <v>2.4622259224700964</v>
      </c>
      <c r="M5933">
        <f t="shared" si="462"/>
        <v>74.044281436956595</v>
      </c>
      <c r="N5933" s="80">
        <f t="shared" si="463"/>
        <v>0.59299999999996766</v>
      </c>
    </row>
    <row r="5934" spans="10:14" x14ac:dyDescent="0.3">
      <c r="J5934" s="300">
        <f t="shared" si="464"/>
        <v>59.309999999996769</v>
      </c>
      <c r="K5934" s="80">
        <f t="shared" si="460"/>
        <v>0.59309999999996765</v>
      </c>
      <c r="L5934">
        <f t="shared" si="461"/>
        <v>2.4625221221525542</v>
      </c>
      <c r="M5934">
        <f t="shared" si="462"/>
        <v>74.058530989084829</v>
      </c>
      <c r="N5934" s="80">
        <f t="shared" si="463"/>
        <v>0.59309999999996765</v>
      </c>
    </row>
    <row r="5935" spans="10:14" x14ac:dyDescent="0.3">
      <c r="J5935" s="300">
        <f t="shared" si="464"/>
        <v>59.319999999996767</v>
      </c>
      <c r="K5935" s="80">
        <f t="shared" si="460"/>
        <v>0.59319999999996764</v>
      </c>
      <c r="L5935">
        <f t="shared" si="461"/>
        <v>2.462818489089885</v>
      </c>
      <c r="M5935">
        <f t="shared" si="462"/>
        <v>74.072786542686799</v>
      </c>
      <c r="N5935" s="80">
        <f t="shared" si="463"/>
        <v>0.59319999999996764</v>
      </c>
    </row>
    <row r="5936" spans="10:14" x14ac:dyDescent="0.3">
      <c r="J5936" s="300">
        <f t="shared" si="464"/>
        <v>59.329999999996765</v>
      </c>
      <c r="K5936" s="80">
        <f t="shared" si="460"/>
        <v>0.59329999999996763</v>
      </c>
      <c r="L5936">
        <f t="shared" si="461"/>
        <v>2.4631150236385646</v>
      </c>
      <c r="M5936">
        <f t="shared" si="462"/>
        <v>74.087048100666181</v>
      </c>
      <c r="N5936" s="80">
        <f t="shared" si="463"/>
        <v>0.59329999999996763</v>
      </c>
    </row>
    <row r="5937" spans="10:14" x14ac:dyDescent="0.3">
      <c r="J5937" s="300">
        <f t="shared" si="464"/>
        <v>59.339999999996763</v>
      </c>
      <c r="K5937" s="80">
        <f t="shared" si="460"/>
        <v>0.59339999999996762</v>
      </c>
      <c r="L5937">
        <f t="shared" si="461"/>
        <v>2.4634117261554613</v>
      </c>
      <c r="M5937">
        <f t="shared" si="462"/>
        <v>74.101315665926137</v>
      </c>
      <c r="N5937" s="80">
        <f t="shared" si="463"/>
        <v>0.59339999999996762</v>
      </c>
    </row>
    <row r="5938" spans="10:14" x14ac:dyDescent="0.3">
      <c r="J5938" s="300">
        <f t="shared" si="464"/>
        <v>59.349999999996761</v>
      </c>
      <c r="K5938" s="80">
        <f t="shared" si="460"/>
        <v>0.59349999999996761</v>
      </c>
      <c r="L5938">
        <f t="shared" si="461"/>
        <v>2.4637085969976069</v>
      </c>
      <c r="M5938">
        <f t="shared" si="462"/>
        <v>74.115589241369406</v>
      </c>
      <c r="N5938" s="80">
        <f t="shared" si="463"/>
        <v>0.59349999999996761</v>
      </c>
    </row>
    <row r="5939" spans="10:14" x14ac:dyDescent="0.3">
      <c r="J5939" s="300">
        <f t="shared" si="464"/>
        <v>59.359999999996759</v>
      </c>
      <c r="K5939" s="80">
        <f t="shared" si="460"/>
        <v>0.5935999999999676</v>
      </c>
      <c r="L5939">
        <f t="shared" si="461"/>
        <v>2.4640056365223937</v>
      </c>
      <c r="M5939">
        <f t="shared" si="462"/>
        <v>74.129868829898186</v>
      </c>
      <c r="N5939" s="80">
        <f t="shared" si="463"/>
        <v>0.5935999999999676</v>
      </c>
    </row>
    <row r="5940" spans="10:14" x14ac:dyDescent="0.3">
      <c r="J5940" s="300">
        <f t="shared" si="464"/>
        <v>59.369999999996757</v>
      </c>
      <c r="K5940" s="80">
        <f t="shared" si="460"/>
        <v>0.59369999999996759</v>
      </c>
      <c r="L5940">
        <f t="shared" si="461"/>
        <v>2.4643028450874573</v>
      </c>
      <c r="M5940">
        <f t="shared" si="462"/>
        <v>74.144154434414347</v>
      </c>
      <c r="N5940" s="80">
        <f t="shared" si="463"/>
        <v>0.59369999999996759</v>
      </c>
    </row>
    <row r="5941" spans="10:14" x14ac:dyDescent="0.3">
      <c r="J5941" s="300">
        <f t="shared" si="464"/>
        <v>59.379999999996755</v>
      </c>
      <c r="K5941" s="80">
        <f t="shared" si="460"/>
        <v>0.59379999999996758</v>
      </c>
      <c r="L5941">
        <f t="shared" si="461"/>
        <v>2.4646002230507746</v>
      </c>
      <c r="M5941">
        <f t="shared" si="462"/>
        <v>74.158446057819205</v>
      </c>
      <c r="N5941" s="80">
        <f t="shared" si="463"/>
        <v>0.59379999999996758</v>
      </c>
    </row>
    <row r="5942" spans="10:14" x14ac:dyDescent="0.3">
      <c r="J5942" s="300">
        <f t="shared" si="464"/>
        <v>59.389999999996753</v>
      </c>
      <c r="K5942" s="80">
        <f t="shared" si="460"/>
        <v>0.59389999999996756</v>
      </c>
      <c r="L5942">
        <f t="shared" si="461"/>
        <v>2.4648977707705479</v>
      </c>
      <c r="M5942">
        <f t="shared" si="462"/>
        <v>74.172743703013595</v>
      </c>
      <c r="N5942" s="80">
        <f t="shared" si="463"/>
        <v>0.59389999999996756</v>
      </c>
    </row>
    <row r="5943" spans="10:14" x14ac:dyDescent="0.3">
      <c r="J5943" s="300">
        <f t="shared" si="464"/>
        <v>59.399999999996751</v>
      </c>
      <c r="K5943" s="80">
        <f t="shared" si="460"/>
        <v>0.59399999999996755</v>
      </c>
      <c r="L5943">
        <f t="shared" si="461"/>
        <v>2.4651954886052585</v>
      </c>
      <c r="M5943">
        <f t="shared" si="462"/>
        <v>74.187047372897979</v>
      </c>
      <c r="N5943" s="80">
        <f t="shared" si="463"/>
        <v>0.59399999999996755</v>
      </c>
    </row>
    <row r="5944" spans="10:14" x14ac:dyDescent="0.3">
      <c r="J5944" s="300">
        <f t="shared" si="464"/>
        <v>59.409999999996749</v>
      </c>
      <c r="K5944" s="80">
        <f t="shared" si="460"/>
        <v>0.59409999999996754</v>
      </c>
      <c r="L5944">
        <f t="shared" si="461"/>
        <v>2.4654933769137428</v>
      </c>
      <c r="M5944">
        <f t="shared" si="462"/>
        <v>74.201357070372296</v>
      </c>
      <c r="N5944" s="80">
        <f t="shared" si="463"/>
        <v>0.59409999999996754</v>
      </c>
    </row>
    <row r="5945" spans="10:14" x14ac:dyDescent="0.3">
      <c r="J5945" s="300">
        <f t="shared" si="464"/>
        <v>59.419999999996747</v>
      </c>
      <c r="K5945" s="80">
        <f t="shared" si="460"/>
        <v>0.59419999999996742</v>
      </c>
      <c r="L5945">
        <f t="shared" si="461"/>
        <v>2.465791436055047</v>
      </c>
      <c r="M5945">
        <f t="shared" si="462"/>
        <v>74.215672798336001</v>
      </c>
      <c r="N5945" s="80">
        <f t="shared" si="463"/>
        <v>0.59419999999996742</v>
      </c>
    </row>
    <row r="5946" spans="10:14" x14ac:dyDescent="0.3">
      <c r="J5946" s="300">
        <f t="shared" si="464"/>
        <v>59.429999999996745</v>
      </c>
      <c r="K5946" s="80">
        <f t="shared" si="460"/>
        <v>0.59429999999996741</v>
      </c>
      <c r="L5946">
        <f t="shared" si="461"/>
        <v>2.4660896663885512</v>
      </c>
      <c r="M5946">
        <f t="shared" si="462"/>
        <v>74.22999455968818</v>
      </c>
      <c r="N5946" s="80">
        <f t="shared" si="463"/>
        <v>0.59429999999996741</v>
      </c>
    </row>
    <row r="5947" spans="10:14" x14ac:dyDescent="0.3">
      <c r="J5947" s="300">
        <f t="shared" si="464"/>
        <v>59.439999999996743</v>
      </c>
      <c r="K5947" s="80">
        <f t="shared" si="460"/>
        <v>0.5943999999999674</v>
      </c>
      <c r="L5947">
        <f t="shared" si="461"/>
        <v>2.4663880682738717</v>
      </c>
      <c r="M5947">
        <f t="shared" si="462"/>
        <v>74.244322357327334</v>
      </c>
      <c r="N5947" s="80">
        <f t="shared" si="463"/>
        <v>0.5943999999999674</v>
      </c>
    </row>
    <row r="5948" spans="10:14" x14ac:dyDescent="0.3">
      <c r="J5948" s="300">
        <f t="shared" si="464"/>
        <v>59.449999999996741</v>
      </c>
      <c r="K5948" s="80">
        <f t="shared" si="460"/>
        <v>0.59449999999996739</v>
      </c>
      <c r="L5948">
        <f t="shared" si="461"/>
        <v>2.4666866420709588</v>
      </c>
      <c r="M5948">
        <f t="shared" si="462"/>
        <v>74.258656194151555</v>
      </c>
      <c r="N5948" s="80">
        <f t="shared" si="463"/>
        <v>0.59449999999996739</v>
      </c>
    </row>
    <row r="5949" spans="10:14" x14ac:dyDescent="0.3">
      <c r="J5949" s="300">
        <f t="shared" si="464"/>
        <v>59.459999999996739</v>
      </c>
      <c r="K5949" s="80">
        <f t="shared" si="460"/>
        <v>0.59459999999996738</v>
      </c>
      <c r="L5949">
        <f t="shared" si="461"/>
        <v>2.4669853881400132</v>
      </c>
      <c r="M5949">
        <f t="shared" si="462"/>
        <v>74.272996073058422</v>
      </c>
      <c r="N5949" s="80">
        <f t="shared" si="463"/>
        <v>0.59459999999996738</v>
      </c>
    </row>
    <row r="5950" spans="10:14" x14ac:dyDescent="0.3">
      <c r="J5950" s="300">
        <f t="shared" si="464"/>
        <v>59.469999999996737</v>
      </c>
      <c r="K5950" s="80">
        <f t="shared" si="460"/>
        <v>0.59469999999996737</v>
      </c>
      <c r="L5950">
        <f t="shared" si="461"/>
        <v>2.4672843068415058</v>
      </c>
      <c r="M5950">
        <f t="shared" si="462"/>
        <v>74.287341996945159</v>
      </c>
      <c r="N5950" s="80">
        <f t="shared" si="463"/>
        <v>0.59469999999996737</v>
      </c>
    </row>
    <row r="5951" spans="10:14" x14ac:dyDescent="0.3">
      <c r="J5951" s="300">
        <f t="shared" si="464"/>
        <v>59.479999999996735</v>
      </c>
      <c r="K5951" s="80">
        <f t="shared" si="460"/>
        <v>0.59479999999996735</v>
      </c>
      <c r="L5951">
        <f t="shared" si="461"/>
        <v>2.4675833985362465</v>
      </c>
      <c r="M5951">
        <f t="shared" si="462"/>
        <v>74.301693968708321</v>
      </c>
      <c r="N5951" s="80">
        <f t="shared" si="463"/>
        <v>0.59479999999996735</v>
      </c>
    </row>
    <row r="5952" spans="10:14" x14ac:dyDescent="0.3">
      <c r="J5952" s="300">
        <f t="shared" si="464"/>
        <v>59.489999999996733</v>
      </c>
      <c r="K5952" s="80">
        <f t="shared" si="460"/>
        <v>0.59489999999996734</v>
      </c>
      <c r="L5952">
        <f t="shared" si="461"/>
        <v>2.4678826635853155</v>
      </c>
      <c r="M5952">
        <f t="shared" si="462"/>
        <v>74.316051991244152</v>
      </c>
      <c r="N5952" s="80">
        <f t="shared" si="463"/>
        <v>0.59489999999996734</v>
      </c>
    </row>
    <row r="5953" spans="10:14" x14ac:dyDescent="0.3">
      <c r="J5953" s="300">
        <f t="shared" si="464"/>
        <v>59.499999999996732</v>
      </c>
      <c r="K5953" s="80">
        <f t="shared" si="460"/>
        <v>0.59499999999996733</v>
      </c>
      <c r="L5953">
        <f t="shared" si="461"/>
        <v>2.4681821023500343</v>
      </c>
      <c r="M5953">
        <f t="shared" si="462"/>
        <v>74.330416067448411</v>
      </c>
      <c r="N5953" s="80">
        <f t="shared" si="463"/>
        <v>0.59499999999996733</v>
      </c>
    </row>
    <row r="5954" spans="10:14" x14ac:dyDescent="0.3">
      <c r="J5954" s="300">
        <f t="shared" si="464"/>
        <v>59.50999999999673</v>
      </c>
      <c r="K5954" s="80">
        <f t="shared" si="460"/>
        <v>0.59509999999996732</v>
      </c>
      <c r="L5954">
        <f t="shared" si="461"/>
        <v>2.4684817151919893</v>
      </c>
      <c r="M5954">
        <f t="shared" si="462"/>
        <v>74.344786200216262</v>
      </c>
      <c r="N5954" s="80">
        <f t="shared" si="463"/>
        <v>0.59509999999996732</v>
      </c>
    </row>
    <row r="5955" spans="10:14" x14ac:dyDescent="0.3">
      <c r="J5955" s="300">
        <f t="shared" si="464"/>
        <v>59.519999999996728</v>
      </c>
      <c r="K5955" s="80">
        <f t="shared" si="460"/>
        <v>0.59519999999996731</v>
      </c>
      <c r="L5955">
        <f t="shared" si="461"/>
        <v>2.4687815024731719</v>
      </c>
      <c r="M5955">
        <f t="shared" si="462"/>
        <v>74.359162392442514</v>
      </c>
      <c r="N5955" s="80">
        <f t="shared" si="463"/>
        <v>0.59519999999996731</v>
      </c>
    </row>
    <row r="5956" spans="10:14" x14ac:dyDescent="0.3">
      <c r="J5956" s="300">
        <f t="shared" si="464"/>
        <v>59.529999999996726</v>
      </c>
      <c r="K5956" s="80">
        <f t="shared" ref="K5956:K6019" si="465">J5956/100</f>
        <v>0.5952999999999673</v>
      </c>
      <c r="L5956">
        <f t="shared" ref="L5956:L6019" si="466">-156.2892*K5956^6+539.4067*K5956^5-656.5633*K5956^4+371.7117*K5956^3-102.5706*K5956^2+15.3764*K5956+0.3314</f>
        <v>2.4690814645557349</v>
      </c>
      <c r="M5956">
        <f t="shared" ref="M5956:M6019" si="467">-544.6822*K5956^6+873.7015*K5956^5+93.9294*K5956^4-539.4835*K5956^3+249.8842*K5956^2+36.3299*K5956+25.129</f>
        <v>74.373544647021433</v>
      </c>
      <c r="N5956" s="80">
        <f t="shared" ref="N5956:N6019" si="468">K5956</f>
        <v>0.5952999999999673</v>
      </c>
    </row>
    <row r="5957" spans="10:14" x14ac:dyDescent="0.3">
      <c r="J5957" s="300">
        <f t="shared" si="464"/>
        <v>59.539999999996724</v>
      </c>
      <c r="K5957" s="80">
        <f t="shared" si="465"/>
        <v>0.59539999999996729</v>
      </c>
      <c r="L5957">
        <f t="shared" si="466"/>
        <v>2.4693816018021528</v>
      </c>
      <c r="M5957">
        <f t="shared" si="467"/>
        <v>74.387932966846805</v>
      </c>
      <c r="N5957" s="80">
        <f t="shared" si="468"/>
        <v>0.59539999999996729</v>
      </c>
    </row>
    <row r="5958" spans="10:14" x14ac:dyDescent="0.3">
      <c r="J5958" s="300">
        <f t="shared" ref="J5958:J6021" si="469">J5957+0.01</f>
        <v>59.549999999996722</v>
      </c>
      <c r="K5958" s="80">
        <f t="shared" si="465"/>
        <v>0.59549999999996717</v>
      </c>
      <c r="L5958">
        <f t="shared" si="466"/>
        <v>2.4696819145751969</v>
      </c>
      <c r="M5958">
        <f t="shared" si="467"/>
        <v>74.402327354811945</v>
      </c>
      <c r="N5958" s="80">
        <f t="shared" si="468"/>
        <v>0.59549999999996717</v>
      </c>
    </row>
    <row r="5959" spans="10:14" x14ac:dyDescent="0.3">
      <c r="J5959" s="300">
        <f t="shared" si="469"/>
        <v>59.55999999999672</v>
      </c>
      <c r="K5959" s="80">
        <f t="shared" si="465"/>
        <v>0.59559999999996716</v>
      </c>
      <c r="L5959">
        <f t="shared" si="466"/>
        <v>2.4699824032379545</v>
      </c>
      <c r="M5959">
        <f t="shared" si="467"/>
        <v>74.416727813809743</v>
      </c>
      <c r="N5959" s="80">
        <f t="shared" si="468"/>
        <v>0.59559999999996716</v>
      </c>
    </row>
    <row r="5960" spans="10:14" x14ac:dyDescent="0.3">
      <c r="J5960" s="300">
        <f t="shared" si="469"/>
        <v>59.569999999996718</v>
      </c>
      <c r="K5960" s="80">
        <f t="shared" si="465"/>
        <v>0.59569999999996714</v>
      </c>
      <c r="L5960">
        <f t="shared" si="466"/>
        <v>2.4702830681537011</v>
      </c>
      <c r="M5960">
        <f t="shared" si="467"/>
        <v>74.431134346732478</v>
      </c>
      <c r="N5960" s="80">
        <f t="shared" si="468"/>
        <v>0.59569999999996714</v>
      </c>
    </row>
    <row r="5961" spans="10:14" x14ac:dyDescent="0.3">
      <c r="J5961" s="300">
        <f t="shared" si="469"/>
        <v>59.579999999996716</v>
      </c>
      <c r="K5961" s="80">
        <f t="shared" si="465"/>
        <v>0.59579999999996713</v>
      </c>
      <c r="L5961">
        <f t="shared" si="466"/>
        <v>2.4705839096860838</v>
      </c>
      <c r="M5961">
        <f t="shared" si="467"/>
        <v>74.445546956472072</v>
      </c>
      <c r="N5961" s="80">
        <f t="shared" si="468"/>
        <v>0.59579999999996713</v>
      </c>
    </row>
    <row r="5962" spans="10:14" x14ac:dyDescent="0.3">
      <c r="J5962" s="300">
        <f t="shared" si="469"/>
        <v>59.589999999996714</v>
      </c>
      <c r="K5962" s="80">
        <f t="shared" si="465"/>
        <v>0.59589999999996712</v>
      </c>
      <c r="L5962">
        <f t="shared" si="466"/>
        <v>2.4708849281990175</v>
      </c>
      <c r="M5962">
        <f t="shared" si="467"/>
        <v>74.459965645919794</v>
      </c>
      <c r="N5962" s="80">
        <f t="shared" si="468"/>
        <v>0.59589999999996712</v>
      </c>
    </row>
    <row r="5963" spans="10:14" x14ac:dyDescent="0.3">
      <c r="J5963" s="300">
        <f t="shared" si="469"/>
        <v>59.599999999996712</v>
      </c>
      <c r="K5963" s="80">
        <f t="shared" si="465"/>
        <v>0.59599999999996711</v>
      </c>
      <c r="L5963">
        <f t="shared" si="466"/>
        <v>2.4711861240566182</v>
      </c>
      <c r="M5963">
        <f t="shared" si="467"/>
        <v>74.474390417966674</v>
      </c>
      <c r="N5963" s="80">
        <f t="shared" si="468"/>
        <v>0.59599999999996711</v>
      </c>
    </row>
    <row r="5964" spans="10:14" x14ac:dyDescent="0.3">
      <c r="J5964" s="300">
        <f t="shared" si="469"/>
        <v>59.60999999999671</v>
      </c>
      <c r="K5964" s="80">
        <f t="shared" si="465"/>
        <v>0.5960999999999671</v>
      </c>
      <c r="L5964">
        <f t="shared" si="466"/>
        <v>2.4714874976234067</v>
      </c>
      <c r="M5964">
        <f t="shared" si="467"/>
        <v>74.488821275503042</v>
      </c>
      <c r="N5964" s="80">
        <f t="shared" si="468"/>
        <v>0.5960999999999671</v>
      </c>
    </row>
    <row r="5965" spans="10:14" x14ac:dyDescent="0.3">
      <c r="J5965" s="300">
        <f t="shared" si="469"/>
        <v>59.619999999996708</v>
      </c>
      <c r="K5965" s="80">
        <f t="shared" si="465"/>
        <v>0.59619999999996709</v>
      </c>
      <c r="L5965">
        <f t="shared" si="466"/>
        <v>2.4717890492641366</v>
      </c>
      <c r="M5965">
        <f t="shared" si="467"/>
        <v>74.503258221418804</v>
      </c>
      <c r="N5965" s="80">
        <f t="shared" si="468"/>
        <v>0.59619999999996709</v>
      </c>
    </row>
    <row r="5966" spans="10:14" x14ac:dyDescent="0.3">
      <c r="J5966" s="300">
        <f t="shared" si="469"/>
        <v>59.629999999996706</v>
      </c>
      <c r="K5966" s="80">
        <f t="shared" si="465"/>
        <v>0.59629999999996708</v>
      </c>
      <c r="L5966">
        <f t="shared" si="466"/>
        <v>2.4720907793437976</v>
      </c>
      <c r="M5966">
        <f t="shared" si="467"/>
        <v>74.517701258603395</v>
      </c>
      <c r="N5966" s="80">
        <f t="shared" si="468"/>
        <v>0.59629999999996708</v>
      </c>
    </row>
    <row r="5967" spans="10:14" x14ac:dyDescent="0.3">
      <c r="J5967" s="300">
        <f t="shared" si="469"/>
        <v>59.639999999996704</v>
      </c>
      <c r="K5967" s="80">
        <f t="shared" si="465"/>
        <v>0.59639999999996707</v>
      </c>
      <c r="L5967">
        <f t="shared" si="466"/>
        <v>2.4723926882277421</v>
      </c>
      <c r="M5967">
        <f t="shared" si="467"/>
        <v>74.532150389945699</v>
      </c>
      <c r="N5967" s="80">
        <f t="shared" si="468"/>
        <v>0.59639999999996707</v>
      </c>
    </row>
    <row r="5968" spans="10:14" x14ac:dyDescent="0.3">
      <c r="J5968" s="300">
        <f t="shared" si="469"/>
        <v>59.649999999996702</v>
      </c>
      <c r="K5968" s="80">
        <f t="shared" si="465"/>
        <v>0.59649999999996706</v>
      </c>
      <c r="L5968">
        <f t="shared" si="466"/>
        <v>2.4726947762815477</v>
      </c>
      <c r="M5968">
        <f t="shared" si="467"/>
        <v>74.546605618334141</v>
      </c>
      <c r="N5968" s="80">
        <f t="shared" si="468"/>
        <v>0.59649999999996706</v>
      </c>
    </row>
    <row r="5969" spans="10:14" x14ac:dyDescent="0.3">
      <c r="J5969" s="300">
        <f t="shared" si="469"/>
        <v>59.6599999999967</v>
      </c>
      <c r="K5969" s="80">
        <f t="shared" si="465"/>
        <v>0.59659999999996705</v>
      </c>
      <c r="L5969">
        <f t="shared" si="466"/>
        <v>2.4729970438711351</v>
      </c>
      <c r="M5969">
        <f t="shared" si="467"/>
        <v>74.561066946656709</v>
      </c>
      <c r="N5969" s="80">
        <f t="shared" si="468"/>
        <v>0.59659999999996705</v>
      </c>
    </row>
    <row r="5970" spans="10:14" x14ac:dyDescent="0.3">
      <c r="J5970" s="300">
        <f t="shared" si="469"/>
        <v>59.669999999996698</v>
      </c>
      <c r="K5970" s="80">
        <f t="shared" si="465"/>
        <v>0.59669999999996692</v>
      </c>
      <c r="L5970">
        <f t="shared" si="466"/>
        <v>2.4732994913626007</v>
      </c>
      <c r="M5970">
        <f t="shared" si="467"/>
        <v>74.575534377800778</v>
      </c>
      <c r="N5970" s="80">
        <f t="shared" si="468"/>
        <v>0.59669999999996692</v>
      </c>
    </row>
    <row r="5971" spans="10:14" x14ac:dyDescent="0.3">
      <c r="J5971" s="300">
        <f t="shared" si="469"/>
        <v>59.679999999996696</v>
      </c>
      <c r="K5971" s="80">
        <f t="shared" si="465"/>
        <v>0.59679999999996691</v>
      </c>
      <c r="L5971">
        <f t="shared" si="466"/>
        <v>2.4736021191224711</v>
      </c>
      <c r="M5971">
        <f t="shared" si="467"/>
        <v>74.59000791465327</v>
      </c>
      <c r="N5971" s="80">
        <f t="shared" si="468"/>
        <v>0.59679999999996691</v>
      </c>
    </row>
    <row r="5972" spans="10:14" x14ac:dyDescent="0.3">
      <c r="J5972" s="300">
        <f t="shared" si="469"/>
        <v>59.689999999996694</v>
      </c>
      <c r="K5972" s="80">
        <f t="shared" si="465"/>
        <v>0.5968999999999669</v>
      </c>
      <c r="L5972">
        <f t="shared" si="466"/>
        <v>2.4739049275174394</v>
      </c>
      <c r="M5972">
        <f t="shared" si="467"/>
        <v>74.604487560100679</v>
      </c>
      <c r="N5972" s="80">
        <f t="shared" si="468"/>
        <v>0.5968999999999669</v>
      </c>
    </row>
    <row r="5973" spans="10:14" x14ac:dyDescent="0.3">
      <c r="J5973" s="300">
        <f t="shared" si="469"/>
        <v>59.699999999996692</v>
      </c>
      <c r="K5973" s="80">
        <f t="shared" si="465"/>
        <v>0.59699999999996689</v>
      </c>
      <c r="L5973">
        <f t="shared" si="466"/>
        <v>2.4742079169145419</v>
      </c>
      <c r="M5973">
        <f t="shared" si="467"/>
        <v>74.618973317028903</v>
      </c>
      <c r="N5973" s="80">
        <f t="shared" si="468"/>
        <v>0.59699999999996689</v>
      </c>
    </row>
    <row r="5974" spans="10:14" x14ac:dyDescent="0.3">
      <c r="J5974" s="300">
        <f t="shared" si="469"/>
        <v>59.70999999999669</v>
      </c>
      <c r="K5974" s="80">
        <f t="shared" si="465"/>
        <v>0.59709999999996688</v>
      </c>
      <c r="L5974">
        <f t="shared" si="466"/>
        <v>2.4745110876810261</v>
      </c>
      <c r="M5974">
        <f t="shared" si="467"/>
        <v>74.633465188323399</v>
      </c>
      <c r="N5974" s="80">
        <f t="shared" si="468"/>
        <v>0.59709999999996688</v>
      </c>
    </row>
    <row r="5975" spans="10:14" x14ac:dyDescent="0.3">
      <c r="J5975" s="300">
        <f t="shared" si="469"/>
        <v>59.719999999996688</v>
      </c>
      <c r="K5975" s="80">
        <f t="shared" si="465"/>
        <v>0.59719999999996687</v>
      </c>
      <c r="L5975">
        <f t="shared" si="466"/>
        <v>2.4748144401845464</v>
      </c>
      <c r="M5975">
        <f t="shared" si="467"/>
        <v>74.647963176869027</v>
      </c>
      <c r="N5975" s="80">
        <f t="shared" si="468"/>
        <v>0.59719999999996687</v>
      </c>
    </row>
    <row r="5976" spans="10:14" x14ac:dyDescent="0.3">
      <c r="J5976" s="300">
        <f t="shared" si="469"/>
        <v>59.729999999996686</v>
      </c>
      <c r="K5976" s="80">
        <f t="shared" si="465"/>
        <v>0.59729999999996686</v>
      </c>
      <c r="L5976">
        <f t="shared" si="466"/>
        <v>2.4751179747929064</v>
      </c>
      <c r="M5976">
        <f t="shared" si="467"/>
        <v>74.662467285550264</v>
      </c>
      <c r="N5976" s="80">
        <f t="shared" si="468"/>
        <v>0.59729999999996686</v>
      </c>
    </row>
    <row r="5977" spans="10:14" x14ac:dyDescent="0.3">
      <c r="J5977" s="300">
        <f t="shared" si="469"/>
        <v>59.739999999996684</v>
      </c>
      <c r="K5977" s="80">
        <f t="shared" si="465"/>
        <v>0.59739999999996685</v>
      </c>
      <c r="L5977">
        <f t="shared" si="466"/>
        <v>2.4754216918743199</v>
      </c>
      <c r="M5977">
        <f t="shared" si="467"/>
        <v>74.67697751725099</v>
      </c>
      <c r="N5977" s="80">
        <f t="shared" si="468"/>
        <v>0.59739999999996685</v>
      </c>
    </row>
    <row r="5978" spans="10:14" x14ac:dyDescent="0.3">
      <c r="J5978" s="300">
        <f t="shared" si="469"/>
        <v>59.749999999996682</v>
      </c>
      <c r="K5978" s="80">
        <f t="shared" si="465"/>
        <v>0.59749999999996684</v>
      </c>
      <c r="L5978">
        <f t="shared" si="466"/>
        <v>2.475725591797143</v>
      </c>
      <c r="M5978">
        <f t="shared" si="467"/>
        <v>74.691493874854643</v>
      </c>
      <c r="N5978" s="80">
        <f t="shared" si="468"/>
        <v>0.59749999999996684</v>
      </c>
    </row>
    <row r="5979" spans="10:14" x14ac:dyDescent="0.3">
      <c r="J5979" s="300">
        <f t="shared" si="469"/>
        <v>59.75999999999668</v>
      </c>
      <c r="K5979" s="80">
        <f t="shared" si="465"/>
        <v>0.59759999999996682</v>
      </c>
      <c r="L5979">
        <f t="shared" si="466"/>
        <v>2.4760296749301793</v>
      </c>
      <c r="M5979">
        <f t="shared" si="467"/>
        <v>74.706016361244082</v>
      </c>
      <c r="N5979" s="80">
        <f t="shared" si="468"/>
        <v>0.59759999999996682</v>
      </c>
    </row>
    <row r="5980" spans="10:14" x14ac:dyDescent="0.3">
      <c r="J5980" s="300">
        <f t="shared" si="469"/>
        <v>59.769999999996678</v>
      </c>
      <c r="K5980" s="80">
        <f t="shared" si="465"/>
        <v>0.59769999999996681</v>
      </c>
      <c r="L5980">
        <f t="shared" si="466"/>
        <v>2.4763339416423409</v>
      </c>
      <c r="M5980">
        <f t="shared" si="467"/>
        <v>74.720544979301678</v>
      </c>
      <c r="N5980" s="80">
        <f t="shared" si="468"/>
        <v>0.59769999999996681</v>
      </c>
    </row>
    <row r="5981" spans="10:14" x14ac:dyDescent="0.3">
      <c r="J5981" s="300">
        <f t="shared" si="469"/>
        <v>59.779999999996676</v>
      </c>
      <c r="K5981" s="80">
        <f t="shared" si="465"/>
        <v>0.5977999999999668</v>
      </c>
      <c r="L5981">
        <f t="shared" si="466"/>
        <v>2.4766383923029731</v>
      </c>
      <c r="M5981">
        <f t="shared" si="467"/>
        <v>74.735079731909423</v>
      </c>
      <c r="N5981" s="80">
        <f t="shared" si="468"/>
        <v>0.5977999999999668</v>
      </c>
    </row>
    <row r="5982" spans="10:14" x14ac:dyDescent="0.3">
      <c r="J5982" s="300">
        <f t="shared" si="469"/>
        <v>59.789999999996674</v>
      </c>
      <c r="K5982" s="80">
        <f t="shared" si="465"/>
        <v>0.59789999999996679</v>
      </c>
      <c r="L5982">
        <f t="shared" si="466"/>
        <v>2.4769430272816186</v>
      </c>
      <c r="M5982">
        <f t="shared" si="467"/>
        <v>74.749620621948495</v>
      </c>
      <c r="N5982" s="80">
        <f t="shared" si="468"/>
        <v>0.59789999999996679</v>
      </c>
    </row>
    <row r="5983" spans="10:14" x14ac:dyDescent="0.3">
      <c r="J5983" s="300">
        <f t="shared" si="469"/>
        <v>59.799999999996672</v>
      </c>
      <c r="K5983" s="80">
        <f t="shared" si="465"/>
        <v>0.59799999999996667</v>
      </c>
      <c r="L5983">
        <f t="shared" si="466"/>
        <v>2.4772478469481043</v>
      </c>
      <c r="M5983">
        <f t="shared" si="467"/>
        <v>74.764167652299847</v>
      </c>
      <c r="N5983" s="80">
        <f t="shared" si="468"/>
        <v>0.59799999999996667</v>
      </c>
    </row>
    <row r="5984" spans="10:14" x14ac:dyDescent="0.3">
      <c r="J5984" s="300">
        <f t="shared" si="469"/>
        <v>59.80999999999667</v>
      </c>
      <c r="K5984" s="80">
        <f t="shared" si="465"/>
        <v>0.59809999999996666</v>
      </c>
      <c r="L5984">
        <f t="shared" si="466"/>
        <v>2.4775528516725891</v>
      </c>
      <c r="M5984">
        <f t="shared" si="467"/>
        <v>74.778720825843834</v>
      </c>
      <c r="N5984" s="80">
        <f t="shared" si="468"/>
        <v>0.59809999999996666</v>
      </c>
    </row>
    <row r="5985" spans="10:14" x14ac:dyDescent="0.3">
      <c r="J5985" s="300">
        <f t="shared" si="469"/>
        <v>59.819999999996668</v>
      </c>
      <c r="K5985" s="80">
        <f t="shared" si="465"/>
        <v>0.59819999999996665</v>
      </c>
      <c r="L5985">
        <f t="shared" si="466"/>
        <v>2.4778580418254665</v>
      </c>
      <c r="M5985">
        <f t="shared" si="467"/>
        <v>74.793280145460201</v>
      </c>
      <c r="N5985" s="80">
        <f t="shared" si="468"/>
        <v>0.59819999999996665</v>
      </c>
    </row>
    <row r="5986" spans="10:14" x14ac:dyDescent="0.3">
      <c r="J5986" s="300">
        <f t="shared" si="469"/>
        <v>59.829999999996666</v>
      </c>
      <c r="K5986" s="80">
        <f t="shared" si="465"/>
        <v>0.59829999999996664</v>
      </c>
      <c r="L5986">
        <f t="shared" si="466"/>
        <v>2.4781634177774818</v>
      </c>
      <c r="M5986">
        <f t="shared" si="467"/>
        <v>74.807845614028281</v>
      </c>
      <c r="N5986" s="80">
        <f t="shared" si="468"/>
        <v>0.59829999999996664</v>
      </c>
    </row>
    <row r="5987" spans="10:14" x14ac:dyDescent="0.3">
      <c r="J5987" s="300">
        <f t="shared" si="469"/>
        <v>59.839999999996664</v>
      </c>
      <c r="K5987" s="80">
        <f t="shared" si="465"/>
        <v>0.59839999999996663</v>
      </c>
      <c r="L5987">
        <f t="shared" si="466"/>
        <v>2.4784689798995578</v>
      </c>
      <c r="M5987">
        <f t="shared" si="467"/>
        <v>74.822417234426823</v>
      </c>
      <c r="N5987" s="80">
        <f t="shared" si="468"/>
        <v>0.59839999999996663</v>
      </c>
    </row>
    <row r="5988" spans="10:14" x14ac:dyDescent="0.3">
      <c r="J5988" s="300">
        <f t="shared" si="469"/>
        <v>59.849999999996662</v>
      </c>
      <c r="K5988" s="80">
        <f t="shared" si="465"/>
        <v>0.59849999999996661</v>
      </c>
      <c r="L5988">
        <f t="shared" si="466"/>
        <v>2.4787747285629922</v>
      </c>
      <c r="M5988">
        <f t="shared" si="467"/>
        <v>74.836995009534121</v>
      </c>
      <c r="N5988" s="80">
        <f t="shared" si="468"/>
        <v>0.59849999999996661</v>
      </c>
    </row>
    <row r="5989" spans="10:14" x14ac:dyDescent="0.3">
      <c r="J5989" s="300">
        <f t="shared" si="469"/>
        <v>59.85999999999666</v>
      </c>
      <c r="K5989" s="80">
        <f t="shared" si="465"/>
        <v>0.5985999999999666</v>
      </c>
      <c r="L5989">
        <f t="shared" si="466"/>
        <v>2.4790806641392975</v>
      </c>
      <c r="M5989">
        <f t="shared" si="467"/>
        <v>74.85157894222786</v>
      </c>
      <c r="N5989" s="80">
        <f t="shared" si="468"/>
        <v>0.5985999999999666</v>
      </c>
    </row>
    <row r="5990" spans="10:14" x14ac:dyDescent="0.3">
      <c r="J5990" s="300">
        <f t="shared" si="469"/>
        <v>59.869999999996658</v>
      </c>
      <c r="K5990" s="80">
        <f t="shared" si="465"/>
        <v>0.59869999999996659</v>
      </c>
      <c r="L5990">
        <f t="shared" si="466"/>
        <v>2.4793867870003132</v>
      </c>
      <c r="M5990">
        <f t="shared" si="467"/>
        <v>74.866169035385312</v>
      </c>
      <c r="N5990" s="80">
        <f t="shared" si="468"/>
        <v>0.59869999999996659</v>
      </c>
    </row>
    <row r="5991" spans="10:14" x14ac:dyDescent="0.3">
      <c r="J5991" s="300">
        <f t="shared" si="469"/>
        <v>59.879999999996656</v>
      </c>
      <c r="K5991" s="80">
        <f t="shared" si="465"/>
        <v>0.59879999999996658</v>
      </c>
      <c r="L5991">
        <f t="shared" si="466"/>
        <v>2.4796930975181897</v>
      </c>
      <c r="M5991">
        <f t="shared" si="467"/>
        <v>74.880765291883051</v>
      </c>
      <c r="N5991" s="80">
        <f t="shared" si="468"/>
        <v>0.59879999999996658</v>
      </c>
    </row>
    <row r="5992" spans="10:14" x14ac:dyDescent="0.3">
      <c r="J5992" s="300">
        <f t="shared" si="469"/>
        <v>59.889999999996654</v>
      </c>
      <c r="K5992" s="80">
        <f t="shared" si="465"/>
        <v>0.59889999999996657</v>
      </c>
      <c r="L5992">
        <f t="shared" si="466"/>
        <v>2.4799995960652708</v>
      </c>
      <c r="M5992">
        <f t="shared" si="467"/>
        <v>74.895367714597356</v>
      </c>
      <c r="N5992" s="80">
        <f t="shared" si="468"/>
        <v>0.59889999999996657</v>
      </c>
    </row>
    <row r="5993" spans="10:14" x14ac:dyDescent="0.3">
      <c r="J5993" s="300">
        <f t="shared" si="469"/>
        <v>59.899999999996652</v>
      </c>
      <c r="K5993" s="80">
        <f t="shared" si="465"/>
        <v>0.59899999999996656</v>
      </c>
      <c r="L5993">
        <f t="shared" si="466"/>
        <v>2.480306283014277</v>
      </c>
      <c r="M5993">
        <f t="shared" si="467"/>
        <v>74.909976306403806</v>
      </c>
      <c r="N5993" s="80">
        <f t="shared" si="468"/>
        <v>0.59899999999996656</v>
      </c>
    </row>
    <row r="5994" spans="10:14" x14ac:dyDescent="0.3">
      <c r="J5994" s="300">
        <f t="shared" si="469"/>
        <v>59.90999999999665</v>
      </c>
      <c r="K5994" s="80">
        <f t="shared" si="465"/>
        <v>0.59909999999996655</v>
      </c>
      <c r="L5994">
        <f t="shared" si="466"/>
        <v>2.4806131587381191</v>
      </c>
      <c r="M5994">
        <f t="shared" si="467"/>
        <v>74.924591070177442</v>
      </c>
      <c r="N5994" s="80">
        <f t="shared" si="468"/>
        <v>0.59909999999996655</v>
      </c>
    </row>
    <row r="5995" spans="10:14" x14ac:dyDescent="0.3">
      <c r="J5995" s="300">
        <f t="shared" si="469"/>
        <v>59.919999999996648</v>
      </c>
      <c r="K5995" s="80">
        <f t="shared" si="465"/>
        <v>0.59919999999996643</v>
      </c>
      <c r="L5995">
        <f t="shared" si="466"/>
        <v>2.4809202236100769</v>
      </c>
      <c r="M5995">
        <f t="shared" si="467"/>
        <v>74.939212008792978</v>
      </c>
      <c r="N5995" s="80">
        <f t="shared" si="468"/>
        <v>0.59919999999996643</v>
      </c>
    </row>
    <row r="5996" spans="10:14" x14ac:dyDescent="0.3">
      <c r="J5996" s="300">
        <f t="shared" si="469"/>
        <v>59.929999999996646</v>
      </c>
      <c r="K5996" s="80">
        <f t="shared" si="465"/>
        <v>0.59929999999996642</v>
      </c>
      <c r="L5996">
        <f t="shared" si="466"/>
        <v>2.4812274780036634</v>
      </c>
      <c r="M5996">
        <f t="shared" si="467"/>
        <v>74.953839125124304</v>
      </c>
      <c r="N5996" s="80">
        <f t="shared" si="468"/>
        <v>0.59929999999996642</v>
      </c>
    </row>
    <row r="5997" spans="10:14" x14ac:dyDescent="0.3">
      <c r="J5997" s="300">
        <f t="shared" si="469"/>
        <v>59.939999999996644</v>
      </c>
      <c r="K5997" s="80">
        <f t="shared" si="465"/>
        <v>0.5993999999999664</v>
      </c>
      <c r="L5997">
        <f t="shared" si="466"/>
        <v>2.4815349222926897</v>
      </c>
      <c r="M5997">
        <f t="shared" si="467"/>
        <v>74.968472422045025</v>
      </c>
      <c r="N5997" s="80">
        <f t="shared" si="468"/>
        <v>0.5993999999999664</v>
      </c>
    </row>
    <row r="5998" spans="10:14" x14ac:dyDescent="0.3">
      <c r="J5998" s="300">
        <f t="shared" si="469"/>
        <v>59.949999999996642</v>
      </c>
      <c r="K5998" s="80">
        <f t="shared" si="465"/>
        <v>0.59949999999996639</v>
      </c>
      <c r="L5998">
        <f t="shared" si="466"/>
        <v>2.4818425568512406</v>
      </c>
      <c r="M5998">
        <f t="shared" si="467"/>
        <v>74.983111902428078</v>
      </c>
      <c r="N5998" s="80">
        <f t="shared" si="468"/>
        <v>0.59949999999996639</v>
      </c>
    </row>
    <row r="5999" spans="10:14" x14ac:dyDescent="0.3">
      <c r="J5999" s="300">
        <f t="shared" si="469"/>
        <v>59.95999999999664</v>
      </c>
      <c r="K5999" s="80">
        <f t="shared" si="465"/>
        <v>0.59959999999996638</v>
      </c>
      <c r="L5999">
        <f t="shared" si="466"/>
        <v>2.482150382053685</v>
      </c>
      <c r="M5999">
        <f t="shared" si="467"/>
        <v>74.997757569145932</v>
      </c>
      <c r="N5999" s="80">
        <f t="shared" si="468"/>
        <v>0.59959999999996638</v>
      </c>
    </row>
    <row r="6000" spans="10:14" x14ac:dyDescent="0.3">
      <c r="J6000" s="300">
        <f t="shared" si="469"/>
        <v>59.969999999996638</v>
      </c>
      <c r="K6000" s="80">
        <f t="shared" si="465"/>
        <v>0.59969999999996637</v>
      </c>
      <c r="L6000">
        <f t="shared" si="466"/>
        <v>2.4824583982747028</v>
      </c>
      <c r="M6000">
        <f t="shared" si="467"/>
        <v>75.012409425070473</v>
      </c>
      <c r="N6000" s="80">
        <f t="shared" si="468"/>
        <v>0.59969999999996637</v>
      </c>
    </row>
    <row r="6001" spans="10:14" x14ac:dyDescent="0.3">
      <c r="J6001" s="300">
        <f t="shared" si="469"/>
        <v>59.979999999996636</v>
      </c>
      <c r="K6001" s="80">
        <f t="shared" si="465"/>
        <v>0.59979999999996636</v>
      </c>
      <c r="L6001">
        <f t="shared" si="466"/>
        <v>2.4827666058892173</v>
      </c>
      <c r="M6001">
        <f t="shared" si="467"/>
        <v>75.027067473073032</v>
      </c>
      <c r="N6001" s="80">
        <f t="shared" si="468"/>
        <v>0.59979999999996636</v>
      </c>
    </row>
    <row r="6002" spans="10:14" x14ac:dyDescent="0.3">
      <c r="J6002" s="300">
        <f t="shared" si="469"/>
        <v>59.989999999996634</v>
      </c>
      <c r="K6002" s="80">
        <f t="shared" si="465"/>
        <v>0.59989999999996635</v>
      </c>
      <c r="L6002">
        <f t="shared" si="466"/>
        <v>2.4830750052724357</v>
      </c>
      <c r="M6002">
        <f t="shared" si="467"/>
        <v>75.041731716024472</v>
      </c>
      <c r="N6002" s="80">
        <f t="shared" si="468"/>
        <v>0.59989999999996635</v>
      </c>
    </row>
    <row r="6003" spans="10:14" x14ac:dyDescent="0.3">
      <c r="J6003" s="300">
        <f t="shared" si="469"/>
        <v>59.999999999996632</v>
      </c>
      <c r="K6003" s="80">
        <f t="shared" si="465"/>
        <v>0.59999999999996634</v>
      </c>
      <c r="L6003">
        <f t="shared" si="466"/>
        <v>2.4833835967998978</v>
      </c>
      <c r="M6003">
        <f t="shared" si="467"/>
        <v>75.056402156795045</v>
      </c>
      <c r="N6003" s="80">
        <f t="shared" si="468"/>
        <v>0.59999999999996634</v>
      </c>
    </row>
    <row r="6004" spans="10:14" x14ac:dyDescent="0.3">
      <c r="J6004" s="300">
        <f t="shared" si="469"/>
        <v>60.00999999999663</v>
      </c>
      <c r="K6004" s="80">
        <f t="shared" si="465"/>
        <v>0.60009999999996633</v>
      </c>
      <c r="L6004">
        <f t="shared" si="466"/>
        <v>2.4836923808473421</v>
      </c>
      <c r="M6004">
        <f t="shared" si="467"/>
        <v>75.071078798254547</v>
      </c>
      <c r="N6004" s="80">
        <f t="shared" si="468"/>
        <v>0.60009999999996633</v>
      </c>
    </row>
    <row r="6005" spans="10:14" x14ac:dyDescent="0.3">
      <c r="J6005" s="300">
        <f t="shared" si="469"/>
        <v>60.019999999996628</v>
      </c>
      <c r="K6005" s="80">
        <f t="shared" si="465"/>
        <v>0.60019999999996632</v>
      </c>
      <c r="L6005">
        <f t="shared" si="466"/>
        <v>2.4840013577908908</v>
      </c>
      <c r="M6005">
        <f t="shared" si="467"/>
        <v>75.085761643272136</v>
      </c>
      <c r="N6005" s="80">
        <f t="shared" si="468"/>
        <v>0.60019999999996632</v>
      </c>
    </row>
    <row r="6006" spans="10:14" x14ac:dyDescent="0.3">
      <c r="J6006" s="300">
        <f t="shared" si="469"/>
        <v>60.029999999996626</v>
      </c>
      <c r="K6006" s="80">
        <f t="shared" si="465"/>
        <v>0.6002999999999663</v>
      </c>
      <c r="L6006">
        <f t="shared" si="466"/>
        <v>2.4843105280068385</v>
      </c>
      <c r="M6006">
        <f t="shared" si="467"/>
        <v>75.1004506947165</v>
      </c>
      <c r="N6006" s="80">
        <f t="shared" si="468"/>
        <v>0.6002999999999663</v>
      </c>
    </row>
    <row r="6007" spans="10:14" x14ac:dyDescent="0.3">
      <c r="J6007" s="300">
        <f t="shared" si="469"/>
        <v>60.039999999996624</v>
      </c>
      <c r="K6007" s="80">
        <f t="shared" si="465"/>
        <v>0.60039999999996629</v>
      </c>
      <c r="L6007">
        <f t="shared" si="466"/>
        <v>2.4846198918718776</v>
      </c>
      <c r="M6007">
        <f t="shared" si="467"/>
        <v>75.115145955455688</v>
      </c>
      <c r="N6007" s="80">
        <f t="shared" si="468"/>
        <v>0.60039999999996629</v>
      </c>
    </row>
    <row r="6008" spans="10:14" x14ac:dyDescent="0.3">
      <c r="J6008" s="300">
        <f t="shared" si="469"/>
        <v>60.049999999996622</v>
      </c>
      <c r="K6008" s="80">
        <f t="shared" si="465"/>
        <v>0.60049999999996617</v>
      </c>
      <c r="L6008">
        <f t="shared" si="466"/>
        <v>2.4849294497628747</v>
      </c>
      <c r="M6008">
        <f t="shared" si="467"/>
        <v>75.129847428357323</v>
      </c>
      <c r="N6008" s="80">
        <f t="shared" si="468"/>
        <v>0.60049999999996617</v>
      </c>
    </row>
    <row r="6009" spans="10:14" x14ac:dyDescent="0.3">
      <c r="J6009" s="300">
        <f t="shared" si="469"/>
        <v>60.05999999999662</v>
      </c>
      <c r="K6009" s="80">
        <f t="shared" si="465"/>
        <v>0.60059999999996616</v>
      </c>
      <c r="L6009">
        <f t="shared" si="466"/>
        <v>2.4852392020570373</v>
      </c>
      <c r="M6009">
        <f t="shared" si="467"/>
        <v>75.144555116288416</v>
      </c>
      <c r="N6009" s="80">
        <f t="shared" si="468"/>
        <v>0.60059999999996616</v>
      </c>
    </row>
    <row r="6010" spans="10:14" x14ac:dyDescent="0.3">
      <c r="J6010" s="300">
        <f t="shared" si="469"/>
        <v>60.069999999996618</v>
      </c>
      <c r="K6010" s="80">
        <f t="shared" si="465"/>
        <v>0.60069999999996615</v>
      </c>
      <c r="L6010">
        <f t="shared" si="466"/>
        <v>2.4855491491318804</v>
      </c>
      <c r="M6010">
        <f t="shared" si="467"/>
        <v>75.159269022115396</v>
      </c>
      <c r="N6010" s="80">
        <f t="shared" si="468"/>
        <v>0.60069999999996615</v>
      </c>
    </row>
    <row r="6011" spans="10:14" x14ac:dyDescent="0.3">
      <c r="J6011" s="300">
        <f t="shared" si="469"/>
        <v>60.079999999996616</v>
      </c>
      <c r="K6011" s="80">
        <f t="shared" si="465"/>
        <v>0.60079999999996614</v>
      </c>
      <c r="L6011">
        <f t="shared" si="466"/>
        <v>2.4858592913651179</v>
      </c>
      <c r="M6011">
        <f t="shared" si="467"/>
        <v>75.173989148704223</v>
      </c>
      <c r="N6011" s="80">
        <f t="shared" si="468"/>
        <v>0.60079999999996614</v>
      </c>
    </row>
    <row r="6012" spans="10:14" x14ac:dyDescent="0.3">
      <c r="J6012" s="300">
        <f t="shared" si="469"/>
        <v>60.089999999996614</v>
      </c>
      <c r="K6012" s="80">
        <f t="shared" si="465"/>
        <v>0.60089999999996613</v>
      </c>
      <c r="L6012">
        <f t="shared" si="466"/>
        <v>2.4861696291348205</v>
      </c>
      <c r="M6012">
        <f t="shared" si="467"/>
        <v>75.188715498920203</v>
      </c>
      <c r="N6012" s="80">
        <f t="shared" si="468"/>
        <v>0.60089999999996613</v>
      </c>
    </row>
    <row r="6013" spans="10:14" x14ac:dyDescent="0.3">
      <c r="J6013" s="300">
        <f t="shared" si="469"/>
        <v>60.099999999996612</v>
      </c>
      <c r="K6013" s="80">
        <f t="shared" si="465"/>
        <v>0.60099999999996612</v>
      </c>
      <c r="L6013">
        <f t="shared" si="466"/>
        <v>2.4864801628193223</v>
      </c>
      <c r="M6013">
        <f t="shared" si="467"/>
        <v>75.203448075628202</v>
      </c>
      <c r="N6013" s="80">
        <f t="shared" si="468"/>
        <v>0.60099999999996612</v>
      </c>
    </row>
    <row r="6014" spans="10:14" x14ac:dyDescent="0.3">
      <c r="J6014" s="300">
        <f t="shared" si="469"/>
        <v>60.10999999999661</v>
      </c>
      <c r="K6014" s="80">
        <f t="shared" si="465"/>
        <v>0.60109999999996611</v>
      </c>
      <c r="L6014">
        <f t="shared" si="466"/>
        <v>2.4867908927972038</v>
      </c>
      <c r="M6014">
        <f t="shared" si="467"/>
        <v>75.218186881692475</v>
      </c>
      <c r="N6014" s="80">
        <f t="shared" si="468"/>
        <v>0.60109999999996611</v>
      </c>
    </row>
    <row r="6015" spans="10:14" x14ac:dyDescent="0.3">
      <c r="J6015" s="300">
        <f t="shared" si="469"/>
        <v>60.119999999996608</v>
      </c>
      <c r="K6015" s="80">
        <f t="shared" si="465"/>
        <v>0.60119999999996609</v>
      </c>
      <c r="L6015">
        <f t="shared" si="466"/>
        <v>2.4871018194474241</v>
      </c>
      <c r="M6015">
        <f t="shared" si="467"/>
        <v>75.232931919976679</v>
      </c>
      <c r="N6015" s="80">
        <f t="shared" si="468"/>
        <v>0.60119999999996609</v>
      </c>
    </row>
    <row r="6016" spans="10:14" x14ac:dyDescent="0.3">
      <c r="J6016" s="300">
        <f t="shared" si="469"/>
        <v>60.129999999996606</v>
      </c>
      <c r="K6016" s="80">
        <f t="shared" si="465"/>
        <v>0.60129999999996608</v>
      </c>
      <c r="L6016">
        <f t="shared" si="466"/>
        <v>2.4874129431490561</v>
      </c>
      <c r="M6016">
        <f t="shared" si="467"/>
        <v>75.247683193343988</v>
      </c>
      <c r="N6016" s="80">
        <f t="shared" si="468"/>
        <v>0.60129999999996608</v>
      </c>
    </row>
    <row r="6017" spans="10:14" x14ac:dyDescent="0.3">
      <c r="J6017" s="300">
        <f t="shared" si="469"/>
        <v>60.139999999996604</v>
      </c>
      <c r="K6017" s="80">
        <f t="shared" si="465"/>
        <v>0.60139999999996607</v>
      </c>
      <c r="L6017">
        <f t="shared" si="466"/>
        <v>2.4877242642816539</v>
      </c>
      <c r="M6017">
        <f t="shared" si="467"/>
        <v>75.262440704656925</v>
      </c>
      <c r="N6017" s="80">
        <f t="shared" si="468"/>
        <v>0.60139999999996607</v>
      </c>
    </row>
    <row r="6018" spans="10:14" x14ac:dyDescent="0.3">
      <c r="J6018" s="300">
        <f t="shared" si="469"/>
        <v>60.149999999996602</v>
      </c>
      <c r="K6018" s="80">
        <f t="shared" si="465"/>
        <v>0.60149999999996606</v>
      </c>
      <c r="L6018">
        <f t="shared" si="466"/>
        <v>2.4880357832248872</v>
      </c>
      <c r="M6018">
        <f t="shared" si="467"/>
        <v>75.277204456777611</v>
      </c>
      <c r="N6018" s="80">
        <f t="shared" si="468"/>
        <v>0.60149999999996606</v>
      </c>
    </row>
    <row r="6019" spans="10:14" x14ac:dyDescent="0.3">
      <c r="J6019" s="300">
        <f t="shared" si="469"/>
        <v>60.1599999999966</v>
      </c>
      <c r="K6019" s="80">
        <f t="shared" si="465"/>
        <v>0.60159999999996605</v>
      </c>
      <c r="L6019">
        <f t="shared" si="466"/>
        <v>2.488347500358802</v>
      </c>
      <c r="M6019">
        <f t="shared" si="467"/>
        <v>75.29197445256743</v>
      </c>
      <c r="N6019" s="80">
        <f t="shared" si="468"/>
        <v>0.60159999999996605</v>
      </c>
    </row>
    <row r="6020" spans="10:14" x14ac:dyDescent="0.3">
      <c r="J6020" s="300">
        <f t="shared" si="469"/>
        <v>60.169999999996598</v>
      </c>
      <c r="K6020" s="80">
        <f t="shared" ref="K6020:K6083" si="470">J6020/100</f>
        <v>0.60169999999996593</v>
      </c>
      <c r="L6020">
        <f t="shared" ref="L6020:L6083" si="471">-156.2892*K6020^6+539.4067*K6020^5-656.5633*K6020^4+371.7117*K6020^3-102.5706*K6020^2+15.3764*K6020+0.3314</f>
        <v>2.4886594160636828</v>
      </c>
      <c r="M6020">
        <f t="shared" ref="M6020:M6083" si="472">-544.6822*K6020^6+873.7015*K6020^5+93.9294*K6020^4-539.4835*K6020^3+249.8842*K6020^2+36.3299*K6020+25.129</f>
        <v>75.30675069488727</v>
      </c>
      <c r="N6020" s="80">
        <f t="shared" ref="N6020:N6083" si="473">K6020</f>
        <v>0.60169999999996593</v>
      </c>
    </row>
    <row r="6021" spans="10:14" x14ac:dyDescent="0.3">
      <c r="J6021" s="300">
        <f t="shared" si="469"/>
        <v>60.179999999996596</v>
      </c>
      <c r="K6021" s="80">
        <f t="shared" si="470"/>
        <v>0.60179999999996592</v>
      </c>
      <c r="L6021">
        <f t="shared" si="471"/>
        <v>2.4889715307201548</v>
      </c>
      <c r="M6021">
        <f t="shared" si="472"/>
        <v>75.321533186597549</v>
      </c>
      <c r="N6021" s="80">
        <f t="shared" si="473"/>
        <v>0.60179999999996592</v>
      </c>
    </row>
    <row r="6022" spans="10:14" x14ac:dyDescent="0.3">
      <c r="J6022" s="300">
        <f t="shared" ref="J6022:J6085" si="474">J6021+0.01</f>
        <v>60.189999999996594</v>
      </c>
      <c r="K6022" s="80">
        <f t="shared" si="470"/>
        <v>0.60189999999996591</v>
      </c>
      <c r="L6022">
        <f t="shared" si="471"/>
        <v>2.4892838447090297</v>
      </c>
      <c r="M6022">
        <f t="shared" si="472"/>
        <v>75.336321930557986</v>
      </c>
      <c r="N6022" s="80">
        <f t="shared" si="473"/>
        <v>0.60189999999996591</v>
      </c>
    </row>
    <row r="6023" spans="10:14" x14ac:dyDescent="0.3">
      <c r="J6023" s="300">
        <f t="shared" si="474"/>
        <v>60.199999999996592</v>
      </c>
      <c r="K6023" s="80">
        <f t="shared" si="470"/>
        <v>0.6019999999999659</v>
      </c>
      <c r="L6023">
        <f t="shared" si="471"/>
        <v>2.4895963584115104</v>
      </c>
      <c r="M6023">
        <f t="shared" si="472"/>
        <v>75.351116929627764</v>
      </c>
      <c r="N6023" s="80">
        <f t="shared" si="473"/>
        <v>0.6019999999999659</v>
      </c>
    </row>
    <row r="6024" spans="10:14" x14ac:dyDescent="0.3">
      <c r="J6024" s="300">
        <f t="shared" si="474"/>
        <v>60.20999999999659</v>
      </c>
      <c r="K6024" s="80">
        <f t="shared" si="470"/>
        <v>0.60209999999996588</v>
      </c>
      <c r="L6024">
        <f t="shared" si="471"/>
        <v>2.4899090722089858</v>
      </c>
      <c r="M6024">
        <f t="shared" si="472"/>
        <v>75.365918186665553</v>
      </c>
      <c r="N6024" s="80">
        <f t="shared" si="473"/>
        <v>0.60209999999996588</v>
      </c>
    </row>
    <row r="6025" spans="10:14" x14ac:dyDescent="0.3">
      <c r="J6025" s="300">
        <f t="shared" si="474"/>
        <v>60.219999999996588</v>
      </c>
      <c r="K6025" s="80">
        <f t="shared" si="470"/>
        <v>0.60219999999996587</v>
      </c>
      <c r="L6025">
        <f t="shared" si="471"/>
        <v>2.4902219864832076</v>
      </c>
      <c r="M6025">
        <f t="shared" si="472"/>
        <v>75.380725704529397</v>
      </c>
      <c r="N6025" s="80">
        <f t="shared" si="473"/>
        <v>0.60219999999996587</v>
      </c>
    </row>
    <row r="6026" spans="10:14" x14ac:dyDescent="0.3">
      <c r="J6026" s="300">
        <f t="shared" si="474"/>
        <v>60.229999999996586</v>
      </c>
      <c r="K6026" s="80">
        <f t="shared" si="470"/>
        <v>0.60229999999996586</v>
      </c>
      <c r="L6026">
        <f t="shared" si="471"/>
        <v>2.4905351016161172</v>
      </c>
      <c r="M6026">
        <f t="shared" si="472"/>
        <v>75.395539486076828</v>
      </c>
      <c r="N6026" s="80">
        <f t="shared" si="473"/>
        <v>0.60229999999996586</v>
      </c>
    </row>
    <row r="6027" spans="10:14" x14ac:dyDescent="0.3">
      <c r="J6027" s="300">
        <f t="shared" si="474"/>
        <v>60.239999999996584</v>
      </c>
      <c r="K6027" s="80">
        <f t="shared" si="470"/>
        <v>0.60239999999996585</v>
      </c>
      <c r="L6027">
        <f t="shared" si="471"/>
        <v>2.4908484179900277</v>
      </c>
      <c r="M6027">
        <f t="shared" si="472"/>
        <v>75.410359534164712</v>
      </c>
      <c r="N6027" s="80">
        <f t="shared" si="473"/>
        <v>0.60239999999996585</v>
      </c>
    </row>
    <row r="6028" spans="10:14" x14ac:dyDescent="0.3">
      <c r="J6028" s="300">
        <f t="shared" si="474"/>
        <v>60.249999999996582</v>
      </c>
      <c r="K6028" s="80">
        <f t="shared" si="470"/>
        <v>0.60249999999996584</v>
      </c>
      <c r="L6028">
        <f t="shared" si="471"/>
        <v>2.4911619359874861</v>
      </c>
      <c r="M6028">
        <f t="shared" si="472"/>
        <v>75.425185851649417</v>
      </c>
      <c r="N6028" s="80">
        <f t="shared" si="473"/>
        <v>0.60249999999996584</v>
      </c>
    </row>
    <row r="6029" spans="10:14" x14ac:dyDescent="0.3">
      <c r="J6029" s="300">
        <f t="shared" si="474"/>
        <v>60.25999999999658</v>
      </c>
      <c r="K6029" s="80">
        <f t="shared" si="470"/>
        <v>0.60259999999996583</v>
      </c>
      <c r="L6029">
        <f t="shared" si="471"/>
        <v>2.4914756559913296</v>
      </c>
      <c r="M6029">
        <f t="shared" si="472"/>
        <v>75.440018441386741</v>
      </c>
      <c r="N6029" s="80">
        <f t="shared" si="473"/>
        <v>0.60259999999996583</v>
      </c>
    </row>
    <row r="6030" spans="10:14" x14ac:dyDescent="0.3">
      <c r="J6030" s="300">
        <f t="shared" si="474"/>
        <v>60.269999999996578</v>
      </c>
      <c r="K6030" s="80">
        <f t="shared" si="470"/>
        <v>0.60269999999996582</v>
      </c>
      <c r="L6030">
        <f t="shared" si="471"/>
        <v>2.491789578384672</v>
      </c>
      <c r="M6030">
        <f t="shared" si="472"/>
        <v>75.454857306231887</v>
      </c>
      <c r="N6030" s="80">
        <f t="shared" si="473"/>
        <v>0.60269999999996582</v>
      </c>
    </row>
    <row r="6031" spans="10:14" x14ac:dyDescent="0.3">
      <c r="J6031" s="300">
        <f t="shared" si="474"/>
        <v>60.279999999996576</v>
      </c>
      <c r="K6031" s="80">
        <f t="shared" si="470"/>
        <v>0.60279999999996581</v>
      </c>
      <c r="L6031">
        <f t="shared" si="471"/>
        <v>2.4921037035509541</v>
      </c>
      <c r="M6031">
        <f t="shared" si="472"/>
        <v>75.469702449039474</v>
      </c>
      <c r="N6031" s="80">
        <f t="shared" si="473"/>
        <v>0.60279999999996581</v>
      </c>
    </row>
    <row r="6032" spans="10:14" x14ac:dyDescent="0.3">
      <c r="J6032" s="300">
        <f t="shared" si="474"/>
        <v>60.289999999996574</v>
      </c>
      <c r="K6032" s="80">
        <f t="shared" si="470"/>
        <v>0.6028999999999658</v>
      </c>
      <c r="L6032">
        <f t="shared" si="471"/>
        <v>2.4924180318738247</v>
      </c>
      <c r="M6032">
        <f t="shared" si="472"/>
        <v>75.484553872663525</v>
      </c>
      <c r="N6032" s="80">
        <f t="shared" si="473"/>
        <v>0.6028999999999658</v>
      </c>
    </row>
    <row r="6033" spans="10:14" x14ac:dyDescent="0.3">
      <c r="J6033" s="300">
        <f t="shared" si="474"/>
        <v>60.299999999996572</v>
      </c>
      <c r="K6033" s="80">
        <f t="shared" si="470"/>
        <v>0.60299999999996567</v>
      </c>
      <c r="L6033">
        <f t="shared" si="471"/>
        <v>2.4927325637372504</v>
      </c>
      <c r="M6033">
        <f t="shared" si="472"/>
        <v>75.499411579957481</v>
      </c>
      <c r="N6033" s="80">
        <f t="shared" si="473"/>
        <v>0.60299999999996567</v>
      </c>
    </row>
    <row r="6034" spans="10:14" x14ac:dyDescent="0.3">
      <c r="J6034" s="300">
        <f t="shared" si="474"/>
        <v>60.30999999999657</v>
      </c>
      <c r="K6034" s="80">
        <f t="shared" si="470"/>
        <v>0.60309999999996566</v>
      </c>
      <c r="L6034">
        <f t="shared" si="471"/>
        <v>2.4930472995254855</v>
      </c>
      <c r="M6034">
        <f t="shared" si="472"/>
        <v>75.514275573774313</v>
      </c>
      <c r="N6034" s="80">
        <f t="shared" si="473"/>
        <v>0.60309999999996566</v>
      </c>
    </row>
    <row r="6035" spans="10:14" x14ac:dyDescent="0.3">
      <c r="J6035" s="300">
        <f t="shared" si="474"/>
        <v>60.319999999996568</v>
      </c>
      <c r="K6035" s="80">
        <f t="shared" si="470"/>
        <v>0.60319999999996565</v>
      </c>
      <c r="L6035">
        <f t="shared" si="471"/>
        <v>2.4933622396230439</v>
      </c>
      <c r="M6035">
        <f t="shared" si="472"/>
        <v>75.529145856966252</v>
      </c>
      <c r="N6035" s="80">
        <f t="shared" si="473"/>
        <v>0.60319999999996565</v>
      </c>
    </row>
    <row r="6036" spans="10:14" x14ac:dyDescent="0.3">
      <c r="J6036" s="300">
        <f t="shared" si="474"/>
        <v>60.329999999996566</v>
      </c>
      <c r="K6036" s="80">
        <f t="shared" si="470"/>
        <v>0.60329999999996564</v>
      </c>
      <c r="L6036">
        <f t="shared" si="471"/>
        <v>2.4936773844147821</v>
      </c>
      <c r="M6036">
        <f t="shared" si="472"/>
        <v>75.544022432385006</v>
      </c>
      <c r="N6036" s="80">
        <f t="shared" si="473"/>
        <v>0.60329999999996564</v>
      </c>
    </row>
    <row r="6037" spans="10:14" x14ac:dyDescent="0.3">
      <c r="J6037" s="300">
        <f t="shared" si="474"/>
        <v>60.339999999996564</v>
      </c>
      <c r="K6037" s="80">
        <f t="shared" si="470"/>
        <v>0.60339999999996563</v>
      </c>
      <c r="L6037">
        <f t="shared" si="471"/>
        <v>2.4939927342857469</v>
      </c>
      <c r="M6037">
        <f t="shared" si="472"/>
        <v>75.558905302881783</v>
      </c>
      <c r="N6037" s="80">
        <f t="shared" si="473"/>
        <v>0.60339999999996563</v>
      </c>
    </row>
    <row r="6038" spans="10:14" x14ac:dyDescent="0.3">
      <c r="J6038" s="300">
        <f t="shared" si="474"/>
        <v>60.349999999996562</v>
      </c>
      <c r="K6038" s="80">
        <f t="shared" si="470"/>
        <v>0.60349999999996562</v>
      </c>
      <c r="L6038">
        <f t="shared" si="471"/>
        <v>2.4943082896213133</v>
      </c>
      <c r="M6038">
        <f t="shared" si="472"/>
        <v>75.573794471307068</v>
      </c>
      <c r="N6038" s="80">
        <f t="shared" si="473"/>
        <v>0.60349999999996562</v>
      </c>
    </row>
    <row r="6039" spans="10:14" x14ac:dyDescent="0.3">
      <c r="J6039" s="300">
        <f t="shared" si="474"/>
        <v>60.35999999999656</v>
      </c>
      <c r="K6039" s="80">
        <f t="shared" si="470"/>
        <v>0.60359999999996561</v>
      </c>
      <c r="L6039">
        <f t="shared" si="471"/>
        <v>2.4946240508071553</v>
      </c>
      <c r="M6039">
        <f t="shared" si="472"/>
        <v>75.588689940510861</v>
      </c>
      <c r="N6039" s="80">
        <f t="shared" si="473"/>
        <v>0.60359999999996561</v>
      </c>
    </row>
    <row r="6040" spans="10:14" x14ac:dyDescent="0.3">
      <c r="J6040" s="300">
        <f t="shared" si="474"/>
        <v>60.369999999996558</v>
      </c>
      <c r="K6040" s="80">
        <f t="shared" si="470"/>
        <v>0.6036999999999656</v>
      </c>
      <c r="L6040">
        <f t="shared" si="471"/>
        <v>2.4949400182292005</v>
      </c>
      <c r="M6040">
        <f t="shared" si="472"/>
        <v>75.603591713342496</v>
      </c>
      <c r="N6040" s="80">
        <f t="shared" si="473"/>
        <v>0.6036999999999656</v>
      </c>
    </row>
    <row r="6041" spans="10:14" x14ac:dyDescent="0.3">
      <c r="J6041" s="300">
        <f t="shared" si="474"/>
        <v>60.379999999996556</v>
      </c>
      <c r="K6041" s="80">
        <f t="shared" si="470"/>
        <v>0.60379999999996559</v>
      </c>
      <c r="L6041">
        <f t="shared" si="471"/>
        <v>2.4952561922737053</v>
      </c>
      <c r="M6041">
        <f t="shared" si="472"/>
        <v>75.618499792650752</v>
      </c>
      <c r="N6041" s="80">
        <f t="shared" si="473"/>
        <v>0.60379999999996559</v>
      </c>
    </row>
    <row r="6042" spans="10:14" x14ac:dyDescent="0.3">
      <c r="J6042" s="300">
        <f t="shared" si="474"/>
        <v>60.389999999996554</v>
      </c>
      <c r="K6042" s="80">
        <f t="shared" si="470"/>
        <v>0.60389999999996558</v>
      </c>
      <c r="L6042">
        <f t="shared" si="471"/>
        <v>2.4955725733270966</v>
      </c>
      <c r="M6042">
        <f t="shared" si="472"/>
        <v>75.633414181283854</v>
      </c>
      <c r="N6042" s="80">
        <f t="shared" si="473"/>
        <v>0.60389999999996558</v>
      </c>
    </row>
    <row r="6043" spans="10:14" x14ac:dyDescent="0.3">
      <c r="J6043" s="300">
        <f t="shared" si="474"/>
        <v>60.399999999996552</v>
      </c>
      <c r="K6043" s="80">
        <f t="shared" si="470"/>
        <v>0.60399999999996556</v>
      </c>
      <c r="L6043">
        <f t="shared" si="471"/>
        <v>2.4958891617761974</v>
      </c>
      <c r="M6043">
        <f t="shared" si="472"/>
        <v>75.648334882089372</v>
      </c>
      <c r="N6043" s="80">
        <f t="shared" si="473"/>
        <v>0.60399999999996556</v>
      </c>
    </row>
    <row r="6044" spans="10:14" x14ac:dyDescent="0.3">
      <c r="J6044" s="300">
        <f t="shared" si="474"/>
        <v>60.40999999999655</v>
      </c>
      <c r="K6044" s="80">
        <f t="shared" si="470"/>
        <v>0.60409999999996555</v>
      </c>
      <c r="L6044">
        <f t="shared" si="471"/>
        <v>2.4962059580080598</v>
      </c>
      <c r="M6044">
        <f t="shared" si="472"/>
        <v>75.663261897914296</v>
      </c>
      <c r="N6044" s="80">
        <f t="shared" si="473"/>
        <v>0.60409999999996555</v>
      </c>
    </row>
    <row r="6045" spans="10:14" x14ac:dyDescent="0.3">
      <c r="J6045" s="300">
        <f t="shared" si="474"/>
        <v>60.419999999996548</v>
      </c>
      <c r="K6045" s="80">
        <f t="shared" si="470"/>
        <v>0.60419999999996543</v>
      </c>
      <c r="L6045">
        <f t="shared" si="471"/>
        <v>2.4965229624100469</v>
      </c>
      <c r="M6045">
        <f t="shared" si="472"/>
        <v>75.678195231605059</v>
      </c>
      <c r="N6045" s="80">
        <f t="shared" si="473"/>
        <v>0.60419999999996543</v>
      </c>
    </row>
    <row r="6046" spans="10:14" x14ac:dyDescent="0.3">
      <c r="J6046" s="300">
        <f t="shared" si="474"/>
        <v>60.429999999996546</v>
      </c>
      <c r="K6046" s="80">
        <f t="shared" si="470"/>
        <v>0.60429999999996542</v>
      </c>
      <c r="L6046">
        <f t="shared" si="471"/>
        <v>2.4968401753697598</v>
      </c>
      <c r="M6046">
        <f t="shared" si="472"/>
        <v>75.693134886007456</v>
      </c>
      <c r="N6046" s="80">
        <f t="shared" si="473"/>
        <v>0.60429999999996542</v>
      </c>
    </row>
    <row r="6047" spans="10:14" x14ac:dyDescent="0.3">
      <c r="J6047" s="300">
        <f t="shared" si="474"/>
        <v>60.439999999996544</v>
      </c>
      <c r="K6047" s="80">
        <f t="shared" si="470"/>
        <v>0.60439999999996541</v>
      </c>
      <c r="L6047">
        <f t="shared" si="471"/>
        <v>2.4971575972751228</v>
      </c>
      <c r="M6047">
        <f t="shared" si="472"/>
        <v>75.7080808639667</v>
      </c>
      <c r="N6047" s="80">
        <f t="shared" si="473"/>
        <v>0.60439999999996541</v>
      </c>
    </row>
    <row r="6048" spans="10:14" x14ac:dyDescent="0.3">
      <c r="J6048" s="300">
        <f t="shared" si="474"/>
        <v>60.449999999996542</v>
      </c>
      <c r="K6048" s="80">
        <f t="shared" si="470"/>
        <v>0.6044999999999654</v>
      </c>
      <c r="L6048">
        <f t="shared" si="471"/>
        <v>2.4974752285142965</v>
      </c>
      <c r="M6048">
        <f t="shared" si="472"/>
        <v>75.723033168327404</v>
      </c>
      <c r="N6048" s="80">
        <f t="shared" si="473"/>
        <v>0.6044999999999654</v>
      </c>
    </row>
    <row r="6049" spans="10:14" x14ac:dyDescent="0.3">
      <c r="J6049" s="300">
        <f t="shared" si="474"/>
        <v>60.459999999996541</v>
      </c>
      <c r="K6049" s="80">
        <f t="shared" si="470"/>
        <v>0.60459999999996539</v>
      </c>
      <c r="L6049">
        <f t="shared" si="471"/>
        <v>2.4977930694757666</v>
      </c>
      <c r="M6049">
        <f t="shared" si="472"/>
        <v>75.737991801933617</v>
      </c>
      <c r="N6049" s="80">
        <f t="shared" si="473"/>
        <v>0.60459999999996539</v>
      </c>
    </row>
    <row r="6050" spans="10:14" x14ac:dyDescent="0.3">
      <c r="J6050" s="300">
        <f t="shared" si="474"/>
        <v>60.469999999996539</v>
      </c>
      <c r="K6050" s="80">
        <f t="shared" si="470"/>
        <v>0.60469999999996538</v>
      </c>
      <c r="L6050">
        <f t="shared" si="471"/>
        <v>2.4981111205482764</v>
      </c>
      <c r="M6050">
        <f t="shared" si="472"/>
        <v>75.752956767628689</v>
      </c>
      <c r="N6050" s="80">
        <f t="shared" si="473"/>
        <v>0.60469999999996538</v>
      </c>
    </row>
    <row r="6051" spans="10:14" x14ac:dyDescent="0.3">
      <c r="J6051" s="300">
        <f t="shared" si="474"/>
        <v>60.479999999996537</v>
      </c>
      <c r="K6051" s="80">
        <f t="shared" si="470"/>
        <v>0.60479999999996537</v>
      </c>
      <c r="L6051">
        <f t="shared" si="471"/>
        <v>2.4984293821208605</v>
      </c>
      <c r="M6051">
        <f t="shared" si="472"/>
        <v>75.767928068255429</v>
      </c>
      <c r="N6051" s="80">
        <f t="shared" si="473"/>
        <v>0.60479999999996537</v>
      </c>
    </row>
    <row r="6052" spans="10:14" x14ac:dyDescent="0.3">
      <c r="J6052" s="300">
        <f t="shared" si="474"/>
        <v>60.489999999996535</v>
      </c>
      <c r="K6052" s="80">
        <f t="shared" si="470"/>
        <v>0.60489999999996535</v>
      </c>
      <c r="L6052">
        <f t="shared" si="471"/>
        <v>2.498747854582843</v>
      </c>
      <c r="M6052">
        <f t="shared" si="472"/>
        <v>75.782905706656067</v>
      </c>
      <c r="N6052" s="80">
        <f t="shared" si="473"/>
        <v>0.60489999999996535</v>
      </c>
    </row>
    <row r="6053" spans="10:14" x14ac:dyDescent="0.3">
      <c r="J6053" s="300">
        <f t="shared" si="474"/>
        <v>60.499999999996533</v>
      </c>
      <c r="K6053" s="80">
        <f t="shared" si="470"/>
        <v>0.60499999999996534</v>
      </c>
      <c r="L6053">
        <f t="shared" si="471"/>
        <v>2.4990665383237771</v>
      </c>
      <c r="M6053">
        <f t="shared" si="472"/>
        <v>75.797889685672217</v>
      </c>
      <c r="N6053" s="80">
        <f t="shared" si="473"/>
        <v>0.60499999999996534</v>
      </c>
    </row>
    <row r="6054" spans="10:14" x14ac:dyDescent="0.3">
      <c r="J6054" s="300">
        <f t="shared" si="474"/>
        <v>60.509999999996531</v>
      </c>
      <c r="K6054" s="80">
        <f t="shared" si="470"/>
        <v>0.60509999999996533</v>
      </c>
      <c r="L6054">
        <f t="shared" si="471"/>
        <v>2.4993854337335857</v>
      </c>
      <c r="M6054">
        <f t="shared" si="472"/>
        <v>75.812880008144774</v>
      </c>
      <c r="N6054" s="80">
        <f t="shared" si="473"/>
        <v>0.60509999999996533</v>
      </c>
    </row>
    <row r="6055" spans="10:14" x14ac:dyDescent="0.3">
      <c r="J6055" s="300">
        <f t="shared" si="474"/>
        <v>60.519999999996529</v>
      </c>
      <c r="K6055" s="80">
        <f t="shared" si="470"/>
        <v>0.60519999999996532</v>
      </c>
      <c r="L6055">
        <f t="shared" si="471"/>
        <v>2.4997045412023957</v>
      </c>
      <c r="M6055">
        <f t="shared" si="472"/>
        <v>75.827876676914229</v>
      </c>
      <c r="N6055" s="80">
        <f t="shared" si="473"/>
        <v>0.60519999999996532</v>
      </c>
    </row>
    <row r="6056" spans="10:14" x14ac:dyDescent="0.3">
      <c r="J6056" s="300">
        <f t="shared" si="474"/>
        <v>60.529999999996527</v>
      </c>
      <c r="K6056" s="80">
        <f t="shared" si="470"/>
        <v>0.60529999999996531</v>
      </c>
      <c r="L6056">
        <f t="shared" si="471"/>
        <v>2.5000238611206256</v>
      </c>
      <c r="M6056">
        <f t="shared" si="472"/>
        <v>75.842879694820283</v>
      </c>
      <c r="N6056" s="80">
        <f t="shared" si="473"/>
        <v>0.60529999999996531</v>
      </c>
    </row>
    <row r="6057" spans="10:14" x14ac:dyDescent="0.3">
      <c r="J6057" s="300">
        <f t="shared" si="474"/>
        <v>60.539999999996525</v>
      </c>
      <c r="K6057" s="80">
        <f t="shared" si="470"/>
        <v>0.6053999999999653</v>
      </c>
      <c r="L6057">
        <f t="shared" si="471"/>
        <v>2.5003433938790276</v>
      </c>
      <c r="M6057">
        <f t="shared" si="472"/>
        <v>75.857889064702107</v>
      </c>
      <c r="N6057" s="80">
        <f t="shared" si="473"/>
        <v>0.6053999999999653</v>
      </c>
    </row>
    <row r="6058" spans="10:14" x14ac:dyDescent="0.3">
      <c r="J6058" s="300">
        <f t="shared" si="474"/>
        <v>60.549999999996523</v>
      </c>
      <c r="K6058" s="80">
        <f t="shared" si="470"/>
        <v>0.60549999999996518</v>
      </c>
      <c r="L6058">
        <f t="shared" si="471"/>
        <v>2.5006631398685744</v>
      </c>
      <c r="M6058">
        <f t="shared" si="472"/>
        <v>75.872904789398234</v>
      </c>
      <c r="N6058" s="80">
        <f t="shared" si="473"/>
        <v>0.60549999999996518</v>
      </c>
    </row>
    <row r="6059" spans="10:14" x14ac:dyDescent="0.3">
      <c r="J6059" s="300">
        <f t="shared" si="474"/>
        <v>60.559999999996521</v>
      </c>
      <c r="K6059" s="80">
        <f t="shared" si="470"/>
        <v>0.60559999999996517</v>
      </c>
      <c r="L6059">
        <f t="shared" si="471"/>
        <v>2.5009830994805564</v>
      </c>
      <c r="M6059">
        <f t="shared" si="472"/>
        <v>75.887926871746643</v>
      </c>
      <c r="N6059" s="80">
        <f t="shared" si="473"/>
        <v>0.60559999999996517</v>
      </c>
    </row>
    <row r="6060" spans="10:14" x14ac:dyDescent="0.3">
      <c r="J6060" s="300">
        <f t="shared" si="474"/>
        <v>60.569999999996519</v>
      </c>
      <c r="K6060" s="80">
        <f t="shared" si="470"/>
        <v>0.60569999999996516</v>
      </c>
      <c r="L6060">
        <f t="shared" si="471"/>
        <v>2.501303273106513</v>
      </c>
      <c r="M6060">
        <f t="shared" si="472"/>
        <v>75.902955314584617</v>
      </c>
      <c r="N6060" s="80">
        <f t="shared" si="473"/>
        <v>0.60569999999996516</v>
      </c>
    </row>
    <row r="6061" spans="10:14" x14ac:dyDescent="0.3">
      <c r="J6061" s="300">
        <f t="shared" si="474"/>
        <v>60.579999999996517</v>
      </c>
      <c r="K6061" s="80">
        <f t="shared" si="470"/>
        <v>0.60579999999996514</v>
      </c>
      <c r="L6061">
        <f t="shared" si="471"/>
        <v>2.5016236611382854</v>
      </c>
      <c r="M6061">
        <f t="shared" si="472"/>
        <v>75.917990120748811</v>
      </c>
      <c r="N6061" s="80">
        <f t="shared" si="473"/>
        <v>0.60579999999996514</v>
      </c>
    </row>
    <row r="6062" spans="10:14" x14ac:dyDescent="0.3">
      <c r="J6062" s="300">
        <f t="shared" si="474"/>
        <v>60.589999999996515</v>
      </c>
      <c r="K6062" s="80">
        <f t="shared" si="470"/>
        <v>0.60589999999996513</v>
      </c>
      <c r="L6062">
        <f t="shared" si="471"/>
        <v>2.5019442639680132</v>
      </c>
      <c r="M6062">
        <f t="shared" si="472"/>
        <v>75.933031293075402</v>
      </c>
      <c r="N6062" s="80">
        <f t="shared" si="473"/>
        <v>0.60589999999996513</v>
      </c>
    </row>
    <row r="6063" spans="10:14" x14ac:dyDescent="0.3">
      <c r="J6063" s="300">
        <f t="shared" si="474"/>
        <v>60.599999999996513</v>
      </c>
      <c r="K6063" s="80">
        <f t="shared" si="470"/>
        <v>0.60599999999996512</v>
      </c>
      <c r="L6063">
        <f t="shared" si="471"/>
        <v>2.5022650819881114</v>
      </c>
      <c r="M6063">
        <f t="shared" si="472"/>
        <v>75.948078834399752</v>
      </c>
      <c r="N6063" s="80">
        <f t="shared" si="473"/>
        <v>0.60599999999996512</v>
      </c>
    </row>
    <row r="6064" spans="10:14" x14ac:dyDescent="0.3">
      <c r="J6064" s="300">
        <f t="shared" si="474"/>
        <v>60.609999999996511</v>
      </c>
      <c r="K6064" s="80">
        <f t="shared" si="470"/>
        <v>0.60609999999996511</v>
      </c>
      <c r="L6064">
        <f t="shared" si="471"/>
        <v>2.5025861155911886</v>
      </c>
      <c r="M6064">
        <f t="shared" si="472"/>
        <v>75.963132747556756</v>
      </c>
      <c r="N6064" s="80">
        <f t="shared" si="473"/>
        <v>0.60609999999996511</v>
      </c>
    </row>
    <row r="6065" spans="10:14" x14ac:dyDescent="0.3">
      <c r="J6065" s="300">
        <f t="shared" si="474"/>
        <v>60.619999999996509</v>
      </c>
      <c r="K6065" s="80">
        <f t="shared" si="470"/>
        <v>0.6061999999999651</v>
      </c>
      <c r="L6065">
        <f t="shared" si="471"/>
        <v>2.5029073651702869</v>
      </c>
      <c r="M6065">
        <f t="shared" si="472"/>
        <v>75.978193035380627</v>
      </c>
      <c r="N6065" s="80">
        <f t="shared" si="473"/>
        <v>0.6061999999999651</v>
      </c>
    </row>
    <row r="6066" spans="10:14" x14ac:dyDescent="0.3">
      <c r="J6066" s="300">
        <f t="shared" si="474"/>
        <v>60.629999999996507</v>
      </c>
      <c r="K6066" s="80">
        <f t="shared" si="470"/>
        <v>0.60629999999996509</v>
      </c>
      <c r="L6066">
        <f t="shared" si="471"/>
        <v>2.5032288311185886</v>
      </c>
      <c r="M6066">
        <f t="shared" si="472"/>
        <v>75.99325970070494</v>
      </c>
      <c r="N6066" s="80">
        <f t="shared" si="473"/>
        <v>0.60629999999996509</v>
      </c>
    </row>
    <row r="6067" spans="10:14" x14ac:dyDescent="0.3">
      <c r="J6067" s="300">
        <f t="shared" si="474"/>
        <v>60.639999999996505</v>
      </c>
      <c r="K6067" s="80">
        <f t="shared" si="470"/>
        <v>0.60639999999996508</v>
      </c>
      <c r="L6067">
        <f t="shared" si="471"/>
        <v>2.503550513829683</v>
      </c>
      <c r="M6067">
        <f t="shared" si="472"/>
        <v>76.008332746362711</v>
      </c>
      <c r="N6067" s="80">
        <f t="shared" si="473"/>
        <v>0.60639999999996508</v>
      </c>
    </row>
    <row r="6068" spans="10:14" x14ac:dyDescent="0.3">
      <c r="J6068" s="300">
        <f t="shared" si="474"/>
        <v>60.649999999996503</v>
      </c>
      <c r="K6068" s="80">
        <f t="shared" si="470"/>
        <v>0.60649999999996507</v>
      </c>
      <c r="L6068">
        <f t="shared" si="471"/>
        <v>2.503872413697287</v>
      </c>
      <c r="M6068">
        <f t="shared" si="472"/>
        <v>76.023412175186223</v>
      </c>
      <c r="N6068" s="80">
        <f t="shared" si="473"/>
        <v>0.60649999999996507</v>
      </c>
    </row>
    <row r="6069" spans="10:14" x14ac:dyDescent="0.3">
      <c r="J6069" s="300">
        <f t="shared" si="474"/>
        <v>60.659999999996501</v>
      </c>
      <c r="K6069" s="80">
        <f t="shared" si="470"/>
        <v>0.60659999999996506</v>
      </c>
      <c r="L6069">
        <f t="shared" si="471"/>
        <v>2.5041945311155565</v>
      </c>
      <c r="M6069">
        <f t="shared" si="472"/>
        <v>76.038497990007272</v>
      </c>
      <c r="N6069" s="80">
        <f t="shared" si="473"/>
        <v>0.60659999999996506</v>
      </c>
    </row>
    <row r="6070" spans="10:14" x14ac:dyDescent="0.3">
      <c r="J6070" s="300">
        <f t="shared" si="474"/>
        <v>60.669999999996499</v>
      </c>
      <c r="K6070" s="80">
        <f t="shared" si="470"/>
        <v>0.60669999999996493</v>
      </c>
      <c r="L6070">
        <f t="shared" si="471"/>
        <v>2.5045168664788391</v>
      </c>
      <c r="M6070">
        <f t="shared" si="472"/>
        <v>76.053590193656817</v>
      </c>
      <c r="N6070" s="80">
        <f t="shared" si="473"/>
        <v>0.60669999999996493</v>
      </c>
    </row>
    <row r="6071" spans="10:14" x14ac:dyDescent="0.3">
      <c r="J6071" s="300">
        <f t="shared" si="474"/>
        <v>60.679999999996497</v>
      </c>
      <c r="K6071" s="80">
        <f t="shared" si="470"/>
        <v>0.60679999999996492</v>
      </c>
      <c r="L6071">
        <f t="shared" si="471"/>
        <v>2.5048394201817437</v>
      </c>
      <c r="M6071">
        <f t="shared" si="472"/>
        <v>76.068688788965446</v>
      </c>
      <c r="N6071" s="80">
        <f t="shared" si="473"/>
        <v>0.60679999999996492</v>
      </c>
    </row>
    <row r="6072" spans="10:14" x14ac:dyDescent="0.3">
      <c r="J6072" s="300">
        <f t="shared" si="474"/>
        <v>60.689999999996495</v>
      </c>
      <c r="K6072" s="80">
        <f t="shared" si="470"/>
        <v>0.60689999999996491</v>
      </c>
      <c r="L6072">
        <f t="shared" si="471"/>
        <v>2.5051621926192413</v>
      </c>
      <c r="M6072">
        <f t="shared" si="472"/>
        <v>76.083793778762939</v>
      </c>
      <c r="N6072" s="80">
        <f t="shared" si="473"/>
        <v>0.60689999999996491</v>
      </c>
    </row>
    <row r="6073" spans="10:14" x14ac:dyDescent="0.3">
      <c r="J6073" s="300">
        <f t="shared" si="474"/>
        <v>60.699999999996493</v>
      </c>
      <c r="K6073" s="80">
        <f t="shared" si="470"/>
        <v>0.6069999999999649</v>
      </c>
      <c r="L6073">
        <f t="shared" si="471"/>
        <v>2.5054851841864845</v>
      </c>
      <c r="M6073">
        <f t="shared" si="472"/>
        <v>76.09890516587852</v>
      </c>
      <c r="N6073" s="80">
        <f t="shared" si="473"/>
        <v>0.6069999999999649</v>
      </c>
    </row>
    <row r="6074" spans="10:14" x14ac:dyDescent="0.3">
      <c r="J6074" s="300">
        <f t="shared" si="474"/>
        <v>60.709999999996491</v>
      </c>
      <c r="K6074" s="80">
        <f t="shared" si="470"/>
        <v>0.60709999999996489</v>
      </c>
      <c r="L6074">
        <f t="shared" si="471"/>
        <v>2.5058083952790091</v>
      </c>
      <c r="M6074">
        <f t="shared" si="472"/>
        <v>76.11402295314069</v>
      </c>
      <c r="N6074" s="80">
        <f t="shared" si="473"/>
        <v>0.60709999999996489</v>
      </c>
    </row>
    <row r="6075" spans="10:14" x14ac:dyDescent="0.3">
      <c r="J6075" s="300">
        <f t="shared" si="474"/>
        <v>60.719999999996489</v>
      </c>
      <c r="K6075" s="80">
        <f t="shared" si="470"/>
        <v>0.60719999999996488</v>
      </c>
      <c r="L6075">
        <f t="shared" si="471"/>
        <v>2.5061318262925627</v>
      </c>
      <c r="M6075">
        <f t="shared" si="472"/>
        <v>76.129147143377395</v>
      </c>
      <c r="N6075" s="80">
        <f t="shared" si="473"/>
        <v>0.60719999999996488</v>
      </c>
    </row>
    <row r="6076" spans="10:14" x14ac:dyDescent="0.3">
      <c r="J6076" s="300">
        <f t="shared" si="474"/>
        <v>60.729999999996487</v>
      </c>
      <c r="K6076" s="80">
        <f t="shared" si="470"/>
        <v>0.60729999999996487</v>
      </c>
      <c r="L6076">
        <f t="shared" si="471"/>
        <v>2.5064554776231787</v>
      </c>
      <c r="M6076">
        <f t="shared" si="472"/>
        <v>76.144277739415955</v>
      </c>
      <c r="N6076" s="80">
        <f t="shared" si="473"/>
        <v>0.60729999999996487</v>
      </c>
    </row>
    <row r="6077" spans="10:14" x14ac:dyDescent="0.3">
      <c r="J6077" s="300">
        <f t="shared" si="474"/>
        <v>60.739999999996485</v>
      </c>
      <c r="K6077" s="80">
        <f t="shared" si="470"/>
        <v>0.60739999999996486</v>
      </c>
      <c r="L6077">
        <f t="shared" si="471"/>
        <v>2.5067793496672173</v>
      </c>
      <c r="M6077">
        <f t="shared" si="472"/>
        <v>76.159414744082994</v>
      </c>
      <c r="N6077" s="80">
        <f t="shared" si="473"/>
        <v>0.60739999999996486</v>
      </c>
    </row>
    <row r="6078" spans="10:14" x14ac:dyDescent="0.3">
      <c r="J6078" s="300">
        <f t="shared" si="474"/>
        <v>60.749999999996483</v>
      </c>
      <c r="K6078" s="80">
        <f t="shared" si="470"/>
        <v>0.60749999999996485</v>
      </c>
      <c r="L6078">
        <f t="shared" si="471"/>
        <v>2.507103442821236</v>
      </c>
      <c r="M6078">
        <f t="shared" si="472"/>
        <v>76.174558160204526</v>
      </c>
      <c r="N6078" s="80">
        <f t="shared" si="473"/>
        <v>0.60749999999996485</v>
      </c>
    </row>
    <row r="6079" spans="10:14" x14ac:dyDescent="0.3">
      <c r="J6079" s="300">
        <f t="shared" si="474"/>
        <v>60.759999999996481</v>
      </c>
      <c r="K6079" s="80">
        <f t="shared" si="470"/>
        <v>0.60759999999996483</v>
      </c>
      <c r="L6079">
        <f t="shared" si="471"/>
        <v>2.5074277574821493</v>
      </c>
      <c r="M6079">
        <f t="shared" si="472"/>
        <v>76.189707990605939</v>
      </c>
      <c r="N6079" s="80">
        <f t="shared" si="473"/>
        <v>0.60759999999996483</v>
      </c>
    </row>
    <row r="6080" spans="10:14" x14ac:dyDescent="0.3">
      <c r="J6080" s="300">
        <f t="shared" si="474"/>
        <v>60.769999999996479</v>
      </c>
      <c r="K6080" s="80">
        <f t="shared" si="470"/>
        <v>0.60769999999996482</v>
      </c>
      <c r="L6080">
        <f t="shared" si="471"/>
        <v>2.5077522940471204</v>
      </c>
      <c r="M6080">
        <f t="shared" si="472"/>
        <v>76.204864238111938</v>
      </c>
      <c r="N6080" s="80">
        <f t="shared" si="473"/>
        <v>0.60769999999996482</v>
      </c>
    </row>
    <row r="6081" spans="10:14" x14ac:dyDescent="0.3">
      <c r="J6081" s="300">
        <f t="shared" si="474"/>
        <v>60.779999999996477</v>
      </c>
      <c r="K6081" s="80">
        <f t="shared" si="470"/>
        <v>0.60779999999996481</v>
      </c>
      <c r="L6081">
        <f t="shared" si="471"/>
        <v>2.508077052913595</v>
      </c>
      <c r="M6081">
        <f t="shared" si="472"/>
        <v>76.220026905546632</v>
      </c>
      <c r="N6081" s="80">
        <f t="shared" si="473"/>
        <v>0.60779999999996481</v>
      </c>
    </row>
    <row r="6082" spans="10:14" x14ac:dyDescent="0.3">
      <c r="J6082" s="300">
        <f t="shared" si="474"/>
        <v>60.789999999996475</v>
      </c>
      <c r="K6082" s="80">
        <f t="shared" si="470"/>
        <v>0.6078999999999648</v>
      </c>
      <c r="L6082">
        <f t="shared" si="471"/>
        <v>2.508402034479317</v>
      </c>
      <c r="M6082">
        <f t="shared" si="472"/>
        <v>76.23519599573342</v>
      </c>
      <c r="N6082" s="80">
        <f t="shared" si="473"/>
        <v>0.6078999999999648</v>
      </c>
    </row>
    <row r="6083" spans="10:14" x14ac:dyDescent="0.3">
      <c r="J6083" s="300">
        <f t="shared" si="474"/>
        <v>60.799999999996473</v>
      </c>
      <c r="K6083" s="80">
        <f t="shared" si="470"/>
        <v>0.60799999999996468</v>
      </c>
      <c r="L6083">
        <f t="shared" si="471"/>
        <v>2.5087272391422561</v>
      </c>
      <c r="M6083">
        <f t="shared" si="472"/>
        <v>76.250371511495132</v>
      </c>
      <c r="N6083" s="80">
        <f t="shared" si="473"/>
        <v>0.60799999999996468</v>
      </c>
    </row>
    <row r="6084" spans="10:14" x14ac:dyDescent="0.3">
      <c r="J6084" s="300">
        <f t="shared" si="474"/>
        <v>60.809999999996471</v>
      </c>
      <c r="K6084" s="80">
        <f t="shared" ref="K6084:K6147" si="475">J6084/100</f>
        <v>0.60809999999996467</v>
      </c>
      <c r="L6084">
        <f t="shared" ref="L6084:L6147" si="476">-156.2892*K6084^6+539.4067*K6084^5-656.5633*K6084^4+371.7117*K6084^3-102.5706*K6084^2+15.3764*K6084+0.3314</f>
        <v>2.5090526673007303</v>
      </c>
      <c r="M6084">
        <f t="shared" ref="M6084:M6147" si="477">-544.6822*K6084^6+873.7015*K6084^5+93.9294*K6084^4-539.4835*K6084^3+249.8842*K6084^2+36.3299*K6084+25.129</f>
        <v>76.265553455653915</v>
      </c>
      <c r="N6084" s="80">
        <f t="shared" ref="N6084:N6147" si="478">K6084</f>
        <v>0.60809999999996467</v>
      </c>
    </row>
    <row r="6085" spans="10:14" x14ac:dyDescent="0.3">
      <c r="J6085" s="300">
        <f t="shared" si="474"/>
        <v>60.819999999996469</v>
      </c>
      <c r="K6085" s="80">
        <f t="shared" si="475"/>
        <v>0.60819999999996466</v>
      </c>
      <c r="L6085">
        <f t="shared" si="476"/>
        <v>2.5093783193532722</v>
      </c>
      <c r="M6085">
        <f t="shared" si="477"/>
        <v>76.280741831031278</v>
      </c>
      <c r="N6085" s="80">
        <f t="shared" si="478"/>
        <v>0.60819999999996466</v>
      </c>
    </row>
    <row r="6086" spans="10:14" x14ac:dyDescent="0.3">
      <c r="J6086" s="300">
        <f t="shared" ref="J6086:J6149" si="479">J6085+0.01</f>
        <v>60.829999999996467</v>
      </c>
      <c r="K6086" s="80">
        <f t="shared" si="475"/>
        <v>0.60829999999996465</v>
      </c>
      <c r="L6086">
        <f t="shared" si="476"/>
        <v>2.5097041956987485</v>
      </c>
      <c r="M6086">
        <f t="shared" si="477"/>
        <v>76.295936640448048</v>
      </c>
      <c r="N6086" s="80">
        <f t="shared" si="478"/>
        <v>0.60829999999996465</v>
      </c>
    </row>
    <row r="6087" spans="10:14" x14ac:dyDescent="0.3">
      <c r="J6087" s="300">
        <f t="shared" si="479"/>
        <v>60.839999999996465</v>
      </c>
      <c r="K6087" s="80">
        <f t="shared" si="475"/>
        <v>0.60839999999996464</v>
      </c>
      <c r="L6087">
        <f t="shared" si="476"/>
        <v>2.5100302967362906</v>
      </c>
      <c r="M6087">
        <f t="shared" si="477"/>
        <v>76.311137886724424</v>
      </c>
      <c r="N6087" s="80">
        <f t="shared" si="478"/>
        <v>0.60839999999996464</v>
      </c>
    </row>
    <row r="6088" spans="10:14" x14ac:dyDescent="0.3">
      <c r="J6088" s="300">
        <f t="shared" si="479"/>
        <v>60.849999999996463</v>
      </c>
      <c r="K6088" s="80">
        <f t="shared" si="475"/>
        <v>0.60849999999996462</v>
      </c>
      <c r="L6088">
        <f t="shared" si="476"/>
        <v>2.5103566228653</v>
      </c>
      <c r="M6088">
        <f t="shared" si="477"/>
        <v>76.326345572679983</v>
      </c>
      <c r="N6088" s="80">
        <f t="shared" si="478"/>
        <v>0.60849999999996462</v>
      </c>
    </row>
    <row r="6089" spans="10:14" x14ac:dyDescent="0.3">
      <c r="J6089" s="300">
        <f t="shared" si="479"/>
        <v>60.859999999996461</v>
      </c>
      <c r="K6089" s="80">
        <f t="shared" si="475"/>
        <v>0.60859999999996461</v>
      </c>
      <c r="L6089">
        <f t="shared" si="476"/>
        <v>2.5106831744854392</v>
      </c>
      <c r="M6089">
        <f t="shared" si="477"/>
        <v>76.34155970113359</v>
      </c>
      <c r="N6089" s="80">
        <f t="shared" si="478"/>
        <v>0.60859999999996461</v>
      </c>
    </row>
    <row r="6090" spans="10:14" x14ac:dyDescent="0.3">
      <c r="J6090" s="300">
        <f t="shared" si="479"/>
        <v>60.869999999996459</v>
      </c>
      <c r="K6090" s="80">
        <f t="shared" si="475"/>
        <v>0.6086999999999646</v>
      </c>
      <c r="L6090">
        <f t="shared" si="476"/>
        <v>2.5110099519967348</v>
      </c>
      <c r="M6090">
        <f t="shared" si="477"/>
        <v>76.356780274903471</v>
      </c>
      <c r="N6090" s="80">
        <f t="shared" si="478"/>
        <v>0.6086999999999646</v>
      </c>
    </row>
    <row r="6091" spans="10:14" x14ac:dyDescent="0.3">
      <c r="J6091" s="300">
        <f t="shared" si="479"/>
        <v>60.879999999996457</v>
      </c>
      <c r="K6091" s="80">
        <f t="shared" si="475"/>
        <v>0.60879999999996459</v>
      </c>
      <c r="L6091">
        <f t="shared" si="476"/>
        <v>2.5113369557993557</v>
      </c>
      <c r="M6091">
        <f t="shared" si="477"/>
        <v>76.372007296807226</v>
      </c>
      <c r="N6091" s="80">
        <f t="shared" si="478"/>
        <v>0.60879999999996459</v>
      </c>
    </row>
    <row r="6092" spans="10:14" x14ac:dyDescent="0.3">
      <c r="J6092" s="300">
        <f t="shared" si="479"/>
        <v>60.889999999996455</v>
      </c>
      <c r="K6092" s="80">
        <f t="shared" si="475"/>
        <v>0.60889999999996458</v>
      </c>
      <c r="L6092">
        <f t="shared" si="476"/>
        <v>2.5116641862938596</v>
      </c>
      <c r="M6092">
        <f t="shared" si="477"/>
        <v>76.387240769661744</v>
      </c>
      <c r="N6092" s="80">
        <f t="shared" si="478"/>
        <v>0.60889999999996458</v>
      </c>
    </row>
    <row r="6093" spans="10:14" x14ac:dyDescent="0.3">
      <c r="J6093" s="300">
        <f t="shared" si="479"/>
        <v>60.899999999996453</v>
      </c>
      <c r="K6093" s="80">
        <f t="shared" si="475"/>
        <v>0.60899999999996457</v>
      </c>
      <c r="L6093">
        <f t="shared" si="476"/>
        <v>2.511991643881069</v>
      </c>
      <c r="M6093">
        <f t="shared" si="477"/>
        <v>76.402480696283348</v>
      </c>
      <c r="N6093" s="80">
        <f t="shared" si="478"/>
        <v>0.60899999999996457</v>
      </c>
    </row>
    <row r="6094" spans="10:14" x14ac:dyDescent="0.3">
      <c r="J6094" s="300">
        <f t="shared" si="479"/>
        <v>60.909999999996451</v>
      </c>
      <c r="K6094" s="80">
        <f t="shared" si="475"/>
        <v>0.60909999999996456</v>
      </c>
      <c r="L6094">
        <f t="shared" si="476"/>
        <v>2.5123193289620125</v>
      </c>
      <c r="M6094">
        <f t="shared" si="477"/>
        <v>76.417727079487591</v>
      </c>
      <c r="N6094" s="80">
        <f t="shared" si="478"/>
        <v>0.60909999999996456</v>
      </c>
    </row>
    <row r="6095" spans="10:14" x14ac:dyDescent="0.3">
      <c r="J6095" s="300">
        <f t="shared" si="479"/>
        <v>60.919999999996449</v>
      </c>
      <c r="K6095" s="80">
        <f t="shared" si="475"/>
        <v>0.60919999999996444</v>
      </c>
      <c r="L6095">
        <f t="shared" si="476"/>
        <v>2.512647241938113</v>
      </c>
      <c r="M6095">
        <f t="shared" si="477"/>
        <v>76.432979922089416</v>
      </c>
      <c r="N6095" s="80">
        <f t="shared" si="478"/>
        <v>0.60919999999996444</v>
      </c>
    </row>
    <row r="6096" spans="10:14" x14ac:dyDescent="0.3">
      <c r="J6096" s="300">
        <f t="shared" si="479"/>
        <v>60.929999999996447</v>
      </c>
      <c r="K6096" s="80">
        <f t="shared" si="475"/>
        <v>0.60929999999996443</v>
      </c>
      <c r="L6096">
        <f t="shared" si="476"/>
        <v>2.5129753832109922</v>
      </c>
      <c r="M6096">
        <f t="shared" si="477"/>
        <v>76.448239226903112</v>
      </c>
      <c r="N6096" s="80">
        <f t="shared" si="478"/>
        <v>0.60929999999996443</v>
      </c>
    </row>
    <row r="6097" spans="10:14" x14ac:dyDescent="0.3">
      <c r="J6097" s="300">
        <f t="shared" si="479"/>
        <v>60.939999999996445</v>
      </c>
      <c r="K6097" s="80">
        <f t="shared" si="475"/>
        <v>0.60939999999996441</v>
      </c>
      <c r="L6097">
        <f t="shared" si="476"/>
        <v>2.5133037531825653</v>
      </c>
      <c r="M6097">
        <f t="shared" si="477"/>
        <v>76.463504996742287</v>
      </c>
      <c r="N6097" s="80">
        <f t="shared" si="478"/>
        <v>0.60939999999996441</v>
      </c>
    </row>
    <row r="6098" spans="10:14" x14ac:dyDescent="0.3">
      <c r="J6098" s="300">
        <f t="shared" si="479"/>
        <v>60.949999999996443</v>
      </c>
      <c r="K6098" s="80">
        <f t="shared" si="475"/>
        <v>0.6094999999999644</v>
      </c>
      <c r="L6098">
        <f t="shared" si="476"/>
        <v>2.5136323522550312</v>
      </c>
      <c r="M6098">
        <f t="shared" si="477"/>
        <v>76.478777234419894</v>
      </c>
      <c r="N6098" s="80">
        <f t="shared" si="478"/>
        <v>0.6094999999999644</v>
      </c>
    </row>
    <row r="6099" spans="10:14" x14ac:dyDescent="0.3">
      <c r="J6099" s="300">
        <f t="shared" si="479"/>
        <v>60.959999999996441</v>
      </c>
      <c r="K6099" s="80">
        <f t="shared" si="475"/>
        <v>0.60959999999996439</v>
      </c>
      <c r="L6099">
        <f t="shared" si="476"/>
        <v>2.513961180830854</v>
      </c>
      <c r="M6099">
        <f t="shared" si="477"/>
        <v>76.494055942748219</v>
      </c>
      <c r="N6099" s="80">
        <f t="shared" si="478"/>
        <v>0.60959999999996439</v>
      </c>
    </row>
    <row r="6100" spans="10:14" x14ac:dyDescent="0.3">
      <c r="J6100" s="300">
        <f t="shared" si="479"/>
        <v>60.969999999996439</v>
      </c>
      <c r="K6100" s="80">
        <f t="shared" si="475"/>
        <v>0.60969999999996438</v>
      </c>
      <c r="L6100">
        <f t="shared" si="476"/>
        <v>2.5142902393128383</v>
      </c>
      <c r="M6100">
        <f t="shared" si="477"/>
        <v>76.509341124538821</v>
      </c>
      <c r="N6100" s="80">
        <f t="shared" si="478"/>
        <v>0.60969999999996438</v>
      </c>
    </row>
    <row r="6101" spans="10:14" x14ac:dyDescent="0.3">
      <c r="J6101" s="300">
        <f t="shared" si="479"/>
        <v>60.979999999996437</v>
      </c>
      <c r="K6101" s="80">
        <f t="shared" si="475"/>
        <v>0.60979999999996437</v>
      </c>
      <c r="L6101">
        <f t="shared" si="476"/>
        <v>2.5146195281039794</v>
      </c>
      <c r="M6101">
        <f t="shared" si="477"/>
        <v>76.524632782602708</v>
      </c>
      <c r="N6101" s="80">
        <f t="shared" si="478"/>
        <v>0.60979999999996437</v>
      </c>
    </row>
    <row r="6102" spans="10:14" x14ac:dyDescent="0.3">
      <c r="J6102" s="300">
        <f t="shared" si="479"/>
        <v>60.989999999996435</v>
      </c>
      <c r="K6102" s="80">
        <f t="shared" si="475"/>
        <v>0.60989999999996436</v>
      </c>
      <c r="L6102">
        <f t="shared" si="476"/>
        <v>2.5149490476076362</v>
      </c>
      <c r="M6102">
        <f t="shared" si="477"/>
        <v>76.539930919750091</v>
      </c>
      <c r="N6102" s="80">
        <f t="shared" si="478"/>
        <v>0.60989999999996436</v>
      </c>
    </row>
    <row r="6103" spans="10:14" x14ac:dyDescent="0.3">
      <c r="J6103" s="300">
        <f t="shared" si="479"/>
        <v>60.999999999996433</v>
      </c>
      <c r="K6103" s="80">
        <f t="shared" si="475"/>
        <v>0.60999999999996435</v>
      </c>
      <c r="L6103">
        <f t="shared" si="476"/>
        <v>2.5152787982273597</v>
      </c>
      <c r="M6103">
        <f t="shared" si="477"/>
        <v>76.555235538790626</v>
      </c>
      <c r="N6103" s="80">
        <f t="shared" si="478"/>
        <v>0.60999999999996435</v>
      </c>
    </row>
    <row r="6104" spans="10:14" x14ac:dyDescent="0.3">
      <c r="J6104" s="300">
        <f t="shared" si="479"/>
        <v>61.009999999996431</v>
      </c>
      <c r="K6104" s="80">
        <f t="shared" si="475"/>
        <v>0.61009999999996434</v>
      </c>
      <c r="L6104">
        <f t="shared" si="476"/>
        <v>2.5156087803670544</v>
      </c>
      <c r="M6104">
        <f t="shared" si="477"/>
        <v>76.570546642533159</v>
      </c>
      <c r="N6104" s="80">
        <f t="shared" si="478"/>
        <v>0.61009999999996434</v>
      </c>
    </row>
    <row r="6105" spans="10:14" x14ac:dyDescent="0.3">
      <c r="J6105" s="300">
        <f t="shared" si="479"/>
        <v>61.019999999996429</v>
      </c>
      <c r="K6105" s="80">
        <f t="shared" si="475"/>
        <v>0.61019999999996433</v>
      </c>
      <c r="L6105">
        <f t="shared" si="476"/>
        <v>2.515938994430861</v>
      </c>
      <c r="M6105">
        <f t="shared" si="477"/>
        <v>76.585864233785983</v>
      </c>
      <c r="N6105" s="80">
        <f t="shared" si="478"/>
        <v>0.61019999999996433</v>
      </c>
    </row>
    <row r="6106" spans="10:14" x14ac:dyDescent="0.3">
      <c r="J6106" s="300">
        <f t="shared" si="479"/>
        <v>61.029999999996427</v>
      </c>
      <c r="K6106" s="80">
        <f t="shared" si="475"/>
        <v>0.61029999999996432</v>
      </c>
      <c r="L6106">
        <f t="shared" si="476"/>
        <v>2.51626944082324</v>
      </c>
      <c r="M6106">
        <f t="shared" si="477"/>
        <v>76.60118831535668</v>
      </c>
      <c r="N6106" s="80">
        <f t="shared" si="478"/>
        <v>0.61029999999996432</v>
      </c>
    </row>
    <row r="6107" spans="10:14" x14ac:dyDescent="0.3">
      <c r="J6107" s="300">
        <f t="shared" si="479"/>
        <v>61.039999999996425</v>
      </c>
      <c r="K6107" s="80">
        <f t="shared" si="475"/>
        <v>0.6103999999999643</v>
      </c>
      <c r="L6107">
        <f t="shared" si="476"/>
        <v>2.5166001199488846</v>
      </c>
      <c r="M6107">
        <f t="shared" si="477"/>
        <v>76.616518890052106</v>
      </c>
      <c r="N6107" s="80">
        <f t="shared" si="478"/>
        <v>0.6103999999999643</v>
      </c>
    </row>
    <row r="6108" spans="10:14" x14ac:dyDescent="0.3">
      <c r="J6108" s="300">
        <f t="shared" si="479"/>
        <v>61.049999999996423</v>
      </c>
      <c r="K6108" s="80">
        <f t="shared" si="475"/>
        <v>0.61049999999996418</v>
      </c>
      <c r="L6108">
        <f t="shared" si="476"/>
        <v>2.5169310322127862</v>
      </c>
      <c r="M6108">
        <f t="shared" si="477"/>
        <v>76.63185596067845</v>
      </c>
      <c r="N6108" s="80">
        <f t="shared" si="478"/>
        <v>0.61049999999996418</v>
      </c>
    </row>
    <row r="6109" spans="10:14" x14ac:dyDescent="0.3">
      <c r="J6109" s="300">
        <f t="shared" si="479"/>
        <v>61.059999999996421</v>
      </c>
      <c r="K6109" s="80">
        <f t="shared" si="475"/>
        <v>0.61059999999996417</v>
      </c>
      <c r="L6109">
        <f t="shared" si="476"/>
        <v>2.5172621780202404</v>
      </c>
      <c r="M6109">
        <f t="shared" si="477"/>
        <v>76.647199530041306</v>
      </c>
      <c r="N6109" s="80">
        <f t="shared" si="478"/>
        <v>0.61059999999996417</v>
      </c>
    </row>
    <row r="6110" spans="10:14" x14ac:dyDescent="0.3">
      <c r="J6110" s="300">
        <f t="shared" si="479"/>
        <v>61.069999999996419</v>
      </c>
      <c r="K6110" s="80">
        <f t="shared" si="475"/>
        <v>0.61069999999996416</v>
      </c>
      <c r="L6110">
        <f t="shared" si="476"/>
        <v>2.517593557776777</v>
      </c>
      <c r="M6110">
        <f t="shared" si="477"/>
        <v>76.662549600945496</v>
      </c>
      <c r="N6110" s="80">
        <f t="shared" si="478"/>
        <v>0.61069999999996416</v>
      </c>
    </row>
    <row r="6111" spans="10:14" x14ac:dyDescent="0.3">
      <c r="J6111" s="300">
        <f t="shared" si="479"/>
        <v>61.079999999996417</v>
      </c>
      <c r="K6111" s="80">
        <f t="shared" si="475"/>
        <v>0.61079999999996415</v>
      </c>
      <c r="L6111">
        <f t="shared" si="476"/>
        <v>2.5179251718882187</v>
      </c>
      <c r="M6111">
        <f t="shared" si="477"/>
        <v>76.677906176195194</v>
      </c>
      <c r="N6111" s="80">
        <f t="shared" si="478"/>
        <v>0.61079999999996415</v>
      </c>
    </row>
    <row r="6112" spans="10:14" x14ac:dyDescent="0.3">
      <c r="J6112" s="300">
        <f t="shared" si="479"/>
        <v>61.089999999996415</v>
      </c>
      <c r="K6112" s="80">
        <f t="shared" si="475"/>
        <v>0.61089999999996414</v>
      </c>
      <c r="L6112">
        <f t="shared" si="476"/>
        <v>2.5182570207606871</v>
      </c>
      <c r="M6112">
        <f t="shared" si="477"/>
        <v>76.693269258593872</v>
      </c>
      <c r="N6112" s="80">
        <f t="shared" si="478"/>
        <v>0.61089999999996414</v>
      </c>
    </row>
    <row r="6113" spans="10:14" x14ac:dyDescent="0.3">
      <c r="J6113" s="300">
        <f t="shared" si="479"/>
        <v>61.099999999996413</v>
      </c>
      <c r="K6113" s="80">
        <f t="shared" si="475"/>
        <v>0.61099999999996413</v>
      </c>
      <c r="L6113">
        <f t="shared" si="476"/>
        <v>2.5185891048005611</v>
      </c>
      <c r="M6113">
        <f t="shared" si="477"/>
        <v>76.708638850944311</v>
      </c>
      <c r="N6113" s="80">
        <f t="shared" si="478"/>
        <v>0.61099999999996413</v>
      </c>
    </row>
    <row r="6114" spans="10:14" x14ac:dyDescent="0.3">
      <c r="J6114" s="300">
        <f t="shared" si="479"/>
        <v>61.109999999996411</v>
      </c>
      <c r="K6114" s="80">
        <f t="shared" si="475"/>
        <v>0.61109999999996412</v>
      </c>
      <c r="L6114">
        <f t="shared" si="476"/>
        <v>2.5189214244145322</v>
      </c>
      <c r="M6114">
        <f t="shared" si="477"/>
        <v>76.724014956048634</v>
      </c>
      <c r="N6114" s="80">
        <f t="shared" si="478"/>
        <v>0.61109999999996412</v>
      </c>
    </row>
    <row r="6115" spans="10:14" x14ac:dyDescent="0.3">
      <c r="J6115" s="300">
        <f t="shared" si="479"/>
        <v>61.119999999996409</v>
      </c>
      <c r="K6115" s="80">
        <f t="shared" si="475"/>
        <v>0.61119999999996411</v>
      </c>
      <c r="L6115">
        <f t="shared" si="476"/>
        <v>2.5192539800094962</v>
      </c>
      <c r="M6115">
        <f t="shared" si="477"/>
        <v>76.739397576708271</v>
      </c>
      <c r="N6115" s="80">
        <f t="shared" si="478"/>
        <v>0.61119999999996411</v>
      </c>
    </row>
    <row r="6116" spans="10:14" x14ac:dyDescent="0.3">
      <c r="J6116" s="300">
        <f t="shared" si="479"/>
        <v>61.129999999996407</v>
      </c>
      <c r="K6116" s="80">
        <f t="shared" si="475"/>
        <v>0.61129999999996409</v>
      </c>
      <c r="L6116">
        <f t="shared" si="476"/>
        <v>2.519586771992699</v>
      </c>
      <c r="M6116">
        <f t="shared" si="477"/>
        <v>76.75478671572391</v>
      </c>
      <c r="N6116" s="80">
        <f t="shared" si="478"/>
        <v>0.61129999999996409</v>
      </c>
    </row>
    <row r="6117" spans="10:14" x14ac:dyDescent="0.3">
      <c r="J6117" s="300">
        <f t="shared" si="479"/>
        <v>61.139999999996405</v>
      </c>
      <c r="K6117" s="80">
        <f t="shared" si="475"/>
        <v>0.61139999999996408</v>
      </c>
      <c r="L6117">
        <f t="shared" si="476"/>
        <v>2.5199198007716634</v>
      </c>
      <c r="M6117">
        <f t="shared" si="477"/>
        <v>76.770182375895615</v>
      </c>
      <c r="N6117" s="80">
        <f t="shared" si="478"/>
        <v>0.61139999999996408</v>
      </c>
    </row>
    <row r="6118" spans="10:14" x14ac:dyDescent="0.3">
      <c r="J6118" s="300">
        <f t="shared" si="479"/>
        <v>61.149999999996403</v>
      </c>
      <c r="K6118" s="80">
        <f t="shared" si="475"/>
        <v>0.61149999999996407</v>
      </c>
      <c r="L6118">
        <f t="shared" si="476"/>
        <v>2.5202530667541523</v>
      </c>
      <c r="M6118">
        <f t="shared" si="477"/>
        <v>76.785584560022713</v>
      </c>
      <c r="N6118" s="80">
        <f t="shared" si="478"/>
        <v>0.61149999999996407</v>
      </c>
    </row>
    <row r="6119" spans="10:14" x14ac:dyDescent="0.3">
      <c r="J6119" s="300">
        <f t="shared" si="479"/>
        <v>61.159999999996401</v>
      </c>
      <c r="K6119" s="80">
        <f t="shared" si="475"/>
        <v>0.61159999999996406</v>
      </c>
      <c r="L6119">
        <f t="shared" si="476"/>
        <v>2.5205865703482355</v>
      </c>
      <c r="M6119">
        <f t="shared" si="477"/>
        <v>76.800993270903859</v>
      </c>
      <c r="N6119" s="80">
        <f t="shared" si="478"/>
        <v>0.61159999999996406</v>
      </c>
    </row>
    <row r="6120" spans="10:14" x14ac:dyDescent="0.3">
      <c r="J6120" s="300">
        <f t="shared" si="479"/>
        <v>61.169999999996399</v>
      </c>
      <c r="K6120" s="80">
        <f t="shared" si="475"/>
        <v>0.61169999999996394</v>
      </c>
      <c r="L6120">
        <f t="shared" si="476"/>
        <v>2.520920311962223</v>
      </c>
      <c r="M6120">
        <f t="shared" si="477"/>
        <v>76.816408511337002</v>
      </c>
      <c r="N6120" s="80">
        <f t="shared" si="478"/>
        <v>0.61169999999996394</v>
      </c>
    </row>
    <row r="6121" spans="10:14" x14ac:dyDescent="0.3">
      <c r="J6121" s="300">
        <f t="shared" si="479"/>
        <v>61.179999999996397</v>
      </c>
      <c r="K6121" s="80">
        <f t="shared" si="475"/>
        <v>0.61179999999996393</v>
      </c>
      <c r="L6121">
        <f t="shared" si="476"/>
        <v>2.521254292004762</v>
      </c>
      <c r="M6121">
        <f t="shared" si="477"/>
        <v>76.831830284119405</v>
      </c>
      <c r="N6121" s="80">
        <f t="shared" si="478"/>
        <v>0.61179999999996393</v>
      </c>
    </row>
    <row r="6122" spans="10:14" x14ac:dyDescent="0.3">
      <c r="J6122" s="300">
        <f t="shared" si="479"/>
        <v>61.189999999996395</v>
      </c>
      <c r="K6122" s="80">
        <f t="shared" si="475"/>
        <v>0.61189999999996392</v>
      </c>
      <c r="L6122">
        <f t="shared" si="476"/>
        <v>2.5215885108847451</v>
      </c>
      <c r="M6122">
        <f t="shared" si="477"/>
        <v>76.847258592047652</v>
      </c>
      <c r="N6122" s="80">
        <f t="shared" si="478"/>
        <v>0.61189999999996392</v>
      </c>
    </row>
    <row r="6123" spans="10:14" x14ac:dyDescent="0.3">
      <c r="J6123" s="300">
        <f t="shared" si="479"/>
        <v>61.199999999996393</v>
      </c>
      <c r="K6123" s="80">
        <f t="shared" si="475"/>
        <v>0.61199999999996391</v>
      </c>
      <c r="L6123">
        <f t="shared" si="476"/>
        <v>2.5219229690113223</v>
      </c>
      <c r="M6123">
        <f t="shared" si="477"/>
        <v>76.862693437917571</v>
      </c>
      <c r="N6123" s="80">
        <f t="shared" si="478"/>
        <v>0.61199999999996391</v>
      </c>
    </row>
    <row r="6124" spans="10:14" x14ac:dyDescent="0.3">
      <c r="J6124" s="300">
        <f t="shared" si="479"/>
        <v>61.209999999996391</v>
      </c>
      <c r="K6124" s="80">
        <f t="shared" si="475"/>
        <v>0.6120999999999639</v>
      </c>
      <c r="L6124">
        <f t="shared" si="476"/>
        <v>2.5222576667939403</v>
      </c>
      <c r="M6124">
        <f t="shared" si="477"/>
        <v>76.878134824524309</v>
      </c>
      <c r="N6124" s="80">
        <f t="shared" si="478"/>
        <v>0.6120999999999639</v>
      </c>
    </row>
    <row r="6125" spans="10:14" x14ac:dyDescent="0.3">
      <c r="J6125" s="300">
        <f t="shared" si="479"/>
        <v>61.219999999996389</v>
      </c>
      <c r="K6125" s="80">
        <f t="shared" si="475"/>
        <v>0.61219999999996388</v>
      </c>
      <c r="L6125">
        <f t="shared" si="476"/>
        <v>2.522592604642353</v>
      </c>
      <c r="M6125">
        <f t="shared" si="477"/>
        <v>76.893582754662376</v>
      </c>
      <c r="N6125" s="80">
        <f t="shared" si="478"/>
        <v>0.61219999999996388</v>
      </c>
    </row>
    <row r="6126" spans="10:14" x14ac:dyDescent="0.3">
      <c r="J6126" s="300">
        <f t="shared" si="479"/>
        <v>61.229999999996387</v>
      </c>
      <c r="K6126" s="80">
        <f t="shared" si="475"/>
        <v>0.61229999999996387</v>
      </c>
      <c r="L6126">
        <f t="shared" si="476"/>
        <v>2.5229277829665704</v>
      </c>
      <c r="M6126">
        <f t="shared" si="477"/>
        <v>76.909037231125438</v>
      </c>
      <c r="N6126" s="80">
        <f t="shared" si="478"/>
        <v>0.61229999999996387</v>
      </c>
    </row>
    <row r="6127" spans="10:14" x14ac:dyDescent="0.3">
      <c r="J6127" s="300">
        <f t="shared" si="479"/>
        <v>61.239999999996385</v>
      </c>
      <c r="K6127" s="80">
        <f t="shared" si="475"/>
        <v>0.61239999999996386</v>
      </c>
      <c r="L6127">
        <f t="shared" si="476"/>
        <v>2.5232632021768704</v>
      </c>
      <c r="M6127">
        <f t="shared" si="477"/>
        <v>76.924498256706613</v>
      </c>
      <c r="N6127" s="80">
        <f t="shared" si="478"/>
        <v>0.61239999999996386</v>
      </c>
    </row>
    <row r="6128" spans="10:14" x14ac:dyDescent="0.3">
      <c r="J6128" s="300">
        <f t="shared" si="479"/>
        <v>61.249999999996383</v>
      </c>
      <c r="K6128" s="80">
        <f t="shared" si="475"/>
        <v>0.61249999999996385</v>
      </c>
      <c r="L6128">
        <f t="shared" si="476"/>
        <v>2.5235988626838028</v>
      </c>
      <c r="M6128">
        <f t="shared" si="477"/>
        <v>76.939965834198176</v>
      </c>
      <c r="N6128" s="80">
        <f t="shared" si="478"/>
        <v>0.61249999999996385</v>
      </c>
    </row>
    <row r="6129" spans="10:14" x14ac:dyDescent="0.3">
      <c r="J6129" s="300">
        <f t="shared" si="479"/>
        <v>61.259999999996381</v>
      </c>
      <c r="K6129" s="80">
        <f t="shared" si="475"/>
        <v>0.61259999999996384</v>
      </c>
      <c r="L6129">
        <f t="shared" si="476"/>
        <v>2.5239347648982373</v>
      </c>
      <c r="M6129">
        <f t="shared" si="477"/>
        <v>76.955439966391836</v>
      </c>
      <c r="N6129" s="80">
        <f t="shared" si="478"/>
        <v>0.61259999999996384</v>
      </c>
    </row>
    <row r="6130" spans="10:14" x14ac:dyDescent="0.3">
      <c r="J6130" s="300">
        <f t="shared" si="479"/>
        <v>61.269999999996379</v>
      </c>
      <c r="K6130" s="80">
        <f t="shared" si="475"/>
        <v>0.61269999999996383</v>
      </c>
      <c r="L6130">
        <f t="shared" si="476"/>
        <v>2.5242709092312547</v>
      </c>
      <c r="M6130">
        <f t="shared" si="477"/>
        <v>76.970920656078434</v>
      </c>
      <c r="N6130" s="80">
        <f t="shared" si="478"/>
        <v>0.61269999999996383</v>
      </c>
    </row>
    <row r="6131" spans="10:14" x14ac:dyDescent="0.3">
      <c r="J6131" s="300">
        <f t="shared" si="479"/>
        <v>61.279999999996377</v>
      </c>
      <c r="K6131" s="80">
        <f t="shared" si="475"/>
        <v>0.61279999999996382</v>
      </c>
      <c r="L6131">
        <f t="shared" si="476"/>
        <v>2.5246072960943002</v>
      </c>
      <c r="M6131">
        <f t="shared" si="477"/>
        <v>76.986407906048242</v>
      </c>
      <c r="N6131" s="80">
        <f t="shared" si="478"/>
        <v>0.61279999999996382</v>
      </c>
    </row>
    <row r="6132" spans="10:14" x14ac:dyDescent="0.3">
      <c r="J6132" s="300">
        <f t="shared" si="479"/>
        <v>61.289999999996375</v>
      </c>
      <c r="K6132" s="80">
        <f t="shared" si="475"/>
        <v>0.61289999999996381</v>
      </c>
      <c r="L6132">
        <f t="shared" si="476"/>
        <v>2.5249439258990178</v>
      </c>
      <c r="M6132">
        <f t="shared" si="477"/>
        <v>77.001901719090753</v>
      </c>
      <c r="N6132" s="80">
        <f t="shared" si="478"/>
        <v>0.61289999999996381</v>
      </c>
    </row>
    <row r="6133" spans="10:14" x14ac:dyDescent="0.3">
      <c r="J6133" s="300">
        <f t="shared" si="479"/>
        <v>61.299999999996373</v>
      </c>
      <c r="K6133" s="80">
        <f t="shared" si="475"/>
        <v>0.61299999999996369</v>
      </c>
      <c r="L6133">
        <f t="shared" si="476"/>
        <v>2.5252807990573678</v>
      </c>
      <c r="M6133">
        <f t="shared" si="477"/>
        <v>77.017402097994704</v>
      </c>
      <c r="N6133" s="80">
        <f t="shared" si="478"/>
        <v>0.61299999999996369</v>
      </c>
    </row>
    <row r="6134" spans="10:14" x14ac:dyDescent="0.3">
      <c r="J6134" s="300">
        <f t="shared" si="479"/>
        <v>61.309999999996371</v>
      </c>
      <c r="K6134" s="80">
        <f t="shared" si="475"/>
        <v>0.61309999999996367</v>
      </c>
      <c r="L6134">
        <f t="shared" si="476"/>
        <v>2.5256179159816017</v>
      </c>
      <c r="M6134">
        <f t="shared" si="477"/>
        <v>77.032909045548251</v>
      </c>
      <c r="N6134" s="80">
        <f t="shared" si="478"/>
        <v>0.61309999999996367</v>
      </c>
    </row>
    <row r="6135" spans="10:14" x14ac:dyDescent="0.3">
      <c r="J6135" s="300">
        <f t="shared" si="479"/>
        <v>61.319999999996369</v>
      </c>
      <c r="K6135" s="80">
        <f t="shared" si="475"/>
        <v>0.61319999999996366</v>
      </c>
      <c r="L6135">
        <f t="shared" si="476"/>
        <v>2.5259552770841931</v>
      </c>
      <c r="M6135">
        <f t="shared" si="477"/>
        <v>77.048422564538669</v>
      </c>
      <c r="N6135" s="80">
        <f t="shared" si="478"/>
        <v>0.61319999999996366</v>
      </c>
    </row>
    <row r="6136" spans="10:14" x14ac:dyDescent="0.3">
      <c r="J6136" s="300">
        <f t="shared" si="479"/>
        <v>61.329999999996367</v>
      </c>
      <c r="K6136" s="80">
        <f t="shared" si="475"/>
        <v>0.61329999999996365</v>
      </c>
      <c r="L6136">
        <f t="shared" si="476"/>
        <v>2.526292882777978</v>
      </c>
      <c r="M6136">
        <f t="shared" si="477"/>
        <v>77.063942657752648</v>
      </c>
      <c r="N6136" s="80">
        <f t="shared" si="478"/>
        <v>0.61329999999996365</v>
      </c>
    </row>
    <row r="6137" spans="10:14" x14ac:dyDescent="0.3">
      <c r="J6137" s="300">
        <f t="shared" si="479"/>
        <v>61.339999999996365</v>
      </c>
      <c r="K6137" s="80">
        <f t="shared" si="475"/>
        <v>0.61339999999996364</v>
      </c>
      <c r="L6137">
        <f t="shared" si="476"/>
        <v>2.5266307334759985</v>
      </c>
      <c r="M6137">
        <f t="shared" si="477"/>
        <v>77.079469327976099</v>
      </c>
      <c r="N6137" s="80">
        <f t="shared" si="478"/>
        <v>0.61339999999996364</v>
      </c>
    </row>
    <row r="6138" spans="10:14" x14ac:dyDescent="0.3">
      <c r="J6138" s="300">
        <f t="shared" si="479"/>
        <v>61.349999999996363</v>
      </c>
      <c r="K6138" s="80">
        <f t="shared" si="475"/>
        <v>0.61349999999996363</v>
      </c>
      <c r="L6138">
        <f t="shared" si="476"/>
        <v>2.5269688295915809</v>
      </c>
      <c r="M6138">
        <f t="shared" si="477"/>
        <v>77.095002577994222</v>
      </c>
      <c r="N6138" s="80">
        <f t="shared" si="478"/>
        <v>0.61349999999996363</v>
      </c>
    </row>
    <row r="6139" spans="10:14" x14ac:dyDescent="0.3">
      <c r="J6139" s="300">
        <f t="shared" si="479"/>
        <v>61.359999999996361</v>
      </c>
      <c r="K6139" s="80">
        <f t="shared" si="475"/>
        <v>0.61359999999996362</v>
      </c>
      <c r="L6139">
        <f t="shared" si="476"/>
        <v>2.5273071715383586</v>
      </c>
      <c r="M6139">
        <f t="shared" si="477"/>
        <v>77.110542410591478</v>
      </c>
      <c r="N6139" s="80">
        <f t="shared" si="478"/>
        <v>0.61359999999996362</v>
      </c>
    </row>
    <row r="6140" spans="10:14" x14ac:dyDescent="0.3">
      <c r="J6140" s="300">
        <f t="shared" si="479"/>
        <v>61.369999999996359</v>
      </c>
      <c r="K6140" s="80">
        <f t="shared" si="475"/>
        <v>0.61369999999996361</v>
      </c>
      <c r="L6140">
        <f t="shared" si="476"/>
        <v>2.5276457597302495</v>
      </c>
      <c r="M6140">
        <f t="shared" si="477"/>
        <v>77.126088828551644</v>
      </c>
      <c r="N6140" s="80">
        <f t="shared" si="478"/>
        <v>0.61369999999996361</v>
      </c>
    </row>
    <row r="6141" spans="10:14" x14ac:dyDescent="0.3">
      <c r="J6141" s="300">
        <f t="shared" si="479"/>
        <v>61.379999999996357</v>
      </c>
      <c r="K6141" s="80">
        <f t="shared" si="475"/>
        <v>0.6137999999999636</v>
      </c>
      <c r="L6141">
        <f t="shared" si="476"/>
        <v>2.5279845945814112</v>
      </c>
      <c r="M6141">
        <f t="shared" si="477"/>
        <v>77.141641834657719</v>
      </c>
      <c r="N6141" s="80">
        <f t="shared" si="478"/>
        <v>0.6137999999999636</v>
      </c>
    </row>
    <row r="6142" spans="10:14" x14ac:dyDescent="0.3">
      <c r="J6142" s="300">
        <f t="shared" si="479"/>
        <v>61.389999999996355</v>
      </c>
      <c r="K6142" s="80">
        <f t="shared" si="475"/>
        <v>0.61389999999996359</v>
      </c>
      <c r="L6142">
        <f t="shared" si="476"/>
        <v>2.5283236765063015</v>
      </c>
      <c r="M6142">
        <f t="shared" si="477"/>
        <v>77.157201431692044</v>
      </c>
      <c r="N6142" s="80">
        <f t="shared" si="478"/>
        <v>0.61389999999996359</v>
      </c>
    </row>
    <row r="6143" spans="10:14" x14ac:dyDescent="0.3">
      <c r="J6143" s="300">
        <f t="shared" si="479"/>
        <v>61.399999999996353</v>
      </c>
      <c r="K6143" s="80">
        <f t="shared" si="475"/>
        <v>0.61399999999996357</v>
      </c>
      <c r="L6143">
        <f t="shared" si="476"/>
        <v>2.5286630059196553</v>
      </c>
      <c r="M6143">
        <f t="shared" si="477"/>
        <v>77.172767622436211</v>
      </c>
      <c r="N6143" s="80">
        <f t="shared" si="478"/>
        <v>0.61399999999996357</v>
      </c>
    </row>
    <row r="6144" spans="10:14" x14ac:dyDescent="0.3">
      <c r="J6144" s="300">
        <f t="shared" si="479"/>
        <v>61.409999999996352</v>
      </c>
      <c r="K6144" s="80">
        <f t="shared" si="475"/>
        <v>0.61409999999996356</v>
      </c>
      <c r="L6144">
        <f t="shared" si="476"/>
        <v>2.52900258323649</v>
      </c>
      <c r="M6144">
        <f t="shared" si="477"/>
        <v>77.188340409671071</v>
      </c>
      <c r="N6144" s="80">
        <f t="shared" si="478"/>
        <v>0.61409999999996356</v>
      </c>
    </row>
    <row r="6145" spans="10:14" x14ac:dyDescent="0.3">
      <c r="J6145" s="300">
        <f t="shared" si="479"/>
        <v>61.41999999999635</v>
      </c>
      <c r="K6145" s="80">
        <f t="shared" si="475"/>
        <v>0.61419999999996344</v>
      </c>
      <c r="L6145">
        <f t="shared" si="476"/>
        <v>2.5293424088720502</v>
      </c>
      <c r="M6145">
        <f t="shared" si="477"/>
        <v>77.203919796176663</v>
      </c>
      <c r="N6145" s="80">
        <f t="shared" si="478"/>
        <v>0.61419999999996344</v>
      </c>
    </row>
    <row r="6146" spans="10:14" x14ac:dyDescent="0.3">
      <c r="J6146" s="300">
        <f t="shared" si="479"/>
        <v>61.429999999996348</v>
      </c>
      <c r="K6146" s="80">
        <f t="shared" si="475"/>
        <v>0.61429999999996343</v>
      </c>
      <c r="L6146">
        <f t="shared" si="476"/>
        <v>2.5296824832419555</v>
      </c>
      <c r="M6146">
        <f t="shared" si="477"/>
        <v>77.21950578473249</v>
      </c>
      <c r="N6146" s="80">
        <f t="shared" si="478"/>
        <v>0.61429999999996343</v>
      </c>
    </row>
    <row r="6147" spans="10:14" x14ac:dyDescent="0.3">
      <c r="J6147" s="300">
        <f t="shared" si="479"/>
        <v>61.439999999996346</v>
      </c>
      <c r="K6147" s="80">
        <f t="shared" si="475"/>
        <v>0.61439999999996342</v>
      </c>
      <c r="L6147">
        <f t="shared" si="476"/>
        <v>2.5300228067620387</v>
      </c>
      <c r="M6147">
        <f t="shared" si="477"/>
        <v>77.235098378117129</v>
      </c>
      <c r="N6147" s="80">
        <f t="shared" si="478"/>
        <v>0.61439999999996342</v>
      </c>
    </row>
    <row r="6148" spans="10:14" x14ac:dyDescent="0.3">
      <c r="J6148" s="300">
        <f t="shared" si="479"/>
        <v>61.449999999996344</v>
      </c>
      <c r="K6148" s="80">
        <f t="shared" ref="K6148:K6211" si="480">J6148/100</f>
        <v>0.61449999999996341</v>
      </c>
      <c r="L6148">
        <f t="shared" ref="L6148:L6211" si="481">-156.2892*K6148^6+539.4067*K6148^5-656.5633*K6148^4+371.7117*K6148^3-102.5706*K6148^2+15.3764*K6148+0.3314</f>
        <v>2.5303633798483776</v>
      </c>
      <c r="M6148">
        <f t="shared" ref="M6148:M6211" si="482">-544.6822*K6148^6+873.7015*K6148^5+93.9294*K6148^4-539.4835*K6148^3+249.8842*K6148^2+36.3299*K6148+25.129</f>
        <v>77.250697579108603</v>
      </c>
      <c r="N6148" s="80">
        <f t="shared" ref="N6148:N6211" si="483">K6148</f>
        <v>0.61449999999996341</v>
      </c>
    </row>
    <row r="6149" spans="10:14" x14ac:dyDescent="0.3">
      <c r="J6149" s="300">
        <f t="shared" si="479"/>
        <v>61.459999999996342</v>
      </c>
      <c r="K6149" s="80">
        <f t="shared" si="480"/>
        <v>0.6145999999999634</v>
      </c>
      <c r="L6149">
        <f t="shared" si="481"/>
        <v>2.5307042029174123</v>
      </c>
      <c r="M6149">
        <f t="shared" si="482"/>
        <v>77.266303390484012</v>
      </c>
      <c r="N6149" s="80">
        <f t="shared" si="483"/>
        <v>0.6145999999999634</v>
      </c>
    </row>
    <row r="6150" spans="10:14" x14ac:dyDescent="0.3">
      <c r="J6150" s="300">
        <f t="shared" ref="J6150:J6213" si="484">J6149+0.01</f>
        <v>61.46999999999634</v>
      </c>
      <c r="K6150" s="80">
        <f t="shared" si="480"/>
        <v>0.61469999999996339</v>
      </c>
      <c r="L6150">
        <f t="shared" si="481"/>
        <v>2.5310452763857803</v>
      </c>
      <c r="M6150">
        <f t="shared" si="482"/>
        <v>77.281915815019858</v>
      </c>
      <c r="N6150" s="80">
        <f t="shared" si="483"/>
        <v>0.61469999999996339</v>
      </c>
    </row>
    <row r="6151" spans="10:14" x14ac:dyDescent="0.3">
      <c r="J6151" s="300">
        <f t="shared" si="484"/>
        <v>61.479999999996338</v>
      </c>
      <c r="K6151" s="80">
        <f t="shared" si="480"/>
        <v>0.61479999999996338</v>
      </c>
      <c r="L6151">
        <f t="shared" si="481"/>
        <v>2.5313866006704688</v>
      </c>
      <c r="M6151">
        <f t="shared" si="482"/>
        <v>77.297534855491833</v>
      </c>
      <c r="N6151" s="80">
        <f t="shared" si="483"/>
        <v>0.61479999999996338</v>
      </c>
    </row>
    <row r="6152" spans="10:14" x14ac:dyDescent="0.3">
      <c r="J6152" s="300">
        <f t="shared" si="484"/>
        <v>61.489999999996336</v>
      </c>
      <c r="K6152" s="80">
        <f t="shared" si="480"/>
        <v>0.61489999999996336</v>
      </c>
      <c r="L6152">
        <f t="shared" si="481"/>
        <v>2.5317281761886856</v>
      </c>
      <c r="M6152">
        <f t="shared" si="482"/>
        <v>77.313160514674919</v>
      </c>
      <c r="N6152" s="80">
        <f t="shared" si="483"/>
        <v>0.61489999999996336</v>
      </c>
    </row>
    <row r="6153" spans="10:14" x14ac:dyDescent="0.3">
      <c r="J6153" s="300">
        <f t="shared" si="484"/>
        <v>61.499999999996334</v>
      </c>
      <c r="K6153" s="80">
        <f t="shared" si="480"/>
        <v>0.61499999999996335</v>
      </c>
      <c r="L6153">
        <f t="shared" si="481"/>
        <v>2.5320700033579562</v>
      </c>
      <c r="M6153">
        <f t="shared" si="482"/>
        <v>77.328792795343361</v>
      </c>
      <c r="N6153" s="80">
        <f t="shared" si="483"/>
        <v>0.61499999999996335</v>
      </c>
    </row>
    <row r="6154" spans="10:14" x14ac:dyDescent="0.3">
      <c r="J6154" s="300">
        <f t="shared" si="484"/>
        <v>61.509999999996332</v>
      </c>
      <c r="K6154" s="80">
        <f t="shared" si="480"/>
        <v>0.61509999999996334</v>
      </c>
      <c r="L6154">
        <f t="shared" si="481"/>
        <v>2.5324120825960494</v>
      </c>
      <c r="M6154">
        <f t="shared" si="482"/>
        <v>77.344431700270661</v>
      </c>
      <c r="N6154" s="80">
        <f t="shared" si="483"/>
        <v>0.61509999999996334</v>
      </c>
    </row>
    <row r="6155" spans="10:14" x14ac:dyDescent="0.3">
      <c r="J6155" s="300">
        <f t="shared" si="484"/>
        <v>61.51999999999633</v>
      </c>
      <c r="K6155" s="80">
        <f t="shared" si="480"/>
        <v>0.61519999999996333</v>
      </c>
      <c r="L6155">
        <f t="shared" si="481"/>
        <v>2.5327544143209759</v>
      </c>
      <c r="M6155">
        <f t="shared" si="482"/>
        <v>77.360077232229571</v>
      </c>
      <c r="N6155" s="80">
        <f t="shared" si="483"/>
        <v>0.61519999999996333</v>
      </c>
    </row>
    <row r="6156" spans="10:14" x14ac:dyDescent="0.3">
      <c r="J6156" s="300">
        <f t="shared" si="484"/>
        <v>61.529999999996328</v>
      </c>
      <c r="K6156" s="80">
        <f t="shared" si="480"/>
        <v>0.61529999999996332</v>
      </c>
      <c r="L6156">
        <f t="shared" si="481"/>
        <v>2.5330969989511565</v>
      </c>
      <c r="M6156">
        <f t="shared" si="482"/>
        <v>77.375729393992088</v>
      </c>
      <c r="N6156" s="80">
        <f t="shared" si="483"/>
        <v>0.61529999999996332</v>
      </c>
    </row>
    <row r="6157" spans="10:14" x14ac:dyDescent="0.3">
      <c r="J6157" s="300">
        <f t="shared" si="484"/>
        <v>61.539999999996326</v>
      </c>
      <c r="K6157" s="80">
        <f t="shared" si="480"/>
        <v>0.61539999999996331</v>
      </c>
      <c r="L6157">
        <f t="shared" si="481"/>
        <v>2.5334398369051629</v>
      </c>
      <c r="M6157">
        <f t="shared" si="482"/>
        <v>77.391388188329472</v>
      </c>
      <c r="N6157" s="80">
        <f t="shared" si="483"/>
        <v>0.61539999999996331</v>
      </c>
    </row>
    <row r="6158" spans="10:14" x14ac:dyDescent="0.3">
      <c r="J6158" s="300">
        <f t="shared" si="484"/>
        <v>61.549999999996324</v>
      </c>
      <c r="K6158" s="80">
        <f t="shared" si="480"/>
        <v>0.61549999999996319</v>
      </c>
      <c r="L6158">
        <f t="shared" si="481"/>
        <v>2.5337829286018567</v>
      </c>
      <c r="M6158">
        <f t="shared" si="482"/>
        <v>77.407053618012228</v>
      </c>
      <c r="N6158" s="80">
        <f t="shared" si="483"/>
        <v>0.61549999999996319</v>
      </c>
    </row>
    <row r="6159" spans="10:14" x14ac:dyDescent="0.3">
      <c r="J6159" s="300">
        <f t="shared" si="484"/>
        <v>61.559999999996322</v>
      </c>
      <c r="K6159" s="80">
        <f t="shared" si="480"/>
        <v>0.61559999999996318</v>
      </c>
      <c r="L6159">
        <f t="shared" si="481"/>
        <v>2.5341262744604438</v>
      </c>
      <c r="M6159">
        <f t="shared" si="482"/>
        <v>77.422725685810178</v>
      </c>
      <c r="N6159" s="80">
        <f t="shared" si="483"/>
        <v>0.61559999999996318</v>
      </c>
    </row>
    <row r="6160" spans="10:14" x14ac:dyDescent="0.3">
      <c r="J6160" s="300">
        <f t="shared" si="484"/>
        <v>61.56999999999632</v>
      </c>
      <c r="K6160" s="80">
        <f t="shared" si="480"/>
        <v>0.61569999999996317</v>
      </c>
      <c r="L6160">
        <f t="shared" si="481"/>
        <v>2.5344698749003611</v>
      </c>
      <c r="M6160">
        <f t="shared" si="482"/>
        <v>77.438404394492295</v>
      </c>
      <c r="N6160" s="80">
        <f t="shared" si="483"/>
        <v>0.61569999999996317</v>
      </c>
    </row>
    <row r="6161" spans="10:14" x14ac:dyDescent="0.3">
      <c r="J6161" s="300">
        <f t="shared" si="484"/>
        <v>61.579999999996318</v>
      </c>
      <c r="K6161" s="80">
        <f t="shared" si="480"/>
        <v>0.61579999999996315</v>
      </c>
      <c r="L6161">
        <f t="shared" si="481"/>
        <v>2.5348137303413387</v>
      </c>
      <c r="M6161">
        <f t="shared" si="482"/>
        <v>77.454089746826853</v>
      </c>
      <c r="N6161" s="80">
        <f t="shared" si="483"/>
        <v>0.61579999999996315</v>
      </c>
    </row>
    <row r="6162" spans="10:14" x14ac:dyDescent="0.3">
      <c r="J6162" s="300">
        <f t="shared" si="484"/>
        <v>61.589999999996316</v>
      </c>
      <c r="K6162" s="80">
        <f t="shared" si="480"/>
        <v>0.61589999999996314</v>
      </c>
      <c r="L6162">
        <f t="shared" si="481"/>
        <v>2.5351578412033464</v>
      </c>
      <c r="M6162">
        <f t="shared" si="482"/>
        <v>77.469781745581372</v>
      </c>
      <c r="N6162" s="80">
        <f t="shared" si="483"/>
        <v>0.61589999999996314</v>
      </c>
    </row>
    <row r="6163" spans="10:14" x14ac:dyDescent="0.3">
      <c r="J6163" s="300">
        <f t="shared" si="484"/>
        <v>61.599999999996314</v>
      </c>
      <c r="K6163" s="80">
        <f t="shared" si="480"/>
        <v>0.61599999999996313</v>
      </c>
      <c r="L6163">
        <f t="shared" si="481"/>
        <v>2.5355022079067022</v>
      </c>
      <c r="M6163">
        <f t="shared" si="482"/>
        <v>77.485480393522607</v>
      </c>
      <c r="N6163" s="80">
        <f t="shared" si="483"/>
        <v>0.61599999999996313</v>
      </c>
    </row>
    <row r="6164" spans="10:14" x14ac:dyDescent="0.3">
      <c r="J6164" s="300">
        <f t="shared" si="484"/>
        <v>61.609999999996312</v>
      </c>
      <c r="K6164" s="80">
        <f t="shared" si="480"/>
        <v>0.61609999999996312</v>
      </c>
      <c r="L6164">
        <f t="shared" si="481"/>
        <v>2.5358468308718876</v>
      </c>
      <c r="M6164">
        <f t="shared" si="482"/>
        <v>77.501185693416545</v>
      </c>
      <c r="N6164" s="80">
        <f t="shared" si="483"/>
        <v>0.61609999999996312</v>
      </c>
    </row>
    <row r="6165" spans="10:14" x14ac:dyDescent="0.3">
      <c r="J6165" s="300">
        <f t="shared" si="484"/>
        <v>61.61999999999631</v>
      </c>
      <c r="K6165" s="80">
        <f t="shared" si="480"/>
        <v>0.61619999999996311</v>
      </c>
      <c r="L6165">
        <f t="shared" si="481"/>
        <v>2.5361917105197906</v>
      </c>
      <c r="M6165">
        <f t="shared" si="482"/>
        <v>77.516897648028461</v>
      </c>
      <c r="N6165" s="80">
        <f t="shared" si="483"/>
        <v>0.61619999999996311</v>
      </c>
    </row>
    <row r="6166" spans="10:14" x14ac:dyDescent="0.3">
      <c r="J6166" s="300">
        <f t="shared" si="484"/>
        <v>61.629999999996308</v>
      </c>
      <c r="K6166" s="80">
        <f t="shared" si="480"/>
        <v>0.6162999999999631</v>
      </c>
      <c r="L6166">
        <f t="shared" si="481"/>
        <v>2.5365368472714489</v>
      </c>
      <c r="M6166">
        <f t="shared" si="482"/>
        <v>77.53261626012285</v>
      </c>
      <c r="N6166" s="80">
        <f t="shared" si="483"/>
        <v>0.6162999999999631</v>
      </c>
    </row>
    <row r="6167" spans="10:14" x14ac:dyDescent="0.3">
      <c r="J6167" s="300">
        <f t="shared" si="484"/>
        <v>61.639999999996306</v>
      </c>
      <c r="K6167" s="80">
        <f t="shared" si="480"/>
        <v>0.61639999999996309</v>
      </c>
      <c r="L6167">
        <f t="shared" si="481"/>
        <v>2.5368822415483385</v>
      </c>
      <c r="M6167">
        <f t="shared" si="482"/>
        <v>77.548341532463382</v>
      </c>
      <c r="N6167" s="80">
        <f t="shared" si="483"/>
        <v>0.61639999999996309</v>
      </c>
    </row>
    <row r="6168" spans="10:14" x14ac:dyDescent="0.3">
      <c r="J6168" s="300">
        <f t="shared" si="484"/>
        <v>61.649999999996304</v>
      </c>
      <c r="K6168" s="80">
        <f t="shared" si="480"/>
        <v>0.61649999999996308</v>
      </c>
      <c r="L6168">
        <f t="shared" si="481"/>
        <v>2.5372278937720512</v>
      </c>
      <c r="M6168">
        <f t="shared" si="482"/>
        <v>77.564073467813074</v>
      </c>
      <c r="N6168" s="80">
        <f t="shared" si="483"/>
        <v>0.61649999999996308</v>
      </c>
    </row>
    <row r="6169" spans="10:14" x14ac:dyDescent="0.3">
      <c r="J6169" s="300">
        <f t="shared" si="484"/>
        <v>61.659999999996302</v>
      </c>
      <c r="K6169" s="80">
        <f t="shared" si="480"/>
        <v>0.61659999999996307</v>
      </c>
      <c r="L6169">
        <f t="shared" si="481"/>
        <v>2.5375738043645337</v>
      </c>
      <c r="M6169">
        <f t="shared" si="482"/>
        <v>77.579812068934146</v>
      </c>
      <c r="N6169" s="80">
        <f t="shared" si="483"/>
        <v>0.61659999999996307</v>
      </c>
    </row>
    <row r="6170" spans="10:14" x14ac:dyDescent="0.3">
      <c r="J6170" s="300">
        <f t="shared" si="484"/>
        <v>61.6699999999963</v>
      </c>
      <c r="K6170" s="80">
        <f t="shared" si="480"/>
        <v>0.61669999999996294</v>
      </c>
      <c r="L6170">
        <f t="shared" si="481"/>
        <v>2.5379199737479854</v>
      </c>
      <c r="M6170">
        <f t="shared" si="482"/>
        <v>77.595557338587952</v>
      </c>
      <c r="N6170" s="80">
        <f t="shared" si="483"/>
        <v>0.61669999999996294</v>
      </c>
    </row>
    <row r="6171" spans="10:14" x14ac:dyDescent="0.3">
      <c r="J6171" s="300">
        <f t="shared" si="484"/>
        <v>61.679999999996298</v>
      </c>
      <c r="K6171" s="80">
        <f t="shared" si="480"/>
        <v>0.61679999999996293</v>
      </c>
      <c r="L6171">
        <f t="shared" si="481"/>
        <v>2.5382664023448824</v>
      </c>
      <c r="M6171">
        <f t="shared" si="482"/>
        <v>77.611309279535291</v>
      </c>
      <c r="N6171" s="80">
        <f t="shared" si="483"/>
        <v>0.61679999999996293</v>
      </c>
    </row>
    <row r="6172" spans="10:14" x14ac:dyDescent="0.3">
      <c r="J6172" s="300">
        <f t="shared" si="484"/>
        <v>61.689999999996296</v>
      </c>
      <c r="K6172" s="80">
        <f t="shared" si="480"/>
        <v>0.61689999999996292</v>
      </c>
      <c r="L6172">
        <f t="shared" si="481"/>
        <v>2.5386130905780226</v>
      </c>
      <c r="M6172">
        <f t="shared" si="482"/>
        <v>77.627067894536012</v>
      </c>
      <c r="N6172" s="80">
        <f t="shared" si="483"/>
        <v>0.61689999999996292</v>
      </c>
    </row>
    <row r="6173" spans="10:14" x14ac:dyDescent="0.3">
      <c r="J6173" s="300">
        <f t="shared" si="484"/>
        <v>61.699999999996294</v>
      </c>
      <c r="K6173" s="80">
        <f t="shared" si="480"/>
        <v>0.61699999999996291</v>
      </c>
      <c r="L6173">
        <f t="shared" si="481"/>
        <v>2.5389600388704099</v>
      </c>
      <c r="M6173">
        <f t="shared" si="482"/>
        <v>77.642833186349264</v>
      </c>
      <c r="N6173" s="80">
        <f t="shared" si="483"/>
        <v>0.61699999999996291</v>
      </c>
    </row>
    <row r="6174" spans="10:14" x14ac:dyDescent="0.3">
      <c r="J6174" s="300">
        <f t="shared" si="484"/>
        <v>61.709999999996292</v>
      </c>
      <c r="K6174" s="80">
        <f t="shared" si="480"/>
        <v>0.6170999999999629</v>
      </c>
      <c r="L6174">
        <f t="shared" si="481"/>
        <v>2.5393072476454193</v>
      </c>
      <c r="M6174">
        <f t="shared" si="482"/>
        <v>77.658605157733433</v>
      </c>
      <c r="N6174" s="80">
        <f t="shared" si="483"/>
        <v>0.6170999999999629</v>
      </c>
    </row>
    <row r="6175" spans="10:14" x14ac:dyDescent="0.3">
      <c r="J6175" s="300">
        <f t="shared" si="484"/>
        <v>61.71999999999629</v>
      </c>
      <c r="K6175" s="80">
        <f t="shared" si="480"/>
        <v>0.61719999999996289</v>
      </c>
      <c r="L6175">
        <f t="shared" si="481"/>
        <v>2.5396547173265183</v>
      </c>
      <c r="M6175">
        <f t="shared" si="482"/>
        <v>77.67438381144612</v>
      </c>
      <c r="N6175" s="80">
        <f t="shared" si="483"/>
        <v>0.61719999999996289</v>
      </c>
    </row>
    <row r="6176" spans="10:14" x14ac:dyDescent="0.3">
      <c r="J6176" s="300">
        <f t="shared" si="484"/>
        <v>61.729999999996288</v>
      </c>
      <c r="K6176" s="80">
        <f t="shared" si="480"/>
        <v>0.61729999999996288</v>
      </c>
      <c r="L6176">
        <f t="shared" si="481"/>
        <v>2.5400024483376984</v>
      </c>
      <c r="M6176">
        <f t="shared" si="482"/>
        <v>77.690169150244131</v>
      </c>
      <c r="N6176" s="80">
        <f t="shared" si="483"/>
        <v>0.61729999999996288</v>
      </c>
    </row>
    <row r="6177" spans="10:14" x14ac:dyDescent="0.3">
      <c r="J6177" s="300">
        <f t="shared" si="484"/>
        <v>61.739999999996286</v>
      </c>
      <c r="K6177" s="80">
        <f t="shared" si="480"/>
        <v>0.61739999999996287</v>
      </c>
      <c r="L6177">
        <f t="shared" si="481"/>
        <v>2.5403504411030382</v>
      </c>
      <c r="M6177">
        <f t="shared" si="482"/>
        <v>77.705961176883562</v>
      </c>
      <c r="N6177" s="80">
        <f t="shared" si="483"/>
        <v>0.61739999999996287</v>
      </c>
    </row>
    <row r="6178" spans="10:14" x14ac:dyDescent="0.3">
      <c r="J6178" s="300">
        <f t="shared" si="484"/>
        <v>61.749999999996284</v>
      </c>
      <c r="K6178" s="80">
        <f t="shared" si="480"/>
        <v>0.61749999999996286</v>
      </c>
      <c r="L6178">
        <f t="shared" si="481"/>
        <v>2.5406986960469715</v>
      </c>
      <c r="M6178">
        <f t="shared" si="482"/>
        <v>77.721759894119671</v>
      </c>
      <c r="N6178" s="80">
        <f t="shared" si="483"/>
        <v>0.61749999999996286</v>
      </c>
    </row>
    <row r="6179" spans="10:14" x14ac:dyDescent="0.3">
      <c r="J6179" s="300">
        <f t="shared" si="484"/>
        <v>61.759999999996282</v>
      </c>
      <c r="K6179" s="80">
        <f t="shared" si="480"/>
        <v>0.61759999999996285</v>
      </c>
      <c r="L6179">
        <f t="shared" si="481"/>
        <v>2.5410472135941862</v>
      </c>
      <c r="M6179">
        <f t="shared" si="482"/>
        <v>77.737565304706976</v>
      </c>
      <c r="N6179" s="80">
        <f t="shared" si="483"/>
        <v>0.61759999999996285</v>
      </c>
    </row>
    <row r="6180" spans="10:14" x14ac:dyDescent="0.3">
      <c r="J6180" s="300">
        <f t="shared" si="484"/>
        <v>61.76999999999628</v>
      </c>
      <c r="K6180" s="80">
        <f t="shared" si="480"/>
        <v>0.61769999999996283</v>
      </c>
      <c r="L6180">
        <f t="shared" si="481"/>
        <v>2.5413959941696631</v>
      </c>
      <c r="M6180">
        <f t="shared" si="482"/>
        <v>77.7533774113992</v>
      </c>
      <c r="N6180" s="80">
        <f t="shared" si="483"/>
        <v>0.61769999999996283</v>
      </c>
    </row>
    <row r="6181" spans="10:14" x14ac:dyDescent="0.3">
      <c r="J6181" s="300">
        <f t="shared" si="484"/>
        <v>61.779999999996278</v>
      </c>
      <c r="K6181" s="80">
        <f t="shared" si="480"/>
        <v>0.61779999999996282</v>
      </c>
      <c r="L6181">
        <f t="shared" si="481"/>
        <v>2.5417450381986177</v>
      </c>
      <c r="M6181">
        <f t="shared" si="482"/>
        <v>77.769196216949354</v>
      </c>
      <c r="N6181" s="80">
        <f t="shared" si="483"/>
        <v>0.61779999999996282</v>
      </c>
    </row>
    <row r="6182" spans="10:14" x14ac:dyDescent="0.3">
      <c r="J6182" s="300">
        <f t="shared" si="484"/>
        <v>61.789999999996276</v>
      </c>
      <c r="K6182" s="80">
        <f t="shared" si="480"/>
        <v>0.61789999999996281</v>
      </c>
      <c r="L6182">
        <f t="shared" si="481"/>
        <v>2.5420943461066119</v>
      </c>
      <c r="M6182">
        <f t="shared" si="482"/>
        <v>77.785021724109527</v>
      </c>
      <c r="N6182" s="80">
        <f t="shared" si="483"/>
        <v>0.61789999999996281</v>
      </c>
    </row>
    <row r="6183" spans="10:14" x14ac:dyDescent="0.3">
      <c r="J6183" s="300">
        <f t="shared" si="484"/>
        <v>61.799999999996274</v>
      </c>
      <c r="K6183" s="80">
        <f t="shared" si="480"/>
        <v>0.61799999999996269</v>
      </c>
      <c r="L6183">
        <f t="shared" si="481"/>
        <v>2.5424439183194134</v>
      </c>
      <c r="M6183">
        <f t="shared" si="482"/>
        <v>77.800853935631139</v>
      </c>
      <c r="N6183" s="80">
        <f t="shared" si="483"/>
        <v>0.61799999999996269</v>
      </c>
    </row>
    <row r="6184" spans="10:14" x14ac:dyDescent="0.3">
      <c r="J6184" s="300">
        <f t="shared" si="484"/>
        <v>61.809999999996272</v>
      </c>
      <c r="K6184" s="80">
        <f t="shared" si="480"/>
        <v>0.61809999999996268</v>
      </c>
      <c r="L6184">
        <f t="shared" si="481"/>
        <v>2.5427937552631295</v>
      </c>
      <c r="M6184">
        <f t="shared" si="482"/>
        <v>77.816692854264801</v>
      </c>
      <c r="N6184" s="80">
        <f t="shared" si="483"/>
        <v>0.61809999999996268</v>
      </c>
    </row>
    <row r="6185" spans="10:14" x14ac:dyDescent="0.3">
      <c r="J6185" s="300">
        <f t="shared" si="484"/>
        <v>61.81999999999627</v>
      </c>
      <c r="K6185" s="80">
        <f t="shared" si="480"/>
        <v>0.61819999999996267</v>
      </c>
      <c r="L6185">
        <f t="shared" si="481"/>
        <v>2.5431438573640661</v>
      </c>
      <c r="M6185">
        <f t="shared" si="482"/>
        <v>77.832538482760341</v>
      </c>
      <c r="N6185" s="80">
        <f t="shared" si="483"/>
        <v>0.61819999999996267</v>
      </c>
    </row>
    <row r="6186" spans="10:14" x14ac:dyDescent="0.3">
      <c r="J6186" s="300">
        <f t="shared" si="484"/>
        <v>61.829999999996268</v>
      </c>
      <c r="K6186" s="80">
        <f t="shared" si="480"/>
        <v>0.61829999999996266</v>
      </c>
      <c r="L6186">
        <f t="shared" si="481"/>
        <v>2.543494225048867</v>
      </c>
      <c r="M6186">
        <f t="shared" si="482"/>
        <v>77.848390823866808</v>
      </c>
      <c r="N6186" s="80">
        <f t="shared" si="483"/>
        <v>0.61829999999996266</v>
      </c>
    </row>
    <row r="6187" spans="10:14" x14ac:dyDescent="0.3">
      <c r="J6187" s="300">
        <f t="shared" si="484"/>
        <v>61.839999999996266</v>
      </c>
      <c r="K6187" s="80">
        <f t="shared" si="480"/>
        <v>0.61839999999996265</v>
      </c>
      <c r="L6187">
        <f t="shared" si="481"/>
        <v>2.5438448587444387</v>
      </c>
      <c r="M6187">
        <f t="shared" si="482"/>
        <v>77.864249880332451</v>
      </c>
      <c r="N6187" s="80">
        <f t="shared" si="483"/>
        <v>0.61839999999996265</v>
      </c>
    </row>
    <row r="6188" spans="10:14" x14ac:dyDescent="0.3">
      <c r="J6188" s="300">
        <f t="shared" si="484"/>
        <v>61.849999999996264</v>
      </c>
      <c r="K6188" s="80">
        <f t="shared" si="480"/>
        <v>0.61849999999996264</v>
      </c>
      <c r="L6188">
        <f t="shared" si="481"/>
        <v>2.5441957588779203</v>
      </c>
      <c r="M6188">
        <f t="shared" si="482"/>
        <v>77.880115654904714</v>
      </c>
      <c r="N6188" s="80">
        <f t="shared" si="483"/>
        <v>0.61849999999996264</v>
      </c>
    </row>
    <row r="6189" spans="10:14" x14ac:dyDescent="0.3">
      <c r="J6189" s="300">
        <f t="shared" si="484"/>
        <v>61.859999999996262</v>
      </c>
      <c r="K6189" s="80">
        <f t="shared" si="480"/>
        <v>0.61859999999996262</v>
      </c>
      <c r="L6189">
        <f t="shared" si="481"/>
        <v>2.5445469258768134</v>
      </c>
      <c r="M6189">
        <f t="shared" si="482"/>
        <v>77.895988150330282</v>
      </c>
      <c r="N6189" s="80">
        <f t="shared" si="483"/>
        <v>0.61859999999996262</v>
      </c>
    </row>
    <row r="6190" spans="10:14" x14ac:dyDescent="0.3">
      <c r="J6190" s="300">
        <f t="shared" si="484"/>
        <v>61.86999999999626</v>
      </c>
      <c r="K6190" s="80">
        <f t="shared" si="480"/>
        <v>0.61869999999996261</v>
      </c>
      <c r="L6190">
        <f t="shared" si="481"/>
        <v>2.54489836016884</v>
      </c>
      <c r="M6190">
        <f t="shared" si="482"/>
        <v>77.911867369355051</v>
      </c>
      <c r="N6190" s="80">
        <f t="shared" si="483"/>
        <v>0.61869999999996261</v>
      </c>
    </row>
    <row r="6191" spans="10:14" x14ac:dyDescent="0.3">
      <c r="J6191" s="300">
        <f t="shared" si="484"/>
        <v>61.879999999996258</v>
      </c>
      <c r="K6191" s="80">
        <f t="shared" si="480"/>
        <v>0.6187999999999626</v>
      </c>
      <c r="L6191">
        <f t="shared" si="481"/>
        <v>2.545250062181958</v>
      </c>
      <c r="M6191">
        <f t="shared" si="482"/>
        <v>77.927753314724086</v>
      </c>
      <c r="N6191" s="80">
        <f t="shared" si="483"/>
        <v>0.6187999999999626</v>
      </c>
    </row>
    <row r="6192" spans="10:14" x14ac:dyDescent="0.3">
      <c r="J6192" s="300">
        <f t="shared" si="484"/>
        <v>61.889999999996256</v>
      </c>
      <c r="K6192" s="80">
        <f t="shared" si="480"/>
        <v>0.61889999999996259</v>
      </c>
      <c r="L6192">
        <f t="shared" si="481"/>
        <v>2.5456020323444384</v>
      </c>
      <c r="M6192">
        <f t="shared" si="482"/>
        <v>77.943645989181704</v>
      </c>
      <c r="N6192" s="80">
        <f t="shared" si="483"/>
        <v>0.61889999999996259</v>
      </c>
    </row>
    <row r="6193" spans="10:14" x14ac:dyDescent="0.3">
      <c r="J6193" s="300">
        <f t="shared" si="484"/>
        <v>61.899999999996254</v>
      </c>
      <c r="K6193" s="80">
        <f t="shared" si="480"/>
        <v>0.61899999999996258</v>
      </c>
      <c r="L6193">
        <f t="shared" si="481"/>
        <v>2.5459542710849123</v>
      </c>
      <c r="M6193">
        <f t="shared" si="482"/>
        <v>77.959545395471366</v>
      </c>
      <c r="N6193" s="80">
        <f t="shared" si="483"/>
        <v>0.61899999999996258</v>
      </c>
    </row>
    <row r="6194" spans="10:14" x14ac:dyDescent="0.3">
      <c r="J6194" s="300">
        <f t="shared" si="484"/>
        <v>61.909999999996252</v>
      </c>
      <c r="K6194" s="80">
        <f t="shared" si="480"/>
        <v>0.61909999999996257</v>
      </c>
      <c r="L6194">
        <f t="shared" si="481"/>
        <v>2.5463067788321481</v>
      </c>
      <c r="M6194">
        <f t="shared" si="482"/>
        <v>77.975451536335839</v>
      </c>
      <c r="N6194" s="80">
        <f t="shared" si="483"/>
        <v>0.61909999999996257</v>
      </c>
    </row>
    <row r="6195" spans="10:14" x14ac:dyDescent="0.3">
      <c r="J6195" s="300">
        <f t="shared" si="484"/>
        <v>61.91999999999625</v>
      </c>
      <c r="K6195" s="80">
        <f t="shared" si="480"/>
        <v>0.61919999999996245</v>
      </c>
      <c r="L6195">
        <f t="shared" si="481"/>
        <v>2.5466595560152387</v>
      </c>
      <c r="M6195">
        <f t="shared" si="482"/>
        <v>77.99136441451698</v>
      </c>
      <c r="N6195" s="80">
        <f t="shared" si="483"/>
        <v>0.61919999999996245</v>
      </c>
    </row>
    <row r="6196" spans="10:14" x14ac:dyDescent="0.3">
      <c r="J6196" s="300">
        <f t="shared" si="484"/>
        <v>61.929999999996248</v>
      </c>
      <c r="K6196" s="80">
        <f t="shared" si="480"/>
        <v>0.61929999999996244</v>
      </c>
      <c r="L6196">
        <f t="shared" si="481"/>
        <v>2.5470126030635725</v>
      </c>
      <c r="M6196">
        <f t="shared" si="482"/>
        <v>78.007284032755933</v>
      </c>
      <c r="N6196" s="80">
        <f t="shared" si="483"/>
        <v>0.61929999999996244</v>
      </c>
    </row>
    <row r="6197" spans="10:14" x14ac:dyDescent="0.3">
      <c r="J6197" s="300">
        <f t="shared" si="484"/>
        <v>61.939999999996246</v>
      </c>
      <c r="K6197" s="80">
        <f t="shared" si="480"/>
        <v>0.61939999999996243</v>
      </c>
      <c r="L6197">
        <f t="shared" si="481"/>
        <v>2.5473659204068464</v>
      </c>
      <c r="M6197">
        <f t="shared" si="482"/>
        <v>78.023210393792979</v>
      </c>
      <c r="N6197" s="80">
        <f t="shared" si="483"/>
        <v>0.61939999999996243</v>
      </c>
    </row>
    <row r="6198" spans="10:14" x14ac:dyDescent="0.3">
      <c r="J6198" s="300">
        <f t="shared" si="484"/>
        <v>61.949999999996244</v>
      </c>
      <c r="K6198" s="80">
        <f t="shared" si="480"/>
        <v>0.61949999999996241</v>
      </c>
      <c r="L6198">
        <f t="shared" si="481"/>
        <v>2.54771950847493</v>
      </c>
      <c r="M6198">
        <f t="shared" si="482"/>
        <v>78.039143500367629</v>
      </c>
      <c r="N6198" s="80">
        <f t="shared" si="483"/>
        <v>0.61949999999996241</v>
      </c>
    </row>
    <row r="6199" spans="10:14" x14ac:dyDescent="0.3">
      <c r="J6199" s="300">
        <f t="shared" si="484"/>
        <v>61.959999999996242</v>
      </c>
      <c r="K6199" s="80">
        <f t="shared" si="480"/>
        <v>0.6195999999999624</v>
      </c>
      <c r="L6199">
        <f t="shared" si="481"/>
        <v>2.5480733676980107</v>
      </c>
      <c r="M6199">
        <f t="shared" si="482"/>
        <v>78.055083355218599</v>
      </c>
      <c r="N6199" s="80">
        <f t="shared" si="483"/>
        <v>0.6195999999999624</v>
      </c>
    </row>
    <row r="6200" spans="10:14" x14ac:dyDescent="0.3">
      <c r="J6200" s="300">
        <f t="shared" si="484"/>
        <v>61.96999999999624</v>
      </c>
      <c r="K6200" s="80">
        <f t="shared" si="480"/>
        <v>0.61969999999996239</v>
      </c>
      <c r="L6200">
        <f t="shared" si="481"/>
        <v>2.5484274985066473</v>
      </c>
      <c r="M6200">
        <f t="shared" si="482"/>
        <v>78.071029961083781</v>
      </c>
      <c r="N6200" s="80">
        <f t="shared" si="483"/>
        <v>0.61969999999996239</v>
      </c>
    </row>
    <row r="6201" spans="10:14" x14ac:dyDescent="0.3">
      <c r="J6201" s="300">
        <f t="shared" si="484"/>
        <v>61.979999999996238</v>
      </c>
      <c r="K6201" s="80">
        <f t="shared" si="480"/>
        <v>0.61979999999996238</v>
      </c>
      <c r="L6201">
        <f t="shared" si="481"/>
        <v>2.5487819013315121</v>
      </c>
      <c r="M6201">
        <f t="shared" si="482"/>
        <v>78.086983320700256</v>
      </c>
      <c r="N6201" s="80">
        <f t="shared" si="483"/>
        <v>0.61979999999996238</v>
      </c>
    </row>
    <row r="6202" spans="10:14" x14ac:dyDescent="0.3">
      <c r="J6202" s="300">
        <f t="shared" si="484"/>
        <v>61.989999999996236</v>
      </c>
      <c r="K6202" s="80">
        <f t="shared" si="480"/>
        <v>0.61989999999996237</v>
      </c>
      <c r="L6202">
        <f t="shared" si="481"/>
        <v>2.5491365766036664</v>
      </c>
      <c r="M6202">
        <f t="shared" si="482"/>
        <v>78.102943436804281</v>
      </c>
      <c r="N6202" s="80">
        <f t="shared" si="483"/>
        <v>0.61989999999996237</v>
      </c>
    </row>
    <row r="6203" spans="10:14" x14ac:dyDescent="0.3">
      <c r="J6203" s="300">
        <f t="shared" si="484"/>
        <v>61.999999999996234</v>
      </c>
      <c r="K6203" s="80">
        <f t="shared" si="480"/>
        <v>0.61999999999996236</v>
      </c>
      <c r="L6203">
        <f t="shared" si="481"/>
        <v>2.5494915247544223</v>
      </c>
      <c r="M6203">
        <f t="shared" si="482"/>
        <v>78.118910312131362</v>
      </c>
      <c r="N6203" s="80">
        <f t="shared" si="483"/>
        <v>0.61999999999996236</v>
      </c>
    </row>
    <row r="6204" spans="10:14" x14ac:dyDescent="0.3">
      <c r="J6204" s="300">
        <f t="shared" si="484"/>
        <v>62.009999999996232</v>
      </c>
      <c r="K6204" s="80">
        <f t="shared" si="480"/>
        <v>0.62009999999996235</v>
      </c>
      <c r="L6204">
        <f t="shared" si="481"/>
        <v>2.549846746215326</v>
      </c>
      <c r="M6204">
        <f t="shared" si="482"/>
        <v>78.134883949416135</v>
      </c>
      <c r="N6204" s="80">
        <f t="shared" si="483"/>
        <v>0.62009999999996235</v>
      </c>
    </row>
    <row r="6205" spans="10:14" x14ac:dyDescent="0.3">
      <c r="J6205" s="300">
        <f t="shared" si="484"/>
        <v>62.01999999999623</v>
      </c>
      <c r="K6205" s="80">
        <f t="shared" si="480"/>
        <v>0.62019999999996234</v>
      </c>
      <c r="L6205">
        <f t="shared" si="481"/>
        <v>2.5502022414182348</v>
      </c>
      <c r="M6205">
        <f t="shared" si="482"/>
        <v>78.15086435139257</v>
      </c>
      <c r="N6205" s="80">
        <f t="shared" si="483"/>
        <v>0.62019999999996234</v>
      </c>
    </row>
    <row r="6206" spans="10:14" x14ac:dyDescent="0.3">
      <c r="J6206" s="300">
        <f t="shared" si="484"/>
        <v>62.029999999996228</v>
      </c>
      <c r="K6206" s="80">
        <f t="shared" si="480"/>
        <v>0.62029999999996233</v>
      </c>
      <c r="L6206">
        <f t="shared" si="481"/>
        <v>2.5505580107953203</v>
      </c>
      <c r="M6206">
        <f t="shared" si="482"/>
        <v>78.166851520793529</v>
      </c>
      <c r="N6206" s="80">
        <f t="shared" si="483"/>
        <v>0.62029999999996233</v>
      </c>
    </row>
    <row r="6207" spans="10:14" x14ac:dyDescent="0.3">
      <c r="J6207" s="300">
        <f t="shared" si="484"/>
        <v>62.039999999996226</v>
      </c>
      <c r="K6207" s="80">
        <f t="shared" si="480"/>
        <v>0.62039999999996231</v>
      </c>
      <c r="L6207">
        <f t="shared" si="481"/>
        <v>2.5509140547789104</v>
      </c>
      <c r="M6207">
        <f t="shared" si="482"/>
        <v>78.182845460351317</v>
      </c>
      <c r="N6207" s="80">
        <f t="shared" si="483"/>
        <v>0.62039999999996231</v>
      </c>
    </row>
    <row r="6208" spans="10:14" x14ac:dyDescent="0.3">
      <c r="J6208" s="300">
        <f t="shared" si="484"/>
        <v>62.049999999996224</v>
      </c>
      <c r="K6208" s="80">
        <f t="shared" si="480"/>
        <v>0.62049999999996219</v>
      </c>
      <c r="L6208">
        <f t="shared" si="481"/>
        <v>2.5512703738017062</v>
      </c>
      <c r="M6208">
        <f t="shared" si="482"/>
        <v>78.198846172797332</v>
      </c>
      <c r="N6208" s="80">
        <f t="shared" si="483"/>
        <v>0.62049999999996219</v>
      </c>
    </row>
    <row r="6209" spans="10:14" x14ac:dyDescent="0.3">
      <c r="J6209" s="300">
        <f t="shared" si="484"/>
        <v>62.059999999996222</v>
      </c>
      <c r="K6209" s="80">
        <f t="shared" si="480"/>
        <v>0.62059999999996218</v>
      </c>
      <c r="L6209">
        <f t="shared" si="481"/>
        <v>2.5516269682966928</v>
      </c>
      <c r="M6209">
        <f t="shared" si="482"/>
        <v>78.21485366086219</v>
      </c>
      <c r="N6209" s="80">
        <f t="shared" si="483"/>
        <v>0.62059999999996218</v>
      </c>
    </row>
    <row r="6210" spans="10:14" x14ac:dyDescent="0.3">
      <c r="J6210" s="300">
        <f t="shared" si="484"/>
        <v>62.06999999999622</v>
      </c>
      <c r="K6210" s="80">
        <f t="shared" si="480"/>
        <v>0.62069999999996217</v>
      </c>
      <c r="L6210">
        <f t="shared" si="481"/>
        <v>2.5519838386970561</v>
      </c>
      <c r="M6210">
        <f t="shared" si="482"/>
        <v>78.230867927275582</v>
      </c>
      <c r="N6210" s="80">
        <f t="shared" si="483"/>
        <v>0.62069999999996217</v>
      </c>
    </row>
    <row r="6211" spans="10:14" x14ac:dyDescent="0.3">
      <c r="J6211" s="300">
        <f t="shared" si="484"/>
        <v>62.079999999996218</v>
      </c>
      <c r="K6211" s="80">
        <f t="shared" si="480"/>
        <v>0.62079999999996216</v>
      </c>
      <c r="L6211">
        <f t="shared" si="481"/>
        <v>2.5523409854363019</v>
      </c>
      <c r="M6211">
        <f t="shared" si="482"/>
        <v>78.24688897476662</v>
      </c>
      <c r="N6211" s="80">
        <f t="shared" si="483"/>
        <v>0.62079999999996216</v>
      </c>
    </row>
    <row r="6212" spans="10:14" x14ac:dyDescent="0.3">
      <c r="J6212" s="300">
        <f t="shared" si="484"/>
        <v>62.089999999996216</v>
      </c>
      <c r="K6212" s="80">
        <f t="shared" ref="K6212:K6275" si="485">J6212/100</f>
        <v>0.62089999999996215</v>
      </c>
      <c r="L6212">
        <f t="shared" ref="L6212:L6275" si="486">-156.2892*K6212^6+539.4067*K6212^5-656.5633*K6212^4+371.7117*K6212^3-102.5706*K6212^2+15.3764*K6212+0.3314</f>
        <v>2.5526984089481934</v>
      </c>
      <c r="M6212">
        <f t="shared" ref="M6212:M6275" si="487">-544.6822*K6212^6+873.7015*K6212^5+93.9294*K6212^4-539.4835*K6212^3+249.8842*K6212^2+36.3299*K6212+25.129</f>
        <v>78.262916806063274</v>
      </c>
      <c r="N6212" s="80">
        <f t="shared" ref="N6212:N6275" si="488">K6212</f>
        <v>0.62089999999996215</v>
      </c>
    </row>
    <row r="6213" spans="10:14" x14ac:dyDescent="0.3">
      <c r="J6213" s="300">
        <f t="shared" si="484"/>
        <v>62.099999999996214</v>
      </c>
      <c r="K6213" s="80">
        <f t="shared" si="485"/>
        <v>0.62099999999996214</v>
      </c>
      <c r="L6213">
        <f t="shared" si="486"/>
        <v>2.553056109666771</v>
      </c>
      <c r="M6213">
        <f t="shared" si="487"/>
        <v>78.278951423892934</v>
      </c>
      <c r="N6213" s="80">
        <f t="shared" si="488"/>
        <v>0.62099999999996214</v>
      </c>
    </row>
    <row r="6214" spans="10:14" x14ac:dyDescent="0.3">
      <c r="J6214" s="300">
        <f t="shared" ref="J6214:J6277" si="489">J6213+0.01</f>
        <v>62.109999999996212</v>
      </c>
      <c r="K6214" s="80">
        <f t="shared" si="485"/>
        <v>0.62109999999996213</v>
      </c>
      <c r="L6214">
        <f t="shared" si="486"/>
        <v>2.5534140880263929</v>
      </c>
      <c r="M6214">
        <f t="shared" si="487"/>
        <v>78.294992830982068</v>
      </c>
      <c r="N6214" s="80">
        <f t="shared" si="488"/>
        <v>0.62109999999996213</v>
      </c>
    </row>
    <row r="6215" spans="10:14" x14ac:dyDescent="0.3">
      <c r="J6215" s="300">
        <f t="shared" si="489"/>
        <v>62.11999999999621</v>
      </c>
      <c r="K6215" s="80">
        <f t="shared" si="485"/>
        <v>0.62119999999996212</v>
      </c>
      <c r="L6215">
        <f t="shared" si="486"/>
        <v>2.5537723444616094</v>
      </c>
      <c r="M6215">
        <f t="shared" si="487"/>
        <v>78.31104103005633</v>
      </c>
      <c r="N6215" s="80">
        <f t="shared" si="488"/>
        <v>0.62119999999996212</v>
      </c>
    </row>
    <row r="6216" spans="10:14" x14ac:dyDescent="0.3">
      <c r="J6216" s="300">
        <f t="shared" si="489"/>
        <v>62.129999999996208</v>
      </c>
      <c r="K6216" s="80">
        <f t="shared" si="485"/>
        <v>0.6212999999999621</v>
      </c>
      <c r="L6216">
        <f t="shared" si="486"/>
        <v>2.5541308794073401</v>
      </c>
      <c r="M6216">
        <f t="shared" si="487"/>
        <v>78.327096023840539</v>
      </c>
      <c r="N6216" s="80">
        <f t="shared" si="488"/>
        <v>0.6212999999999621</v>
      </c>
    </row>
    <row r="6217" spans="10:14" x14ac:dyDescent="0.3">
      <c r="J6217" s="300">
        <f t="shared" si="489"/>
        <v>62.139999999996206</v>
      </c>
      <c r="K6217" s="80">
        <f t="shared" si="485"/>
        <v>0.62139999999996209</v>
      </c>
      <c r="L6217">
        <f t="shared" si="486"/>
        <v>2.5544896932986627</v>
      </c>
      <c r="M6217">
        <f t="shared" si="487"/>
        <v>78.343157815058703</v>
      </c>
      <c r="N6217" s="80">
        <f t="shared" si="488"/>
        <v>0.62139999999996209</v>
      </c>
    </row>
    <row r="6218" spans="10:14" x14ac:dyDescent="0.3">
      <c r="J6218" s="300">
        <f t="shared" si="489"/>
        <v>62.149999999996204</v>
      </c>
      <c r="K6218" s="80">
        <f t="shared" si="485"/>
        <v>0.62149999999996208</v>
      </c>
      <c r="L6218">
        <f t="shared" si="486"/>
        <v>2.5548487865710459</v>
      </c>
      <c r="M6218">
        <f t="shared" si="487"/>
        <v>78.359226406434004</v>
      </c>
      <c r="N6218" s="80">
        <f t="shared" si="488"/>
        <v>0.62149999999996208</v>
      </c>
    </row>
    <row r="6219" spans="10:14" x14ac:dyDescent="0.3">
      <c r="J6219" s="300">
        <f t="shared" si="489"/>
        <v>62.159999999996202</v>
      </c>
      <c r="K6219" s="80">
        <f t="shared" si="485"/>
        <v>0.62159999999996207</v>
      </c>
      <c r="L6219">
        <f t="shared" si="486"/>
        <v>2.5552081596601481</v>
      </c>
      <c r="M6219">
        <f t="shared" si="487"/>
        <v>78.37530180068876</v>
      </c>
      <c r="N6219" s="80">
        <f t="shared" si="488"/>
        <v>0.62159999999996207</v>
      </c>
    </row>
    <row r="6220" spans="10:14" x14ac:dyDescent="0.3">
      <c r="J6220" s="300">
        <f t="shared" si="489"/>
        <v>62.1699999999962</v>
      </c>
      <c r="K6220" s="80">
        <f t="shared" si="485"/>
        <v>0.62169999999996195</v>
      </c>
      <c r="L6220">
        <f t="shared" si="486"/>
        <v>2.5555678130019408</v>
      </c>
      <c r="M6220">
        <f t="shared" si="487"/>
        <v>78.391384000544505</v>
      </c>
      <c r="N6220" s="80">
        <f t="shared" si="488"/>
        <v>0.62169999999996195</v>
      </c>
    </row>
    <row r="6221" spans="10:14" x14ac:dyDescent="0.3">
      <c r="J6221" s="300">
        <f t="shared" si="489"/>
        <v>62.179999999996198</v>
      </c>
      <c r="K6221" s="80">
        <f t="shared" si="485"/>
        <v>0.62179999999996194</v>
      </c>
      <c r="L6221">
        <f t="shared" si="486"/>
        <v>2.5559277470326776</v>
      </c>
      <c r="M6221">
        <f t="shared" si="487"/>
        <v>78.407473008721908</v>
      </c>
      <c r="N6221" s="80">
        <f t="shared" si="488"/>
        <v>0.62179999999996194</v>
      </c>
    </row>
    <row r="6222" spans="10:14" x14ac:dyDescent="0.3">
      <c r="J6222" s="300">
        <f t="shared" si="489"/>
        <v>62.189999999996196</v>
      </c>
      <c r="K6222" s="80">
        <f t="shared" si="485"/>
        <v>0.62189999999996193</v>
      </c>
      <c r="L6222">
        <f t="shared" si="486"/>
        <v>2.556287962188875</v>
      </c>
      <c r="M6222">
        <f t="shared" si="487"/>
        <v>78.423568827940798</v>
      </c>
      <c r="N6222" s="80">
        <f t="shared" si="488"/>
        <v>0.62189999999996193</v>
      </c>
    </row>
    <row r="6223" spans="10:14" x14ac:dyDescent="0.3">
      <c r="J6223" s="300">
        <f t="shared" si="489"/>
        <v>62.199999999996194</v>
      </c>
      <c r="K6223" s="80">
        <f t="shared" si="485"/>
        <v>0.62199999999996192</v>
      </c>
      <c r="L6223">
        <f t="shared" si="486"/>
        <v>2.5566484589072664</v>
      </c>
      <c r="M6223">
        <f t="shared" si="487"/>
        <v>78.439671460920195</v>
      </c>
      <c r="N6223" s="80">
        <f t="shared" si="488"/>
        <v>0.62199999999996192</v>
      </c>
    </row>
    <row r="6224" spans="10:14" x14ac:dyDescent="0.3">
      <c r="J6224" s="300">
        <f t="shared" si="489"/>
        <v>62.209999999996192</v>
      </c>
      <c r="K6224" s="80">
        <f t="shared" si="485"/>
        <v>0.62209999999996191</v>
      </c>
      <c r="L6224">
        <f t="shared" si="486"/>
        <v>2.5570092376249689</v>
      </c>
      <c r="M6224">
        <f t="shared" si="487"/>
        <v>78.455780910378252</v>
      </c>
      <c r="N6224" s="80">
        <f t="shared" si="488"/>
        <v>0.62209999999996191</v>
      </c>
    </row>
    <row r="6225" spans="10:14" x14ac:dyDescent="0.3">
      <c r="J6225" s="300">
        <f t="shared" si="489"/>
        <v>62.21999999999619</v>
      </c>
      <c r="K6225" s="80">
        <f t="shared" si="485"/>
        <v>0.62219999999996189</v>
      </c>
      <c r="L6225">
        <f t="shared" si="486"/>
        <v>2.5573702987793037</v>
      </c>
      <c r="M6225">
        <f t="shared" si="487"/>
        <v>78.471897179032339</v>
      </c>
      <c r="N6225" s="80">
        <f t="shared" si="488"/>
        <v>0.62219999999996189</v>
      </c>
    </row>
    <row r="6226" spans="10:14" x14ac:dyDescent="0.3">
      <c r="J6226" s="300">
        <f t="shared" si="489"/>
        <v>62.229999999996188</v>
      </c>
      <c r="K6226" s="80">
        <f t="shared" si="485"/>
        <v>0.62229999999996188</v>
      </c>
      <c r="L6226">
        <f t="shared" si="486"/>
        <v>2.5577316428078567</v>
      </c>
      <c r="M6226">
        <f t="shared" si="487"/>
        <v>78.488020269598849</v>
      </c>
      <c r="N6226" s="80">
        <f t="shared" si="488"/>
        <v>0.62229999999996188</v>
      </c>
    </row>
    <row r="6227" spans="10:14" x14ac:dyDescent="0.3">
      <c r="J6227" s="300">
        <f t="shared" si="489"/>
        <v>62.239999999996186</v>
      </c>
      <c r="K6227" s="80">
        <f t="shared" si="485"/>
        <v>0.62239999999996187</v>
      </c>
      <c r="L6227">
        <f t="shared" si="486"/>
        <v>2.5580932701485124</v>
      </c>
      <c r="M6227">
        <f t="shared" si="487"/>
        <v>78.504150184793488</v>
      </c>
      <c r="N6227" s="80">
        <f t="shared" si="488"/>
        <v>0.62239999999996187</v>
      </c>
    </row>
    <row r="6228" spans="10:14" x14ac:dyDescent="0.3">
      <c r="J6228" s="300">
        <f t="shared" si="489"/>
        <v>62.249999999996184</v>
      </c>
      <c r="K6228" s="80">
        <f t="shared" si="485"/>
        <v>0.62249999999996186</v>
      </c>
      <c r="L6228">
        <f t="shared" si="486"/>
        <v>2.5584551812394447</v>
      </c>
      <c r="M6228">
        <f t="shared" si="487"/>
        <v>78.520286927331028</v>
      </c>
      <c r="N6228" s="80">
        <f t="shared" si="488"/>
        <v>0.62249999999996186</v>
      </c>
    </row>
    <row r="6229" spans="10:14" x14ac:dyDescent="0.3">
      <c r="J6229" s="300">
        <f t="shared" si="489"/>
        <v>62.259999999996182</v>
      </c>
      <c r="K6229" s="80">
        <f t="shared" si="485"/>
        <v>0.62259999999996185</v>
      </c>
      <c r="L6229">
        <f t="shared" si="486"/>
        <v>2.5588173765190354</v>
      </c>
      <c r="M6229">
        <f t="shared" si="487"/>
        <v>78.536430499925444</v>
      </c>
      <c r="N6229" s="80">
        <f t="shared" si="488"/>
        <v>0.62259999999996185</v>
      </c>
    </row>
    <row r="6230" spans="10:14" x14ac:dyDescent="0.3">
      <c r="J6230" s="300">
        <f t="shared" si="489"/>
        <v>62.26999999999618</v>
      </c>
      <c r="K6230" s="80">
        <f t="shared" si="485"/>
        <v>0.62269999999996184</v>
      </c>
      <c r="L6230">
        <f t="shared" si="486"/>
        <v>2.5591798564260357</v>
      </c>
      <c r="M6230">
        <f t="shared" si="487"/>
        <v>78.552580905289815</v>
      </c>
      <c r="N6230" s="80">
        <f t="shared" si="488"/>
        <v>0.62269999999996184</v>
      </c>
    </row>
    <row r="6231" spans="10:14" x14ac:dyDescent="0.3">
      <c r="J6231" s="300">
        <f t="shared" si="489"/>
        <v>62.279999999996178</v>
      </c>
      <c r="K6231" s="80">
        <f t="shared" si="485"/>
        <v>0.62279999999996183</v>
      </c>
      <c r="L6231">
        <f t="shared" si="486"/>
        <v>2.5595426213994297</v>
      </c>
      <c r="M6231">
        <f t="shared" si="487"/>
        <v>78.56873814613644</v>
      </c>
      <c r="N6231" s="80">
        <f t="shared" si="488"/>
        <v>0.62279999999996183</v>
      </c>
    </row>
    <row r="6232" spans="10:14" x14ac:dyDescent="0.3">
      <c r="J6232" s="300">
        <f t="shared" si="489"/>
        <v>62.289999999996176</v>
      </c>
      <c r="K6232" s="80">
        <f t="shared" si="485"/>
        <v>0.62289999999996182</v>
      </c>
      <c r="L6232">
        <f t="shared" si="486"/>
        <v>2.5599056718783735</v>
      </c>
      <c r="M6232">
        <f t="shared" si="487"/>
        <v>78.584902225176691</v>
      </c>
      <c r="N6232" s="80">
        <f t="shared" si="488"/>
        <v>0.62289999999996182</v>
      </c>
    </row>
    <row r="6233" spans="10:14" x14ac:dyDescent="0.3">
      <c r="J6233" s="300">
        <f t="shared" si="489"/>
        <v>62.299999999996174</v>
      </c>
      <c r="K6233" s="80">
        <f t="shared" si="485"/>
        <v>0.6229999999999617</v>
      </c>
      <c r="L6233">
        <f t="shared" si="486"/>
        <v>2.5602690083024693</v>
      </c>
      <c r="M6233">
        <f t="shared" si="487"/>
        <v>78.601073145121148</v>
      </c>
      <c r="N6233" s="80">
        <f t="shared" si="488"/>
        <v>0.6229999999999617</v>
      </c>
    </row>
    <row r="6234" spans="10:14" x14ac:dyDescent="0.3">
      <c r="J6234" s="300">
        <f t="shared" si="489"/>
        <v>62.309999999996172</v>
      </c>
      <c r="K6234" s="80">
        <f t="shared" si="485"/>
        <v>0.62309999999996168</v>
      </c>
      <c r="L6234">
        <f t="shared" si="486"/>
        <v>2.5606326311115075</v>
      </c>
      <c r="M6234">
        <f t="shared" si="487"/>
        <v>78.617250908679509</v>
      </c>
      <c r="N6234" s="80">
        <f t="shared" si="488"/>
        <v>0.62309999999996168</v>
      </c>
    </row>
    <row r="6235" spans="10:14" x14ac:dyDescent="0.3">
      <c r="J6235" s="300">
        <f t="shared" si="489"/>
        <v>62.31999999999617</v>
      </c>
      <c r="K6235" s="80">
        <f t="shared" si="485"/>
        <v>0.62319999999996167</v>
      </c>
      <c r="L6235">
        <f t="shared" si="486"/>
        <v>2.5609965407454953</v>
      </c>
      <c r="M6235">
        <f t="shared" si="487"/>
        <v>78.633435518560631</v>
      </c>
      <c r="N6235" s="80">
        <f t="shared" si="488"/>
        <v>0.62319999999996167</v>
      </c>
    </row>
    <row r="6236" spans="10:14" x14ac:dyDescent="0.3">
      <c r="J6236" s="300">
        <f t="shared" si="489"/>
        <v>62.329999999996168</v>
      </c>
      <c r="K6236" s="80">
        <f t="shared" si="485"/>
        <v>0.62329999999996166</v>
      </c>
      <c r="L6236">
        <f t="shared" si="486"/>
        <v>2.5613607376448395</v>
      </c>
      <c r="M6236">
        <f t="shared" si="487"/>
        <v>78.649626977472522</v>
      </c>
      <c r="N6236" s="80">
        <f t="shared" si="488"/>
        <v>0.62329999999996166</v>
      </c>
    </row>
    <row r="6237" spans="10:14" x14ac:dyDescent="0.3">
      <c r="J6237" s="300">
        <f t="shared" si="489"/>
        <v>62.339999999996166</v>
      </c>
      <c r="K6237" s="80">
        <f t="shared" si="485"/>
        <v>0.62339999999996165</v>
      </c>
      <c r="L6237">
        <f t="shared" si="486"/>
        <v>2.5617252222500944</v>
      </c>
      <c r="M6237">
        <f t="shared" si="487"/>
        <v>78.665825288122306</v>
      </c>
      <c r="N6237" s="80">
        <f t="shared" si="488"/>
        <v>0.62339999999996165</v>
      </c>
    </row>
    <row r="6238" spans="10:14" x14ac:dyDescent="0.3">
      <c r="J6238" s="300">
        <f t="shared" si="489"/>
        <v>62.349999999996164</v>
      </c>
      <c r="K6238" s="80">
        <f t="shared" si="485"/>
        <v>0.62349999999996164</v>
      </c>
      <c r="L6238">
        <f t="shared" si="486"/>
        <v>2.5620899950022067</v>
      </c>
      <c r="M6238">
        <f t="shared" si="487"/>
        <v>78.682030453216242</v>
      </c>
      <c r="N6238" s="80">
        <f t="shared" si="488"/>
        <v>0.62349999999996164</v>
      </c>
    </row>
    <row r="6239" spans="10:14" x14ac:dyDescent="0.3">
      <c r="J6239" s="300">
        <f t="shared" si="489"/>
        <v>62.359999999996163</v>
      </c>
      <c r="K6239" s="80">
        <f t="shared" si="485"/>
        <v>0.62359999999996163</v>
      </c>
      <c r="L6239">
        <f t="shared" si="486"/>
        <v>2.5624550563422797</v>
      </c>
      <c r="M6239">
        <f t="shared" si="487"/>
        <v>78.69824247545985</v>
      </c>
      <c r="N6239" s="80">
        <f t="shared" si="488"/>
        <v>0.62359999999996163</v>
      </c>
    </row>
    <row r="6240" spans="10:14" x14ac:dyDescent="0.3">
      <c r="J6240" s="300">
        <f t="shared" si="489"/>
        <v>62.369999999996161</v>
      </c>
      <c r="K6240" s="80">
        <f t="shared" si="485"/>
        <v>0.62369999999996162</v>
      </c>
      <c r="L6240">
        <f t="shared" si="486"/>
        <v>2.5628204067117557</v>
      </c>
      <c r="M6240">
        <f t="shared" si="487"/>
        <v>78.714461357557596</v>
      </c>
      <c r="N6240" s="80">
        <f t="shared" si="488"/>
        <v>0.62369999999996162</v>
      </c>
    </row>
    <row r="6241" spans="10:14" x14ac:dyDescent="0.3">
      <c r="J6241" s="300">
        <f t="shared" si="489"/>
        <v>62.379999999996159</v>
      </c>
      <c r="K6241" s="80">
        <f t="shared" si="485"/>
        <v>0.62379999999996161</v>
      </c>
      <c r="L6241">
        <f t="shared" si="486"/>
        <v>2.5631860465523473</v>
      </c>
      <c r="M6241">
        <f t="shared" si="487"/>
        <v>78.730687102213267</v>
      </c>
      <c r="N6241" s="80">
        <f t="shared" si="488"/>
        <v>0.62379999999996161</v>
      </c>
    </row>
    <row r="6242" spans="10:14" x14ac:dyDescent="0.3">
      <c r="J6242" s="300">
        <f t="shared" si="489"/>
        <v>62.389999999996157</v>
      </c>
      <c r="K6242" s="80">
        <f t="shared" si="485"/>
        <v>0.6238999999999616</v>
      </c>
      <c r="L6242">
        <f t="shared" si="486"/>
        <v>2.5635519763060297</v>
      </c>
      <c r="M6242">
        <f t="shared" si="487"/>
        <v>78.746919712129625</v>
      </c>
      <c r="N6242" s="80">
        <f t="shared" si="488"/>
        <v>0.6238999999999616</v>
      </c>
    </row>
    <row r="6243" spans="10:14" x14ac:dyDescent="0.3">
      <c r="J6243" s="300">
        <f t="shared" si="489"/>
        <v>62.399999999996155</v>
      </c>
      <c r="K6243" s="80">
        <f t="shared" si="485"/>
        <v>0.62399999999996159</v>
      </c>
      <c r="L6243">
        <f t="shared" si="486"/>
        <v>2.5639181964150572</v>
      </c>
      <c r="M6243">
        <f t="shared" si="487"/>
        <v>78.763159190008679</v>
      </c>
      <c r="N6243" s="80">
        <f t="shared" si="488"/>
        <v>0.62399999999996159</v>
      </c>
    </row>
    <row r="6244" spans="10:14" x14ac:dyDescent="0.3">
      <c r="J6244" s="300">
        <f t="shared" si="489"/>
        <v>62.409999999996153</v>
      </c>
      <c r="K6244" s="80">
        <f t="shared" si="485"/>
        <v>0.62409999999996157</v>
      </c>
      <c r="L6244">
        <f t="shared" si="486"/>
        <v>2.564284707321947</v>
      </c>
      <c r="M6244">
        <f t="shared" si="487"/>
        <v>78.779405538551543</v>
      </c>
      <c r="N6244" s="80">
        <f t="shared" si="488"/>
        <v>0.62409999999996157</v>
      </c>
    </row>
    <row r="6245" spans="10:14" x14ac:dyDescent="0.3">
      <c r="J6245" s="300">
        <f t="shared" si="489"/>
        <v>62.419999999996151</v>
      </c>
      <c r="K6245" s="80">
        <f t="shared" si="485"/>
        <v>0.62419999999996145</v>
      </c>
      <c r="L6245">
        <f t="shared" si="486"/>
        <v>2.5646515094694826</v>
      </c>
      <c r="M6245">
        <f t="shared" si="487"/>
        <v>78.795658760458451</v>
      </c>
      <c r="N6245" s="80">
        <f t="shared" si="488"/>
        <v>0.62419999999996145</v>
      </c>
    </row>
    <row r="6246" spans="10:14" x14ac:dyDescent="0.3">
      <c r="J6246" s="300">
        <f t="shared" si="489"/>
        <v>62.429999999996149</v>
      </c>
      <c r="K6246" s="80">
        <f t="shared" si="485"/>
        <v>0.62429999999996144</v>
      </c>
      <c r="L6246">
        <f t="shared" si="486"/>
        <v>2.5650186033007247</v>
      </c>
      <c r="M6246">
        <f t="shared" si="487"/>
        <v>78.811918858428768</v>
      </c>
      <c r="N6246" s="80">
        <f t="shared" si="488"/>
        <v>0.62429999999996144</v>
      </c>
    </row>
    <row r="6247" spans="10:14" x14ac:dyDescent="0.3">
      <c r="J6247" s="300">
        <f t="shared" si="489"/>
        <v>62.439999999996147</v>
      </c>
      <c r="K6247" s="80">
        <f t="shared" si="485"/>
        <v>0.62439999999996143</v>
      </c>
      <c r="L6247">
        <f t="shared" si="486"/>
        <v>2.5653859892590485</v>
      </c>
      <c r="M6247">
        <f t="shared" si="487"/>
        <v>78.828185835161037</v>
      </c>
      <c r="N6247" s="80">
        <f t="shared" si="488"/>
        <v>0.62439999999996143</v>
      </c>
    </row>
    <row r="6248" spans="10:14" x14ac:dyDescent="0.3">
      <c r="J6248" s="300">
        <f t="shared" si="489"/>
        <v>62.449999999996145</v>
      </c>
      <c r="K6248" s="80">
        <f t="shared" si="485"/>
        <v>0.62449999999996142</v>
      </c>
      <c r="L6248">
        <f t="shared" si="486"/>
        <v>2.5657536677880279</v>
      </c>
      <c r="M6248">
        <f t="shared" si="487"/>
        <v>78.84445969335286</v>
      </c>
      <c r="N6248" s="80">
        <f t="shared" si="488"/>
        <v>0.62449999999996142</v>
      </c>
    </row>
    <row r="6249" spans="10:14" x14ac:dyDescent="0.3">
      <c r="J6249" s="300">
        <f t="shared" si="489"/>
        <v>62.459999999996143</v>
      </c>
      <c r="K6249" s="80">
        <f t="shared" si="485"/>
        <v>0.62459999999996141</v>
      </c>
      <c r="L6249">
        <f t="shared" si="486"/>
        <v>2.5661216393315729</v>
      </c>
      <c r="M6249">
        <f t="shared" si="487"/>
        <v>78.86074043570099</v>
      </c>
      <c r="N6249" s="80">
        <f t="shared" si="488"/>
        <v>0.62459999999996141</v>
      </c>
    </row>
    <row r="6250" spans="10:14" x14ac:dyDescent="0.3">
      <c r="J6250" s="300">
        <f t="shared" si="489"/>
        <v>62.469999999996141</v>
      </c>
      <c r="K6250" s="80">
        <f t="shared" si="485"/>
        <v>0.6246999999999614</v>
      </c>
      <c r="L6250">
        <f t="shared" si="486"/>
        <v>2.5664899043337992</v>
      </c>
      <c r="M6250">
        <f t="shared" si="487"/>
        <v>78.877028064901367</v>
      </c>
      <c r="N6250" s="80">
        <f t="shared" si="488"/>
        <v>0.6246999999999614</v>
      </c>
    </row>
    <row r="6251" spans="10:14" x14ac:dyDescent="0.3">
      <c r="J6251" s="300">
        <f t="shared" si="489"/>
        <v>62.479999999996139</v>
      </c>
      <c r="K6251" s="80">
        <f t="shared" si="485"/>
        <v>0.62479999999996139</v>
      </c>
      <c r="L6251">
        <f t="shared" si="486"/>
        <v>2.5668584632391833</v>
      </c>
      <c r="M6251">
        <f t="shared" si="487"/>
        <v>78.89332258364891</v>
      </c>
      <c r="N6251" s="80">
        <f t="shared" si="488"/>
        <v>0.62479999999996139</v>
      </c>
    </row>
    <row r="6252" spans="10:14" x14ac:dyDescent="0.3">
      <c r="J6252" s="300">
        <f t="shared" si="489"/>
        <v>62.489999999996137</v>
      </c>
      <c r="K6252" s="80">
        <f t="shared" si="485"/>
        <v>0.62489999999996138</v>
      </c>
      <c r="L6252">
        <f t="shared" si="486"/>
        <v>2.5672273164924095</v>
      </c>
      <c r="M6252">
        <f t="shared" si="487"/>
        <v>78.909623994637826</v>
      </c>
      <c r="N6252" s="80">
        <f t="shared" si="488"/>
        <v>0.62489999999996138</v>
      </c>
    </row>
    <row r="6253" spans="10:14" x14ac:dyDescent="0.3">
      <c r="J6253" s="300">
        <f t="shared" si="489"/>
        <v>62.499999999996135</v>
      </c>
      <c r="K6253" s="80">
        <f t="shared" si="485"/>
        <v>0.62499999999996136</v>
      </c>
      <c r="L6253">
        <f t="shared" si="486"/>
        <v>2.5675964645384179</v>
      </c>
      <c r="M6253">
        <f t="shared" si="487"/>
        <v>78.925932300561314</v>
      </c>
      <c r="N6253" s="80">
        <f t="shared" si="488"/>
        <v>0.62499999999996136</v>
      </c>
    </row>
    <row r="6254" spans="10:14" x14ac:dyDescent="0.3">
      <c r="J6254" s="300">
        <f t="shared" si="489"/>
        <v>62.509999999996133</v>
      </c>
      <c r="K6254" s="80">
        <f t="shared" si="485"/>
        <v>0.62509999999996135</v>
      </c>
      <c r="L6254">
        <f t="shared" si="486"/>
        <v>2.5679659078225163</v>
      </c>
      <c r="M6254">
        <f t="shared" si="487"/>
        <v>78.942247504111791</v>
      </c>
      <c r="N6254" s="80">
        <f t="shared" si="488"/>
        <v>0.62509999999996135</v>
      </c>
    </row>
    <row r="6255" spans="10:14" x14ac:dyDescent="0.3">
      <c r="J6255" s="300">
        <f t="shared" si="489"/>
        <v>62.519999999996131</v>
      </c>
      <c r="K6255" s="80">
        <f t="shared" si="485"/>
        <v>0.62519999999996134</v>
      </c>
      <c r="L6255">
        <f t="shared" si="486"/>
        <v>2.5683356467901421</v>
      </c>
      <c r="M6255">
        <f t="shared" si="487"/>
        <v>78.958569607980706</v>
      </c>
      <c r="N6255" s="80">
        <f t="shared" si="488"/>
        <v>0.62519999999996134</v>
      </c>
    </row>
    <row r="6256" spans="10:14" x14ac:dyDescent="0.3">
      <c r="J6256" s="300">
        <f t="shared" si="489"/>
        <v>62.529999999996129</v>
      </c>
      <c r="K6256" s="80">
        <f t="shared" si="485"/>
        <v>0.62529999999996133</v>
      </c>
      <c r="L6256">
        <f t="shared" si="486"/>
        <v>2.5687056818871521</v>
      </c>
      <c r="M6256">
        <f t="shared" si="487"/>
        <v>78.974898614858702</v>
      </c>
      <c r="N6256" s="80">
        <f t="shared" si="488"/>
        <v>0.62529999999996133</v>
      </c>
    </row>
    <row r="6257" spans="10:14" x14ac:dyDescent="0.3">
      <c r="J6257" s="300">
        <f t="shared" si="489"/>
        <v>62.539999999996127</v>
      </c>
      <c r="K6257" s="80">
        <f t="shared" si="485"/>
        <v>0.62539999999996132</v>
      </c>
      <c r="L6257">
        <f t="shared" si="486"/>
        <v>2.5690760135595716</v>
      </c>
      <c r="M6257">
        <f t="shared" si="487"/>
        <v>78.991234527435495</v>
      </c>
      <c r="N6257" s="80">
        <f t="shared" si="488"/>
        <v>0.62539999999996132</v>
      </c>
    </row>
    <row r="6258" spans="10:14" x14ac:dyDescent="0.3">
      <c r="J6258" s="300">
        <f t="shared" si="489"/>
        <v>62.549999999996125</v>
      </c>
      <c r="K6258" s="80">
        <f t="shared" si="485"/>
        <v>0.6254999999999612</v>
      </c>
      <c r="L6258">
        <f t="shared" si="486"/>
        <v>2.5694466422537174</v>
      </c>
      <c r="M6258">
        <f t="shared" si="487"/>
        <v>79.007577348399877</v>
      </c>
      <c r="N6258" s="80">
        <f t="shared" si="488"/>
        <v>0.6254999999999612</v>
      </c>
    </row>
    <row r="6259" spans="10:14" x14ac:dyDescent="0.3">
      <c r="J6259" s="300">
        <f t="shared" si="489"/>
        <v>62.559999999996123</v>
      </c>
      <c r="K6259" s="80">
        <f t="shared" si="485"/>
        <v>0.62559999999996119</v>
      </c>
      <c r="L6259">
        <f t="shared" si="486"/>
        <v>2.5698175684162528</v>
      </c>
      <c r="M6259">
        <f t="shared" si="487"/>
        <v>79.02392708043989</v>
      </c>
      <c r="N6259" s="80">
        <f t="shared" si="488"/>
        <v>0.62559999999996119</v>
      </c>
    </row>
    <row r="6260" spans="10:14" x14ac:dyDescent="0.3">
      <c r="J6260" s="300">
        <f t="shared" si="489"/>
        <v>62.569999999996121</v>
      </c>
      <c r="K6260" s="80">
        <f t="shared" si="485"/>
        <v>0.62569999999996118</v>
      </c>
      <c r="L6260">
        <f t="shared" si="486"/>
        <v>2.5701887924939686</v>
      </c>
      <c r="M6260">
        <f t="shared" si="487"/>
        <v>79.040283726242549</v>
      </c>
      <c r="N6260" s="80">
        <f t="shared" si="488"/>
        <v>0.62569999999996118</v>
      </c>
    </row>
    <row r="6261" spans="10:14" x14ac:dyDescent="0.3">
      <c r="J6261" s="300">
        <f t="shared" si="489"/>
        <v>62.579999999996119</v>
      </c>
      <c r="K6261" s="80">
        <f t="shared" si="485"/>
        <v>0.62579999999996117</v>
      </c>
      <c r="L6261">
        <f t="shared" si="486"/>
        <v>2.5705603149341143</v>
      </c>
      <c r="M6261">
        <f t="shared" si="487"/>
        <v>79.05664728849402</v>
      </c>
      <c r="N6261" s="80">
        <f t="shared" si="488"/>
        <v>0.62579999999996117</v>
      </c>
    </row>
    <row r="6262" spans="10:14" x14ac:dyDescent="0.3">
      <c r="J6262" s="300">
        <f t="shared" si="489"/>
        <v>62.589999999996117</v>
      </c>
      <c r="K6262" s="80">
        <f t="shared" si="485"/>
        <v>0.62589999999996115</v>
      </c>
      <c r="L6262">
        <f t="shared" si="486"/>
        <v>2.5709321361840032</v>
      </c>
      <c r="M6262">
        <f t="shared" si="487"/>
        <v>79.073017769879613</v>
      </c>
      <c r="N6262" s="80">
        <f t="shared" si="488"/>
        <v>0.62589999999996115</v>
      </c>
    </row>
    <row r="6263" spans="10:14" x14ac:dyDescent="0.3">
      <c r="J6263" s="300">
        <f t="shared" si="489"/>
        <v>62.599999999996115</v>
      </c>
      <c r="K6263" s="80">
        <f t="shared" si="485"/>
        <v>0.62599999999996114</v>
      </c>
      <c r="L6263">
        <f t="shared" si="486"/>
        <v>2.5713042566913944</v>
      </c>
      <c r="M6263">
        <f t="shared" si="487"/>
        <v>79.089395173083645</v>
      </c>
      <c r="N6263" s="80">
        <f t="shared" si="488"/>
        <v>0.62599999999996114</v>
      </c>
    </row>
    <row r="6264" spans="10:14" x14ac:dyDescent="0.3">
      <c r="J6264" s="300">
        <f t="shared" si="489"/>
        <v>62.609999999996113</v>
      </c>
      <c r="K6264" s="80">
        <f t="shared" si="485"/>
        <v>0.62609999999996113</v>
      </c>
      <c r="L6264">
        <f t="shared" si="486"/>
        <v>2.5716766769042194</v>
      </c>
      <c r="M6264">
        <f t="shared" si="487"/>
        <v>79.105779500789737</v>
      </c>
      <c r="N6264" s="80">
        <f t="shared" si="488"/>
        <v>0.62609999999996113</v>
      </c>
    </row>
    <row r="6265" spans="10:14" x14ac:dyDescent="0.3">
      <c r="J6265" s="300">
        <f t="shared" si="489"/>
        <v>62.619999999996111</v>
      </c>
      <c r="K6265" s="80">
        <f t="shared" si="485"/>
        <v>0.62619999999996112</v>
      </c>
      <c r="L6265">
        <f t="shared" si="486"/>
        <v>2.5720493972707295</v>
      </c>
      <c r="M6265">
        <f t="shared" si="487"/>
        <v>79.122170755680386</v>
      </c>
      <c r="N6265" s="80">
        <f t="shared" si="488"/>
        <v>0.62619999999996112</v>
      </c>
    </row>
    <row r="6266" spans="10:14" x14ac:dyDescent="0.3">
      <c r="J6266" s="300">
        <f t="shared" si="489"/>
        <v>62.629999999996109</v>
      </c>
      <c r="K6266" s="80">
        <f t="shared" si="485"/>
        <v>0.62629999999996111</v>
      </c>
      <c r="L6266">
        <f t="shared" si="486"/>
        <v>2.5724224182394084</v>
      </c>
      <c r="M6266">
        <f t="shared" si="487"/>
        <v>79.138568940437324</v>
      </c>
      <c r="N6266" s="80">
        <f t="shared" si="488"/>
        <v>0.62629999999996111</v>
      </c>
    </row>
    <row r="6267" spans="10:14" x14ac:dyDescent="0.3">
      <c r="J6267" s="300">
        <f t="shared" si="489"/>
        <v>62.639999999996107</v>
      </c>
      <c r="K6267" s="80">
        <f t="shared" si="485"/>
        <v>0.6263999999999611</v>
      </c>
      <c r="L6267">
        <f t="shared" si="486"/>
        <v>2.5727957402590458</v>
      </c>
      <c r="M6267">
        <f t="shared" si="487"/>
        <v>79.154974057741342</v>
      </c>
      <c r="N6267" s="80">
        <f t="shared" si="488"/>
        <v>0.6263999999999611</v>
      </c>
    </row>
    <row r="6268" spans="10:14" x14ac:dyDescent="0.3">
      <c r="J6268" s="300">
        <f t="shared" si="489"/>
        <v>62.649999999996105</v>
      </c>
      <c r="K6268" s="80">
        <f t="shared" si="485"/>
        <v>0.62649999999996109</v>
      </c>
      <c r="L6268">
        <f t="shared" si="486"/>
        <v>2.5731693637786797</v>
      </c>
      <c r="M6268">
        <f t="shared" si="487"/>
        <v>79.171386110272408</v>
      </c>
      <c r="N6268" s="80">
        <f t="shared" si="488"/>
        <v>0.62649999999996109</v>
      </c>
    </row>
    <row r="6269" spans="10:14" x14ac:dyDescent="0.3">
      <c r="J6269" s="300">
        <f t="shared" si="489"/>
        <v>62.659999999996103</v>
      </c>
      <c r="K6269" s="80">
        <f t="shared" si="485"/>
        <v>0.62659999999996108</v>
      </c>
      <c r="L6269">
        <f t="shared" si="486"/>
        <v>2.5735432892476271</v>
      </c>
      <c r="M6269">
        <f t="shared" si="487"/>
        <v>79.18780510070944</v>
      </c>
      <c r="N6269" s="80">
        <f t="shared" si="488"/>
        <v>0.62659999999996108</v>
      </c>
    </row>
    <row r="6270" spans="10:14" x14ac:dyDescent="0.3">
      <c r="J6270" s="300">
        <f t="shared" si="489"/>
        <v>62.669999999996101</v>
      </c>
      <c r="K6270" s="80">
        <f t="shared" si="485"/>
        <v>0.62669999999996095</v>
      </c>
      <c r="L6270">
        <f t="shared" si="486"/>
        <v>2.5739175171154947</v>
      </c>
      <c r="M6270">
        <f t="shared" si="487"/>
        <v>79.204231031730572</v>
      </c>
      <c r="N6270" s="80">
        <f t="shared" si="488"/>
        <v>0.62669999999996095</v>
      </c>
    </row>
    <row r="6271" spans="10:14" x14ac:dyDescent="0.3">
      <c r="J6271" s="300">
        <f t="shared" si="489"/>
        <v>62.679999999996099</v>
      </c>
      <c r="K6271" s="80">
        <f t="shared" si="485"/>
        <v>0.62679999999996094</v>
      </c>
      <c r="L6271">
        <f t="shared" si="486"/>
        <v>2.574292047832127</v>
      </c>
      <c r="M6271">
        <f t="shared" si="487"/>
        <v>79.22066390601303</v>
      </c>
      <c r="N6271" s="80">
        <f t="shared" si="488"/>
        <v>0.62679999999996094</v>
      </c>
    </row>
    <row r="6272" spans="10:14" x14ac:dyDescent="0.3">
      <c r="J6272" s="300">
        <f t="shared" si="489"/>
        <v>62.689999999996097</v>
      </c>
      <c r="K6272" s="80">
        <f t="shared" si="485"/>
        <v>0.62689999999996093</v>
      </c>
      <c r="L6272">
        <f t="shared" si="486"/>
        <v>2.5746668818476706</v>
      </c>
      <c r="M6272">
        <f t="shared" si="487"/>
        <v>79.23710372623313</v>
      </c>
      <c r="N6272" s="80">
        <f t="shared" si="488"/>
        <v>0.62689999999996093</v>
      </c>
    </row>
    <row r="6273" spans="10:14" x14ac:dyDescent="0.3">
      <c r="J6273" s="300">
        <f t="shared" si="489"/>
        <v>62.699999999996095</v>
      </c>
      <c r="K6273" s="80">
        <f t="shared" si="485"/>
        <v>0.62699999999996092</v>
      </c>
      <c r="L6273">
        <f t="shared" si="486"/>
        <v>2.5750420196124941</v>
      </c>
      <c r="M6273">
        <f t="shared" si="487"/>
        <v>79.253550495066165</v>
      </c>
      <c r="N6273" s="80">
        <f t="shared" si="488"/>
        <v>0.62699999999996092</v>
      </c>
    </row>
    <row r="6274" spans="10:14" x14ac:dyDescent="0.3">
      <c r="J6274" s="300">
        <f t="shared" si="489"/>
        <v>62.709999999996093</v>
      </c>
      <c r="K6274" s="80">
        <f t="shared" si="485"/>
        <v>0.62709999999996091</v>
      </c>
      <c r="L6274">
        <f t="shared" si="486"/>
        <v>2.5754174615772985</v>
      </c>
      <c r="M6274">
        <f t="shared" si="487"/>
        <v>79.270004215186688</v>
      </c>
      <c r="N6274" s="80">
        <f t="shared" si="488"/>
        <v>0.62709999999996091</v>
      </c>
    </row>
    <row r="6275" spans="10:14" x14ac:dyDescent="0.3">
      <c r="J6275" s="300">
        <f t="shared" si="489"/>
        <v>62.719999999996091</v>
      </c>
      <c r="K6275" s="80">
        <f t="shared" si="485"/>
        <v>0.6271999999999609</v>
      </c>
      <c r="L6275">
        <f t="shared" si="486"/>
        <v>2.5757932081930277</v>
      </c>
      <c r="M6275">
        <f t="shared" si="487"/>
        <v>79.28646488926826</v>
      </c>
      <c r="N6275" s="80">
        <f t="shared" si="488"/>
        <v>0.6271999999999609</v>
      </c>
    </row>
    <row r="6276" spans="10:14" x14ac:dyDescent="0.3">
      <c r="J6276" s="300">
        <f t="shared" si="489"/>
        <v>62.729999999996089</v>
      </c>
      <c r="K6276" s="80">
        <f t="shared" ref="K6276:K6339" si="490">J6276/100</f>
        <v>0.62729999999996089</v>
      </c>
      <c r="L6276">
        <f t="shared" ref="L6276:L6339" si="491">-156.2892*K6276^6+539.4067*K6276^5-656.5633*K6276^4+371.7117*K6276^3-102.5706*K6276^2+15.3764*K6276+0.3314</f>
        <v>2.5761692599108748</v>
      </c>
      <c r="M6276">
        <f t="shared" ref="M6276:M6339" si="492">-544.6822*K6276^6+873.7015*K6276^5+93.9294*K6276^4-539.4835*K6276^3+249.8842*K6276^2+36.3299*K6276+25.129</f>
        <v>79.302932519983472</v>
      </c>
      <c r="N6276" s="80">
        <f t="shared" ref="N6276:N6339" si="493">K6276</f>
        <v>0.62729999999996089</v>
      </c>
    </row>
    <row r="6277" spans="10:14" x14ac:dyDescent="0.3">
      <c r="J6277" s="300">
        <f t="shared" si="489"/>
        <v>62.739999999996087</v>
      </c>
      <c r="K6277" s="80">
        <f t="shared" si="490"/>
        <v>0.62739999999996088</v>
      </c>
      <c r="L6277">
        <f t="shared" si="491"/>
        <v>2.5765456171823717</v>
      </c>
      <c r="M6277">
        <f t="shared" si="492"/>
        <v>79.319407110004164</v>
      </c>
      <c r="N6277" s="80">
        <f t="shared" si="493"/>
        <v>0.62739999999996088</v>
      </c>
    </row>
    <row r="6278" spans="10:14" x14ac:dyDescent="0.3">
      <c r="J6278" s="300">
        <f t="shared" ref="J6278:J6341" si="494">J6277+0.01</f>
        <v>62.749999999996085</v>
      </c>
      <c r="K6278" s="80">
        <f t="shared" si="490"/>
        <v>0.62749999999996087</v>
      </c>
      <c r="L6278">
        <f t="shared" si="491"/>
        <v>2.5769222804592089</v>
      </c>
      <c r="M6278">
        <f t="shared" si="492"/>
        <v>79.335888662001125</v>
      </c>
      <c r="N6278" s="80">
        <f t="shared" si="493"/>
        <v>0.62749999999996087</v>
      </c>
    </row>
    <row r="6279" spans="10:14" x14ac:dyDescent="0.3">
      <c r="J6279" s="300">
        <f t="shared" si="494"/>
        <v>62.759999999996083</v>
      </c>
      <c r="K6279" s="80">
        <f t="shared" si="490"/>
        <v>0.62759999999996086</v>
      </c>
      <c r="L6279">
        <f t="shared" si="491"/>
        <v>2.5772992501934673</v>
      </c>
      <c r="M6279">
        <f t="shared" si="492"/>
        <v>79.352377178644232</v>
      </c>
      <c r="N6279" s="80">
        <f t="shared" si="493"/>
        <v>0.62759999999996086</v>
      </c>
    </row>
    <row r="6280" spans="10:14" x14ac:dyDescent="0.3">
      <c r="J6280" s="300">
        <f t="shared" si="494"/>
        <v>62.769999999996081</v>
      </c>
      <c r="K6280" s="80">
        <f t="shared" si="490"/>
        <v>0.62769999999996084</v>
      </c>
      <c r="L6280">
        <f t="shared" si="491"/>
        <v>2.5776765268374038</v>
      </c>
      <c r="M6280">
        <f t="shared" si="492"/>
        <v>79.36887266260257</v>
      </c>
      <c r="N6280" s="80">
        <f t="shared" si="493"/>
        <v>0.62769999999996084</v>
      </c>
    </row>
    <row r="6281" spans="10:14" x14ac:dyDescent="0.3">
      <c r="J6281" s="300">
        <f t="shared" si="494"/>
        <v>62.779999999996079</v>
      </c>
      <c r="K6281" s="80">
        <f t="shared" si="490"/>
        <v>0.62779999999996083</v>
      </c>
      <c r="L6281">
        <f t="shared" si="491"/>
        <v>2.578054110843611</v>
      </c>
      <c r="M6281">
        <f t="shared" si="492"/>
        <v>79.385375116544154</v>
      </c>
      <c r="N6281" s="80">
        <f t="shared" si="493"/>
        <v>0.62779999999996083</v>
      </c>
    </row>
    <row r="6282" spans="10:14" x14ac:dyDescent="0.3">
      <c r="J6282" s="300">
        <f t="shared" si="494"/>
        <v>62.789999999996077</v>
      </c>
      <c r="K6282" s="80">
        <f t="shared" si="490"/>
        <v>0.62789999999996082</v>
      </c>
      <c r="L6282">
        <f t="shared" si="491"/>
        <v>2.5784320026649516</v>
      </c>
      <c r="M6282">
        <f t="shared" si="492"/>
        <v>79.40188454313612</v>
      </c>
      <c r="N6282" s="80">
        <f t="shared" si="493"/>
        <v>0.62789999999996082</v>
      </c>
    </row>
    <row r="6283" spans="10:14" x14ac:dyDescent="0.3">
      <c r="J6283" s="300">
        <f t="shared" si="494"/>
        <v>62.799999999996075</v>
      </c>
      <c r="K6283" s="80">
        <f t="shared" si="490"/>
        <v>0.6279999999999607</v>
      </c>
      <c r="L6283">
        <f t="shared" si="491"/>
        <v>2.5788102027544908</v>
      </c>
      <c r="M6283">
        <f t="shared" si="492"/>
        <v>79.418400945044809</v>
      </c>
      <c r="N6283" s="80">
        <f t="shared" si="493"/>
        <v>0.6279999999999607</v>
      </c>
    </row>
    <row r="6284" spans="10:14" x14ac:dyDescent="0.3">
      <c r="J6284" s="300">
        <f t="shared" si="494"/>
        <v>62.809999999996073</v>
      </c>
      <c r="K6284" s="80">
        <f t="shared" si="490"/>
        <v>0.62809999999996069</v>
      </c>
      <c r="L6284">
        <f t="shared" si="491"/>
        <v>2.5791887115655991</v>
      </c>
      <c r="M6284">
        <f t="shared" si="492"/>
        <v>79.434924324935452</v>
      </c>
      <c r="N6284" s="80">
        <f t="shared" si="493"/>
        <v>0.62809999999996069</v>
      </c>
    </row>
    <row r="6285" spans="10:14" x14ac:dyDescent="0.3">
      <c r="J6285" s="300">
        <f t="shared" si="494"/>
        <v>62.819999999996071</v>
      </c>
      <c r="K6285" s="80">
        <f t="shared" si="490"/>
        <v>0.62819999999996068</v>
      </c>
      <c r="L6285">
        <f t="shared" si="491"/>
        <v>2.5795675295519263</v>
      </c>
      <c r="M6285">
        <f t="shared" si="492"/>
        <v>79.451454685472498</v>
      </c>
      <c r="N6285" s="80">
        <f t="shared" si="493"/>
        <v>0.62819999999996068</v>
      </c>
    </row>
    <row r="6286" spans="10:14" x14ac:dyDescent="0.3">
      <c r="J6286" s="300">
        <f t="shared" si="494"/>
        <v>62.829999999996069</v>
      </c>
      <c r="K6286" s="80">
        <f t="shared" si="490"/>
        <v>0.62829999999996067</v>
      </c>
      <c r="L6286">
        <f t="shared" si="491"/>
        <v>2.5799466571674556</v>
      </c>
      <c r="M6286">
        <f t="shared" si="492"/>
        <v>79.467992029319362</v>
      </c>
      <c r="N6286" s="80">
        <f t="shared" si="493"/>
        <v>0.62829999999996067</v>
      </c>
    </row>
    <row r="6287" spans="10:14" x14ac:dyDescent="0.3">
      <c r="J6287" s="300">
        <f t="shared" si="494"/>
        <v>62.839999999996067</v>
      </c>
      <c r="K6287" s="80">
        <f t="shared" si="490"/>
        <v>0.62839999999996066</v>
      </c>
      <c r="L6287">
        <f t="shared" si="491"/>
        <v>2.5803260948663218</v>
      </c>
      <c r="M6287">
        <f t="shared" si="492"/>
        <v>79.484536359138659</v>
      </c>
      <c r="N6287" s="80">
        <f t="shared" si="493"/>
        <v>0.62839999999996066</v>
      </c>
    </row>
    <row r="6288" spans="10:14" x14ac:dyDescent="0.3">
      <c r="J6288" s="300">
        <f t="shared" si="494"/>
        <v>62.849999999996065</v>
      </c>
      <c r="K6288" s="80">
        <f t="shared" si="490"/>
        <v>0.62849999999996065</v>
      </c>
      <c r="L6288">
        <f t="shared" si="491"/>
        <v>2.5807058431029932</v>
      </c>
      <c r="M6288">
        <f t="shared" si="492"/>
        <v>79.501087677591968</v>
      </c>
      <c r="N6288" s="80">
        <f t="shared" si="493"/>
        <v>0.62849999999996065</v>
      </c>
    </row>
    <row r="6289" spans="10:14" x14ac:dyDescent="0.3">
      <c r="J6289" s="300">
        <f t="shared" si="494"/>
        <v>62.859999999996063</v>
      </c>
      <c r="K6289" s="80">
        <f t="shared" si="490"/>
        <v>0.62859999999996063</v>
      </c>
      <c r="L6289">
        <f t="shared" si="491"/>
        <v>2.5810859023321924</v>
      </c>
      <c r="M6289">
        <f t="shared" si="492"/>
        <v>79.517645987339947</v>
      </c>
      <c r="N6289" s="80">
        <f t="shared" si="493"/>
        <v>0.62859999999996063</v>
      </c>
    </row>
    <row r="6290" spans="10:14" x14ac:dyDescent="0.3">
      <c r="J6290" s="300">
        <f t="shared" si="494"/>
        <v>62.869999999996061</v>
      </c>
      <c r="K6290" s="80">
        <f t="shared" si="490"/>
        <v>0.62869999999996062</v>
      </c>
      <c r="L6290">
        <f t="shared" si="491"/>
        <v>2.5814662730089135</v>
      </c>
      <c r="M6290">
        <f t="shared" si="492"/>
        <v>79.534211291042411</v>
      </c>
      <c r="N6290" s="80">
        <f t="shared" si="493"/>
        <v>0.62869999999996062</v>
      </c>
    </row>
    <row r="6291" spans="10:14" x14ac:dyDescent="0.3">
      <c r="J6291" s="300">
        <f t="shared" si="494"/>
        <v>62.879999999996059</v>
      </c>
      <c r="K6291" s="80">
        <f t="shared" si="490"/>
        <v>0.62879999999996061</v>
      </c>
      <c r="L6291">
        <f t="shared" si="491"/>
        <v>2.5818469555884707</v>
      </c>
      <c r="M6291">
        <f t="shared" si="492"/>
        <v>79.550783591358154</v>
      </c>
      <c r="N6291" s="80">
        <f t="shared" si="493"/>
        <v>0.62879999999996061</v>
      </c>
    </row>
    <row r="6292" spans="10:14" x14ac:dyDescent="0.3">
      <c r="J6292" s="300">
        <f t="shared" si="494"/>
        <v>62.889999999996057</v>
      </c>
      <c r="K6292" s="80">
        <f t="shared" si="490"/>
        <v>0.6288999999999606</v>
      </c>
      <c r="L6292">
        <f t="shared" si="491"/>
        <v>2.5822279505263537</v>
      </c>
      <c r="M6292">
        <f t="shared" si="492"/>
        <v>79.567362890945034</v>
      </c>
      <c r="N6292" s="80">
        <f t="shared" si="493"/>
        <v>0.6288999999999606</v>
      </c>
    </row>
    <row r="6293" spans="10:14" x14ac:dyDescent="0.3">
      <c r="J6293" s="300">
        <f t="shared" si="494"/>
        <v>62.899999999996055</v>
      </c>
      <c r="K6293" s="80">
        <f t="shared" si="490"/>
        <v>0.62899999999996059</v>
      </c>
      <c r="L6293">
        <f t="shared" si="491"/>
        <v>2.5826092582783793</v>
      </c>
      <c r="M6293">
        <f t="shared" si="492"/>
        <v>79.583949192460082</v>
      </c>
      <c r="N6293" s="80">
        <f t="shared" si="493"/>
        <v>0.62899999999996059</v>
      </c>
    </row>
    <row r="6294" spans="10:14" x14ac:dyDescent="0.3">
      <c r="J6294" s="300">
        <f t="shared" si="494"/>
        <v>62.909999999996053</v>
      </c>
      <c r="K6294" s="80">
        <f t="shared" si="490"/>
        <v>0.62909999999996058</v>
      </c>
      <c r="L6294">
        <f t="shared" si="491"/>
        <v>2.5829908793006626</v>
      </c>
      <c r="M6294">
        <f t="shared" si="492"/>
        <v>79.600542498559221</v>
      </c>
      <c r="N6294" s="80">
        <f t="shared" si="493"/>
        <v>0.62909999999996058</v>
      </c>
    </row>
    <row r="6295" spans="10:14" x14ac:dyDescent="0.3">
      <c r="J6295" s="300">
        <f t="shared" si="494"/>
        <v>62.919999999996051</v>
      </c>
      <c r="K6295" s="80">
        <f t="shared" si="490"/>
        <v>0.62919999999996046</v>
      </c>
      <c r="L6295">
        <f t="shared" si="491"/>
        <v>2.5833728140495036</v>
      </c>
      <c r="M6295">
        <f t="shared" si="492"/>
        <v>79.61714281189758</v>
      </c>
      <c r="N6295" s="80">
        <f t="shared" si="493"/>
        <v>0.62919999999996046</v>
      </c>
    </row>
    <row r="6296" spans="10:14" x14ac:dyDescent="0.3">
      <c r="J6296" s="300">
        <f t="shared" si="494"/>
        <v>62.929999999996049</v>
      </c>
      <c r="K6296" s="80">
        <f t="shared" si="490"/>
        <v>0.62929999999996045</v>
      </c>
      <c r="L6296">
        <f t="shared" si="491"/>
        <v>2.5837550629815484</v>
      </c>
      <c r="M6296">
        <f t="shared" si="492"/>
        <v>79.633750135129333</v>
      </c>
      <c r="N6296" s="80">
        <f t="shared" si="493"/>
        <v>0.62929999999996045</v>
      </c>
    </row>
    <row r="6297" spans="10:14" x14ac:dyDescent="0.3">
      <c r="J6297" s="300">
        <f t="shared" si="494"/>
        <v>62.939999999996047</v>
      </c>
      <c r="K6297" s="80">
        <f t="shared" si="490"/>
        <v>0.62939999999996044</v>
      </c>
      <c r="L6297">
        <f t="shared" si="491"/>
        <v>2.584137626553678</v>
      </c>
      <c r="M6297">
        <f t="shared" si="492"/>
        <v>79.650364470907647</v>
      </c>
      <c r="N6297" s="80">
        <f t="shared" si="493"/>
        <v>0.62939999999996044</v>
      </c>
    </row>
    <row r="6298" spans="10:14" x14ac:dyDescent="0.3">
      <c r="J6298" s="300">
        <f t="shared" si="494"/>
        <v>62.949999999996045</v>
      </c>
      <c r="K6298" s="80">
        <f t="shared" si="490"/>
        <v>0.62949999999996042</v>
      </c>
      <c r="L6298">
        <f t="shared" si="491"/>
        <v>2.5845205052230251</v>
      </c>
      <c r="M6298">
        <f t="shared" si="492"/>
        <v>79.666985821884822</v>
      </c>
      <c r="N6298" s="80">
        <f t="shared" si="493"/>
        <v>0.62949999999996042</v>
      </c>
    </row>
    <row r="6299" spans="10:14" x14ac:dyDescent="0.3">
      <c r="J6299" s="300">
        <f t="shared" si="494"/>
        <v>62.959999999996043</v>
      </c>
      <c r="K6299" s="80">
        <f t="shared" si="490"/>
        <v>0.62959999999996041</v>
      </c>
      <c r="L6299">
        <f t="shared" si="491"/>
        <v>2.5849036994470569</v>
      </c>
      <c r="M6299">
        <f t="shared" si="492"/>
        <v>79.683614190712106</v>
      </c>
      <c r="N6299" s="80">
        <f t="shared" si="493"/>
        <v>0.62959999999996041</v>
      </c>
    </row>
    <row r="6300" spans="10:14" x14ac:dyDescent="0.3">
      <c r="J6300" s="300">
        <f t="shared" si="494"/>
        <v>62.969999999996041</v>
      </c>
      <c r="K6300" s="80">
        <f t="shared" si="490"/>
        <v>0.6296999999999604</v>
      </c>
      <c r="L6300">
        <f t="shared" si="491"/>
        <v>2.5852872096834729</v>
      </c>
      <c r="M6300">
        <f t="shared" si="492"/>
        <v>79.700249580039895</v>
      </c>
      <c r="N6300" s="80">
        <f t="shared" si="493"/>
        <v>0.6296999999999604</v>
      </c>
    </row>
    <row r="6301" spans="10:14" x14ac:dyDescent="0.3">
      <c r="J6301" s="300">
        <f t="shared" si="494"/>
        <v>62.979999999996039</v>
      </c>
      <c r="K6301" s="80">
        <f t="shared" si="490"/>
        <v>0.62979999999996039</v>
      </c>
      <c r="L6301">
        <f t="shared" si="491"/>
        <v>2.5856710363901807</v>
      </c>
      <c r="M6301">
        <f t="shared" si="492"/>
        <v>79.716891992517617</v>
      </c>
      <c r="N6301" s="80">
        <f t="shared" si="493"/>
        <v>0.62979999999996039</v>
      </c>
    </row>
    <row r="6302" spans="10:14" x14ac:dyDescent="0.3">
      <c r="J6302" s="300">
        <f t="shared" si="494"/>
        <v>62.989999999996037</v>
      </c>
      <c r="K6302" s="80">
        <f t="shared" si="490"/>
        <v>0.62989999999996038</v>
      </c>
      <c r="L6302">
        <f t="shared" si="491"/>
        <v>2.5860551800254643</v>
      </c>
      <c r="M6302">
        <f t="shared" si="492"/>
        <v>79.733541430793778</v>
      </c>
      <c r="N6302" s="80">
        <f t="shared" si="493"/>
        <v>0.62989999999996038</v>
      </c>
    </row>
    <row r="6303" spans="10:14" x14ac:dyDescent="0.3">
      <c r="J6303" s="300">
        <f t="shared" si="494"/>
        <v>62.999999999996035</v>
      </c>
      <c r="K6303" s="80">
        <f t="shared" si="490"/>
        <v>0.62999999999996037</v>
      </c>
      <c r="L6303">
        <f t="shared" si="491"/>
        <v>2.5864396410478192</v>
      </c>
      <c r="M6303">
        <f t="shared" si="492"/>
        <v>79.750197897515847</v>
      </c>
      <c r="N6303" s="80">
        <f t="shared" si="493"/>
        <v>0.62999999999996037</v>
      </c>
    </row>
    <row r="6304" spans="10:14" x14ac:dyDescent="0.3">
      <c r="J6304" s="300">
        <f t="shared" si="494"/>
        <v>63.009999999996033</v>
      </c>
      <c r="K6304" s="80">
        <f t="shared" si="490"/>
        <v>0.63009999999996036</v>
      </c>
      <c r="L6304">
        <f t="shared" si="491"/>
        <v>2.5868244199160126</v>
      </c>
      <c r="M6304">
        <f t="shared" si="492"/>
        <v>79.766861395330452</v>
      </c>
      <c r="N6304" s="80">
        <f t="shared" si="493"/>
        <v>0.63009999999996036</v>
      </c>
    </row>
    <row r="6305" spans="10:14" x14ac:dyDescent="0.3">
      <c r="J6305" s="300">
        <f t="shared" si="494"/>
        <v>63.019999999996031</v>
      </c>
      <c r="K6305" s="80">
        <f t="shared" si="490"/>
        <v>0.63019999999996035</v>
      </c>
      <c r="L6305">
        <f t="shared" si="491"/>
        <v>2.5872095170890534</v>
      </c>
      <c r="M6305">
        <f t="shared" si="492"/>
        <v>79.783531926883185</v>
      </c>
      <c r="N6305" s="80">
        <f t="shared" si="493"/>
        <v>0.63019999999996035</v>
      </c>
    </row>
    <row r="6306" spans="10:14" x14ac:dyDescent="0.3">
      <c r="J6306" s="300">
        <f t="shared" si="494"/>
        <v>63.029999999996029</v>
      </c>
      <c r="K6306" s="80">
        <f t="shared" si="490"/>
        <v>0.63029999999996034</v>
      </c>
      <c r="L6306">
        <f t="shared" si="491"/>
        <v>2.5875949330262897</v>
      </c>
      <c r="M6306">
        <f t="shared" si="492"/>
        <v>79.800209494818759</v>
      </c>
      <c r="N6306" s="80">
        <f t="shared" si="493"/>
        <v>0.63029999999996034</v>
      </c>
    </row>
    <row r="6307" spans="10:14" x14ac:dyDescent="0.3">
      <c r="J6307" s="300">
        <f t="shared" si="494"/>
        <v>63.039999999996027</v>
      </c>
      <c r="K6307" s="80">
        <f t="shared" si="490"/>
        <v>0.63039999999996033</v>
      </c>
      <c r="L6307">
        <f t="shared" si="491"/>
        <v>2.5879806681873343</v>
      </c>
      <c r="M6307">
        <f t="shared" si="492"/>
        <v>79.816894101780818</v>
      </c>
      <c r="N6307" s="80">
        <f t="shared" si="493"/>
        <v>0.63039999999996033</v>
      </c>
    </row>
    <row r="6308" spans="10:14" x14ac:dyDescent="0.3">
      <c r="J6308" s="300">
        <f t="shared" si="494"/>
        <v>63.049999999996025</v>
      </c>
      <c r="K6308" s="80">
        <f t="shared" si="490"/>
        <v>0.6304999999999602</v>
      </c>
      <c r="L6308">
        <f t="shared" si="491"/>
        <v>2.5883667230319403</v>
      </c>
      <c r="M6308">
        <f t="shared" si="492"/>
        <v>79.833585750412169</v>
      </c>
      <c r="N6308" s="80">
        <f t="shared" si="493"/>
        <v>0.6304999999999602</v>
      </c>
    </row>
    <row r="6309" spans="10:14" x14ac:dyDescent="0.3">
      <c r="J6309" s="300">
        <f t="shared" si="494"/>
        <v>63.059999999996023</v>
      </c>
      <c r="K6309" s="80">
        <f t="shared" si="490"/>
        <v>0.63059999999996019</v>
      </c>
      <c r="L6309">
        <f t="shared" si="491"/>
        <v>2.5887530980202977</v>
      </c>
      <c r="M6309">
        <f t="shared" si="492"/>
        <v>79.850284443354667</v>
      </c>
      <c r="N6309" s="80">
        <f t="shared" si="493"/>
        <v>0.63059999999996019</v>
      </c>
    </row>
    <row r="6310" spans="10:14" x14ac:dyDescent="0.3">
      <c r="J6310" s="300">
        <f t="shared" si="494"/>
        <v>63.069999999996021</v>
      </c>
      <c r="K6310" s="80">
        <f t="shared" si="490"/>
        <v>0.63069999999996018</v>
      </c>
      <c r="L6310">
        <f t="shared" si="491"/>
        <v>2.5891397936127922</v>
      </c>
      <c r="M6310">
        <f t="shared" si="492"/>
        <v>79.86699018324903</v>
      </c>
      <c r="N6310" s="80">
        <f t="shared" si="493"/>
        <v>0.63069999999996018</v>
      </c>
    </row>
    <row r="6311" spans="10:14" x14ac:dyDescent="0.3">
      <c r="J6311" s="300">
        <f t="shared" si="494"/>
        <v>63.079999999996019</v>
      </c>
      <c r="K6311" s="80">
        <f t="shared" si="490"/>
        <v>0.63079999999996017</v>
      </c>
      <c r="L6311">
        <f t="shared" si="491"/>
        <v>2.5895268102700313</v>
      </c>
      <c r="M6311">
        <f t="shared" si="492"/>
        <v>79.88370297273525</v>
      </c>
      <c r="N6311" s="80">
        <f t="shared" si="493"/>
        <v>0.63079999999996017</v>
      </c>
    </row>
    <row r="6312" spans="10:14" x14ac:dyDescent="0.3">
      <c r="J6312" s="300">
        <f t="shared" si="494"/>
        <v>63.089999999996017</v>
      </c>
      <c r="K6312" s="80">
        <f t="shared" si="490"/>
        <v>0.63089999999996016</v>
      </c>
      <c r="L6312">
        <f t="shared" si="491"/>
        <v>2.5899141484529475</v>
      </c>
      <c r="M6312">
        <f t="shared" si="492"/>
        <v>79.900422814452227</v>
      </c>
      <c r="N6312" s="80">
        <f t="shared" si="493"/>
        <v>0.63089999999996016</v>
      </c>
    </row>
    <row r="6313" spans="10:14" x14ac:dyDescent="0.3">
      <c r="J6313" s="300">
        <f t="shared" si="494"/>
        <v>63.099999999996015</v>
      </c>
      <c r="K6313" s="80">
        <f t="shared" si="490"/>
        <v>0.63099999999996015</v>
      </c>
      <c r="L6313">
        <f t="shared" si="491"/>
        <v>2.5903018086228164</v>
      </c>
      <c r="M6313">
        <f t="shared" si="492"/>
        <v>79.917149711037823</v>
      </c>
      <c r="N6313" s="80">
        <f t="shared" si="493"/>
        <v>0.63099999999996015</v>
      </c>
    </row>
    <row r="6314" spans="10:14" x14ac:dyDescent="0.3">
      <c r="J6314" s="300">
        <f t="shared" si="494"/>
        <v>63.109999999996013</v>
      </c>
      <c r="K6314" s="80">
        <f t="shared" si="490"/>
        <v>0.63109999999996014</v>
      </c>
      <c r="L6314">
        <f t="shared" si="491"/>
        <v>2.5906897912409632</v>
      </c>
      <c r="M6314">
        <f t="shared" si="492"/>
        <v>79.933883665129159</v>
      </c>
      <c r="N6314" s="80">
        <f t="shared" si="493"/>
        <v>0.63109999999996014</v>
      </c>
    </row>
    <row r="6315" spans="10:14" x14ac:dyDescent="0.3">
      <c r="J6315" s="300">
        <f t="shared" si="494"/>
        <v>63.119999999996011</v>
      </c>
      <c r="K6315" s="80">
        <f t="shared" si="490"/>
        <v>0.63119999999996013</v>
      </c>
      <c r="L6315">
        <f t="shared" si="491"/>
        <v>2.59107809676923</v>
      </c>
      <c r="M6315">
        <f t="shared" si="492"/>
        <v>79.950624679362193</v>
      </c>
      <c r="N6315" s="80">
        <f t="shared" si="493"/>
        <v>0.63119999999996013</v>
      </c>
    </row>
    <row r="6316" spans="10:14" x14ac:dyDescent="0.3">
      <c r="J6316" s="300">
        <f t="shared" si="494"/>
        <v>63.129999999996009</v>
      </c>
      <c r="K6316" s="80">
        <f t="shared" si="490"/>
        <v>0.63129999999996012</v>
      </c>
      <c r="L6316">
        <f t="shared" si="491"/>
        <v>2.5914667256695458</v>
      </c>
      <c r="M6316">
        <f t="shared" si="492"/>
        <v>79.967372756372015</v>
      </c>
      <c r="N6316" s="80">
        <f t="shared" si="493"/>
        <v>0.63129999999996012</v>
      </c>
    </row>
    <row r="6317" spans="10:14" x14ac:dyDescent="0.3">
      <c r="J6317" s="300">
        <f t="shared" si="494"/>
        <v>63.139999999996007</v>
      </c>
      <c r="K6317" s="80">
        <f t="shared" si="490"/>
        <v>0.6313999999999601</v>
      </c>
      <c r="L6317">
        <f t="shared" si="491"/>
        <v>2.5918556784041953</v>
      </c>
      <c r="M6317">
        <f t="shared" si="492"/>
        <v>79.984127898792664</v>
      </c>
      <c r="N6317" s="80">
        <f t="shared" si="493"/>
        <v>0.6313999999999601</v>
      </c>
    </row>
    <row r="6318" spans="10:14" x14ac:dyDescent="0.3">
      <c r="J6318" s="300">
        <f t="shared" si="494"/>
        <v>63.149999999996005</v>
      </c>
      <c r="K6318" s="80">
        <f t="shared" si="490"/>
        <v>0.63149999999996009</v>
      </c>
      <c r="L6318">
        <f t="shared" si="491"/>
        <v>2.592244955435731</v>
      </c>
      <c r="M6318">
        <f t="shared" si="492"/>
        <v>80.000890109257313</v>
      </c>
      <c r="N6318" s="80">
        <f t="shared" si="493"/>
        <v>0.63149999999996009</v>
      </c>
    </row>
    <row r="6319" spans="10:14" x14ac:dyDescent="0.3">
      <c r="J6319" s="300">
        <f t="shared" si="494"/>
        <v>63.159999999996003</v>
      </c>
      <c r="K6319" s="80">
        <f t="shared" si="490"/>
        <v>0.63159999999996008</v>
      </c>
      <c r="L6319">
        <f t="shared" si="491"/>
        <v>2.5926345572269187</v>
      </c>
      <c r="M6319">
        <f t="shared" si="492"/>
        <v>80.017659390398123</v>
      </c>
      <c r="N6319" s="80">
        <f t="shared" si="493"/>
        <v>0.63159999999996008</v>
      </c>
    </row>
    <row r="6320" spans="10:14" x14ac:dyDescent="0.3">
      <c r="J6320" s="300">
        <f t="shared" si="494"/>
        <v>63.169999999996001</v>
      </c>
      <c r="K6320" s="80">
        <f t="shared" si="490"/>
        <v>0.63169999999995996</v>
      </c>
      <c r="L6320">
        <f t="shared" si="491"/>
        <v>2.5930244842408352</v>
      </c>
      <c r="M6320">
        <f t="shared" si="492"/>
        <v>80.034435744846192</v>
      </c>
      <c r="N6320" s="80">
        <f t="shared" si="493"/>
        <v>0.63169999999995996</v>
      </c>
    </row>
    <row r="6321" spans="10:14" x14ac:dyDescent="0.3">
      <c r="J6321" s="300">
        <f t="shared" si="494"/>
        <v>63.179999999995999</v>
      </c>
      <c r="K6321" s="80">
        <f t="shared" si="490"/>
        <v>0.63179999999995995</v>
      </c>
      <c r="L6321">
        <f t="shared" si="491"/>
        <v>2.5934147369408342</v>
      </c>
      <c r="M6321">
        <f t="shared" si="492"/>
        <v>80.051219175231751</v>
      </c>
      <c r="N6321" s="80">
        <f t="shared" si="493"/>
        <v>0.63179999999995995</v>
      </c>
    </row>
    <row r="6322" spans="10:14" x14ac:dyDescent="0.3">
      <c r="J6322" s="300">
        <f t="shared" si="494"/>
        <v>63.189999999995997</v>
      </c>
      <c r="K6322" s="80">
        <f t="shared" si="490"/>
        <v>0.63189999999995994</v>
      </c>
      <c r="L6322">
        <f t="shared" si="491"/>
        <v>2.5938053157905485</v>
      </c>
      <c r="M6322">
        <f t="shared" si="492"/>
        <v>80.068009684184048</v>
      </c>
      <c r="N6322" s="80">
        <f t="shared" si="493"/>
        <v>0.63189999999995994</v>
      </c>
    </row>
    <row r="6323" spans="10:14" x14ac:dyDescent="0.3">
      <c r="J6323" s="300">
        <f t="shared" si="494"/>
        <v>63.199999999995995</v>
      </c>
      <c r="K6323" s="80">
        <f t="shared" si="490"/>
        <v>0.63199999999995993</v>
      </c>
      <c r="L6323">
        <f t="shared" si="491"/>
        <v>2.5941962212537741</v>
      </c>
      <c r="M6323">
        <f t="shared" si="492"/>
        <v>80.084807274331311</v>
      </c>
      <c r="N6323" s="80">
        <f t="shared" si="493"/>
        <v>0.63199999999995993</v>
      </c>
    </row>
    <row r="6324" spans="10:14" x14ac:dyDescent="0.3">
      <c r="J6324" s="300">
        <f t="shared" si="494"/>
        <v>63.209999999995993</v>
      </c>
      <c r="K6324" s="80">
        <f t="shared" si="490"/>
        <v>0.63209999999995992</v>
      </c>
      <c r="L6324">
        <f t="shared" si="491"/>
        <v>2.5945874537947211</v>
      </c>
      <c r="M6324">
        <f t="shared" si="492"/>
        <v>80.1016119483008</v>
      </c>
      <c r="N6324" s="80">
        <f t="shared" si="493"/>
        <v>0.63209999999995992</v>
      </c>
    </row>
    <row r="6325" spans="10:14" x14ac:dyDescent="0.3">
      <c r="J6325" s="300">
        <f t="shared" si="494"/>
        <v>63.219999999995991</v>
      </c>
      <c r="K6325" s="80">
        <f t="shared" si="490"/>
        <v>0.63219999999995991</v>
      </c>
      <c r="L6325">
        <f t="shared" si="491"/>
        <v>2.5949790138777842</v>
      </c>
      <c r="M6325">
        <f t="shared" si="492"/>
        <v>80.118423708718822</v>
      </c>
      <c r="N6325" s="80">
        <f t="shared" si="493"/>
        <v>0.63219999999995991</v>
      </c>
    </row>
    <row r="6326" spans="10:14" x14ac:dyDescent="0.3">
      <c r="J6326" s="300">
        <f t="shared" si="494"/>
        <v>63.229999999995989</v>
      </c>
      <c r="K6326" s="80">
        <f t="shared" si="490"/>
        <v>0.63229999999995989</v>
      </c>
      <c r="L6326">
        <f t="shared" si="491"/>
        <v>2.595370901967605</v>
      </c>
      <c r="M6326">
        <f t="shared" si="492"/>
        <v>80.135242558210663</v>
      </c>
      <c r="N6326" s="80">
        <f t="shared" si="493"/>
        <v>0.63229999999995989</v>
      </c>
    </row>
    <row r="6327" spans="10:14" x14ac:dyDescent="0.3">
      <c r="J6327" s="300">
        <f t="shared" si="494"/>
        <v>63.239999999995987</v>
      </c>
      <c r="K6327" s="80">
        <f t="shared" si="490"/>
        <v>0.63239999999995988</v>
      </c>
      <c r="L6327">
        <f t="shared" si="491"/>
        <v>2.5957631185291539</v>
      </c>
      <c r="M6327">
        <f t="shared" si="492"/>
        <v>80.152068499400613</v>
      </c>
      <c r="N6327" s="80">
        <f t="shared" si="493"/>
        <v>0.63239999999995988</v>
      </c>
    </row>
    <row r="6328" spans="10:14" x14ac:dyDescent="0.3">
      <c r="J6328" s="300">
        <f t="shared" si="494"/>
        <v>63.249999999995985</v>
      </c>
      <c r="K6328" s="80">
        <f t="shared" si="490"/>
        <v>0.63249999999995987</v>
      </c>
      <c r="L6328">
        <f t="shared" si="491"/>
        <v>2.596155664027664</v>
      </c>
      <c r="M6328">
        <f t="shared" si="492"/>
        <v>80.168901534912067</v>
      </c>
      <c r="N6328" s="80">
        <f t="shared" si="493"/>
        <v>0.63249999999995987</v>
      </c>
    </row>
    <row r="6329" spans="10:14" x14ac:dyDescent="0.3">
      <c r="J6329" s="300">
        <f t="shared" si="494"/>
        <v>63.259999999995983</v>
      </c>
      <c r="K6329" s="80">
        <f t="shared" si="490"/>
        <v>0.63259999999995986</v>
      </c>
      <c r="L6329">
        <f t="shared" si="491"/>
        <v>2.5965485389285656</v>
      </c>
      <c r="M6329">
        <f t="shared" si="492"/>
        <v>80.185741667367324</v>
      </c>
      <c r="N6329" s="80">
        <f t="shared" si="493"/>
        <v>0.63259999999995986</v>
      </c>
    </row>
    <row r="6330" spans="10:14" x14ac:dyDescent="0.3">
      <c r="J6330" s="300">
        <f t="shared" si="494"/>
        <v>63.269999999995981</v>
      </c>
      <c r="K6330" s="80">
        <f t="shared" si="490"/>
        <v>0.63269999999995985</v>
      </c>
      <c r="L6330">
        <f t="shared" si="491"/>
        <v>2.5969417436976534</v>
      </c>
      <c r="M6330">
        <f t="shared" si="492"/>
        <v>80.202588899387763</v>
      </c>
      <c r="N6330" s="80">
        <f t="shared" si="493"/>
        <v>0.63269999999995985</v>
      </c>
    </row>
    <row r="6331" spans="10:14" x14ac:dyDescent="0.3">
      <c r="J6331" s="300">
        <f t="shared" si="494"/>
        <v>63.279999999995979</v>
      </c>
      <c r="K6331" s="80">
        <f t="shared" si="490"/>
        <v>0.63279999999995984</v>
      </c>
      <c r="L6331">
        <f t="shared" si="491"/>
        <v>2.5973352788009136</v>
      </c>
      <c r="M6331">
        <f t="shared" si="492"/>
        <v>80.219443233593765</v>
      </c>
      <c r="N6331" s="80">
        <f t="shared" si="493"/>
        <v>0.63279999999995984</v>
      </c>
    </row>
    <row r="6332" spans="10:14" x14ac:dyDescent="0.3">
      <c r="J6332" s="300">
        <f t="shared" si="494"/>
        <v>63.289999999995977</v>
      </c>
      <c r="K6332" s="80">
        <f t="shared" si="490"/>
        <v>0.63289999999995983</v>
      </c>
      <c r="L6332">
        <f t="shared" si="491"/>
        <v>2.5977291447046365</v>
      </c>
      <c r="M6332">
        <f t="shared" si="492"/>
        <v>80.236304672604703</v>
      </c>
      <c r="N6332" s="80">
        <f t="shared" si="493"/>
        <v>0.63289999999995983</v>
      </c>
    </row>
    <row r="6333" spans="10:14" x14ac:dyDescent="0.3">
      <c r="J6333" s="300">
        <f t="shared" si="494"/>
        <v>63.299999999995975</v>
      </c>
      <c r="K6333" s="80">
        <f t="shared" si="490"/>
        <v>0.63299999999995971</v>
      </c>
      <c r="L6333">
        <f t="shared" si="491"/>
        <v>2.5981233418753678</v>
      </c>
      <c r="M6333">
        <f t="shared" si="492"/>
        <v>80.253173219038956</v>
      </c>
      <c r="N6333" s="80">
        <f t="shared" si="493"/>
        <v>0.63299999999995971</v>
      </c>
    </row>
    <row r="6334" spans="10:14" x14ac:dyDescent="0.3">
      <c r="J6334" s="300">
        <f t="shared" si="494"/>
        <v>63.309999999995973</v>
      </c>
      <c r="K6334" s="80">
        <f t="shared" si="490"/>
        <v>0.63309999999995969</v>
      </c>
      <c r="L6334">
        <f t="shared" si="491"/>
        <v>2.5985178707799004</v>
      </c>
      <c r="M6334">
        <f t="shared" si="492"/>
        <v>80.270048875513922</v>
      </c>
      <c r="N6334" s="80">
        <f t="shared" si="493"/>
        <v>0.63309999999995969</v>
      </c>
    </row>
    <row r="6335" spans="10:14" x14ac:dyDescent="0.3">
      <c r="J6335" s="300">
        <f t="shared" si="494"/>
        <v>63.319999999995972</v>
      </c>
      <c r="K6335" s="80">
        <f t="shared" si="490"/>
        <v>0.63319999999995968</v>
      </c>
      <c r="L6335">
        <f t="shared" si="491"/>
        <v>2.5989127318853753</v>
      </c>
      <c r="M6335">
        <f t="shared" si="492"/>
        <v>80.286931644646032</v>
      </c>
      <c r="N6335" s="80">
        <f t="shared" si="493"/>
        <v>0.63319999999995968</v>
      </c>
    </row>
    <row r="6336" spans="10:14" x14ac:dyDescent="0.3">
      <c r="J6336" s="300">
        <f t="shared" si="494"/>
        <v>63.32999999999597</v>
      </c>
      <c r="K6336" s="80">
        <f t="shared" si="490"/>
        <v>0.63329999999995967</v>
      </c>
      <c r="L6336">
        <f t="shared" si="491"/>
        <v>2.5993079256591218</v>
      </c>
      <c r="M6336">
        <f t="shared" si="492"/>
        <v>80.303821529050637</v>
      </c>
      <c r="N6336" s="80">
        <f t="shared" si="493"/>
        <v>0.63329999999995967</v>
      </c>
    </row>
    <row r="6337" spans="10:14" x14ac:dyDescent="0.3">
      <c r="J6337" s="300">
        <f t="shared" si="494"/>
        <v>63.339999999995968</v>
      </c>
      <c r="K6337" s="80">
        <f t="shared" si="490"/>
        <v>0.63339999999995966</v>
      </c>
      <c r="L6337">
        <f t="shared" si="491"/>
        <v>2.599703452568725</v>
      </c>
      <c r="M6337">
        <f t="shared" si="492"/>
        <v>80.320718531342195</v>
      </c>
      <c r="N6337" s="80">
        <f t="shared" si="493"/>
        <v>0.63339999999995966</v>
      </c>
    </row>
    <row r="6338" spans="10:14" x14ac:dyDescent="0.3">
      <c r="J6338" s="300">
        <f t="shared" si="494"/>
        <v>63.349999999995966</v>
      </c>
      <c r="K6338" s="80">
        <f t="shared" si="490"/>
        <v>0.63349999999995965</v>
      </c>
      <c r="L6338">
        <f t="shared" si="491"/>
        <v>2.6000993130821022</v>
      </c>
      <c r="M6338">
        <f t="shared" si="492"/>
        <v>80.33762265413408</v>
      </c>
      <c r="N6338" s="80">
        <f t="shared" si="493"/>
        <v>0.63349999999995965</v>
      </c>
    </row>
    <row r="6339" spans="10:14" x14ac:dyDescent="0.3">
      <c r="J6339" s="300">
        <f t="shared" si="494"/>
        <v>63.359999999995964</v>
      </c>
      <c r="K6339" s="80">
        <f t="shared" si="490"/>
        <v>0.63359999999995964</v>
      </c>
      <c r="L6339">
        <f t="shared" si="491"/>
        <v>2.6004955076673713</v>
      </c>
      <c r="M6339">
        <f t="shared" si="492"/>
        <v>80.354533900038746</v>
      </c>
      <c r="N6339" s="80">
        <f t="shared" si="493"/>
        <v>0.63359999999995964</v>
      </c>
    </row>
    <row r="6340" spans="10:14" x14ac:dyDescent="0.3">
      <c r="J6340" s="300">
        <f t="shared" si="494"/>
        <v>63.369999999995962</v>
      </c>
      <c r="K6340" s="80">
        <f t="shared" ref="K6340:K6403" si="495">J6340/100</f>
        <v>0.63369999999995963</v>
      </c>
      <c r="L6340">
        <f t="shared" ref="L6340:L6403" si="496">-156.2892*K6340^6+539.4067*K6340^5-656.5633*K6340^4+371.7117*K6340^3-102.5706*K6340^2+15.3764*K6340+0.3314</f>
        <v>2.6008920367929629</v>
      </c>
      <c r="M6340">
        <f t="shared" ref="M6340:M6403" si="497">-544.6822*K6340^6+873.7015*K6340^5+93.9294*K6340^4-539.4835*K6340^3+249.8842*K6340^2+36.3299*K6340+25.129</f>
        <v>80.37145227166755</v>
      </c>
      <c r="N6340" s="80">
        <f t="shared" ref="N6340:N6403" si="498">K6340</f>
        <v>0.63369999999995963</v>
      </c>
    </row>
    <row r="6341" spans="10:14" x14ac:dyDescent="0.3">
      <c r="J6341" s="300">
        <f t="shared" si="494"/>
        <v>63.37999999999596</v>
      </c>
      <c r="K6341" s="80">
        <f t="shared" si="495"/>
        <v>0.63379999999995962</v>
      </c>
      <c r="L6341">
        <f t="shared" si="496"/>
        <v>2.6012889009275972</v>
      </c>
      <c r="M6341">
        <f t="shared" si="497"/>
        <v>80.388377771630871</v>
      </c>
      <c r="N6341" s="80">
        <f t="shared" si="498"/>
        <v>0.63379999999995962</v>
      </c>
    </row>
    <row r="6342" spans="10:14" x14ac:dyDescent="0.3">
      <c r="J6342" s="300">
        <f t="shared" ref="J6342:J6405" si="499">J6341+0.01</f>
        <v>63.389999999995958</v>
      </c>
      <c r="K6342" s="80">
        <f t="shared" si="495"/>
        <v>0.63389999999995961</v>
      </c>
      <c r="L6342">
        <f t="shared" si="496"/>
        <v>2.6016861005402094</v>
      </c>
      <c r="M6342">
        <f t="shared" si="497"/>
        <v>80.405310402538191</v>
      </c>
      <c r="N6342" s="80">
        <f t="shared" si="498"/>
        <v>0.63389999999995961</v>
      </c>
    </row>
    <row r="6343" spans="10:14" x14ac:dyDescent="0.3">
      <c r="J6343" s="300">
        <f t="shared" si="499"/>
        <v>63.399999999995956</v>
      </c>
      <c r="K6343" s="80">
        <f t="shared" si="495"/>
        <v>0.6339999999999596</v>
      </c>
      <c r="L6343">
        <f t="shared" si="496"/>
        <v>2.6020836360999833</v>
      </c>
      <c r="M6343">
        <f t="shared" si="497"/>
        <v>80.422250166997813</v>
      </c>
      <c r="N6343" s="80">
        <f t="shared" si="498"/>
        <v>0.6339999999999596</v>
      </c>
    </row>
    <row r="6344" spans="10:14" x14ac:dyDescent="0.3">
      <c r="J6344" s="300">
        <f t="shared" si="499"/>
        <v>63.409999999995954</v>
      </c>
      <c r="K6344" s="80">
        <f t="shared" si="495"/>
        <v>0.63409999999995958</v>
      </c>
      <c r="L6344">
        <f t="shared" si="496"/>
        <v>2.6024815080764419</v>
      </c>
      <c r="M6344">
        <f t="shared" si="497"/>
        <v>80.43919706761713</v>
      </c>
      <c r="N6344" s="80">
        <f t="shared" si="498"/>
        <v>0.63409999999995958</v>
      </c>
    </row>
    <row r="6345" spans="10:14" x14ac:dyDescent="0.3">
      <c r="J6345" s="300">
        <f t="shared" si="499"/>
        <v>63.419999999995952</v>
      </c>
      <c r="K6345" s="80">
        <f t="shared" si="495"/>
        <v>0.63419999999995946</v>
      </c>
      <c r="L6345">
        <f t="shared" si="496"/>
        <v>2.6028797169392859</v>
      </c>
      <c r="M6345">
        <f t="shared" si="497"/>
        <v>80.456151107002569</v>
      </c>
      <c r="N6345" s="80">
        <f t="shared" si="498"/>
        <v>0.63419999999995946</v>
      </c>
    </row>
    <row r="6346" spans="10:14" x14ac:dyDescent="0.3">
      <c r="J6346" s="300">
        <f t="shared" si="499"/>
        <v>63.42999999999595</v>
      </c>
      <c r="K6346" s="80">
        <f t="shared" si="495"/>
        <v>0.63429999999995945</v>
      </c>
      <c r="L6346">
        <f t="shared" si="496"/>
        <v>2.603278263158598</v>
      </c>
      <c r="M6346">
        <f t="shared" si="497"/>
        <v>80.473112287759491</v>
      </c>
      <c r="N6346" s="80">
        <f t="shared" si="498"/>
        <v>0.63429999999995945</v>
      </c>
    </row>
    <row r="6347" spans="10:14" x14ac:dyDescent="0.3">
      <c r="J6347" s="300">
        <f t="shared" si="499"/>
        <v>63.439999999995948</v>
      </c>
      <c r="K6347" s="80">
        <f t="shared" si="495"/>
        <v>0.63439999999995944</v>
      </c>
      <c r="L6347">
        <f t="shared" si="496"/>
        <v>2.6036771472046314</v>
      </c>
      <c r="M6347">
        <f t="shared" si="497"/>
        <v>80.490080612492193</v>
      </c>
      <c r="N6347" s="80">
        <f t="shared" si="498"/>
        <v>0.63439999999995944</v>
      </c>
    </row>
    <row r="6348" spans="10:14" x14ac:dyDescent="0.3">
      <c r="J6348" s="300">
        <f t="shared" si="499"/>
        <v>63.449999999995946</v>
      </c>
      <c r="K6348" s="80">
        <f t="shared" si="495"/>
        <v>0.63449999999995943</v>
      </c>
      <c r="L6348">
        <f t="shared" si="496"/>
        <v>2.6040763695479252</v>
      </c>
      <c r="M6348">
        <f t="shared" si="497"/>
        <v>80.507056083804073</v>
      </c>
      <c r="N6348" s="80">
        <f t="shared" si="498"/>
        <v>0.63449999999995943</v>
      </c>
    </row>
    <row r="6349" spans="10:14" x14ac:dyDescent="0.3">
      <c r="J6349" s="300">
        <f t="shared" si="499"/>
        <v>63.459999999995944</v>
      </c>
      <c r="K6349" s="80">
        <f t="shared" si="495"/>
        <v>0.63459999999995942</v>
      </c>
      <c r="L6349">
        <f t="shared" si="496"/>
        <v>2.604475930659317</v>
      </c>
      <c r="M6349">
        <f t="shared" si="497"/>
        <v>80.524038704297439</v>
      </c>
      <c r="N6349" s="80">
        <f t="shared" si="498"/>
        <v>0.63459999999995942</v>
      </c>
    </row>
    <row r="6350" spans="10:14" x14ac:dyDescent="0.3">
      <c r="J6350" s="300">
        <f t="shared" si="499"/>
        <v>63.469999999995942</v>
      </c>
      <c r="K6350" s="80">
        <f t="shared" si="495"/>
        <v>0.63469999999995941</v>
      </c>
      <c r="L6350">
        <f t="shared" si="496"/>
        <v>2.6048758310098807</v>
      </c>
      <c r="M6350">
        <f t="shared" si="497"/>
        <v>80.541028476573501</v>
      </c>
      <c r="N6350" s="80">
        <f t="shared" si="498"/>
        <v>0.63469999999995941</v>
      </c>
    </row>
    <row r="6351" spans="10:14" x14ac:dyDescent="0.3">
      <c r="J6351" s="300">
        <f t="shared" si="499"/>
        <v>63.47999999999594</v>
      </c>
      <c r="K6351" s="80">
        <f t="shared" si="495"/>
        <v>0.6347999999999594</v>
      </c>
      <c r="L6351">
        <f t="shared" si="496"/>
        <v>2.6052760710709815</v>
      </c>
      <c r="M6351">
        <f t="shared" si="497"/>
        <v>80.558025403232662</v>
      </c>
      <c r="N6351" s="80">
        <f t="shared" si="498"/>
        <v>0.6347999999999594</v>
      </c>
    </row>
    <row r="6352" spans="10:14" x14ac:dyDescent="0.3">
      <c r="J6352" s="300">
        <f t="shared" si="499"/>
        <v>63.489999999995938</v>
      </c>
      <c r="K6352" s="80">
        <f t="shared" si="495"/>
        <v>0.63489999999995939</v>
      </c>
      <c r="L6352">
        <f t="shared" si="496"/>
        <v>2.6056766513141816</v>
      </c>
      <c r="M6352">
        <f t="shared" si="497"/>
        <v>80.575029486874143</v>
      </c>
      <c r="N6352" s="80">
        <f t="shared" si="498"/>
        <v>0.63489999999995939</v>
      </c>
    </row>
    <row r="6353" spans="10:14" x14ac:dyDescent="0.3">
      <c r="J6353" s="300">
        <f t="shared" si="499"/>
        <v>63.499999999995936</v>
      </c>
      <c r="K6353" s="80">
        <f t="shared" si="495"/>
        <v>0.63499999999995937</v>
      </c>
      <c r="L6353">
        <f t="shared" si="496"/>
        <v>2.6060775722114076</v>
      </c>
      <c r="M6353">
        <f t="shared" si="497"/>
        <v>80.592040730096244</v>
      </c>
      <c r="N6353" s="80">
        <f t="shared" si="498"/>
        <v>0.63499999999995937</v>
      </c>
    </row>
    <row r="6354" spans="10:14" x14ac:dyDescent="0.3">
      <c r="J6354" s="300">
        <f t="shared" si="499"/>
        <v>63.509999999995934</v>
      </c>
      <c r="K6354" s="80">
        <f t="shared" si="495"/>
        <v>0.63509999999995936</v>
      </c>
      <c r="L6354">
        <f t="shared" si="496"/>
        <v>2.6064788342348204</v>
      </c>
      <c r="M6354">
        <f t="shared" si="497"/>
        <v>80.609059135496068</v>
      </c>
      <c r="N6354" s="80">
        <f t="shared" si="498"/>
        <v>0.63509999999995936</v>
      </c>
    </row>
    <row r="6355" spans="10:14" x14ac:dyDescent="0.3">
      <c r="J6355" s="300">
        <f t="shared" si="499"/>
        <v>63.519999999995932</v>
      </c>
      <c r="K6355" s="80">
        <f t="shared" si="495"/>
        <v>0.63519999999995935</v>
      </c>
      <c r="L6355">
        <f t="shared" si="496"/>
        <v>2.606880437856764</v>
      </c>
      <c r="M6355">
        <f t="shared" si="497"/>
        <v>80.626084705669967</v>
      </c>
      <c r="N6355" s="80">
        <f t="shared" si="498"/>
        <v>0.63519999999995935</v>
      </c>
    </row>
    <row r="6356" spans="10:14" x14ac:dyDescent="0.3">
      <c r="J6356" s="300">
        <f t="shared" si="499"/>
        <v>63.52999999999593</v>
      </c>
      <c r="K6356" s="80">
        <f t="shared" si="495"/>
        <v>0.63529999999995934</v>
      </c>
      <c r="L6356">
        <f t="shared" si="496"/>
        <v>2.6072823835500105</v>
      </c>
      <c r="M6356">
        <f t="shared" si="497"/>
        <v>80.643117443212986</v>
      </c>
      <c r="N6356" s="80">
        <f t="shared" si="498"/>
        <v>0.63529999999995934</v>
      </c>
    </row>
    <row r="6357" spans="10:14" x14ac:dyDescent="0.3">
      <c r="J6357" s="300">
        <f t="shared" si="499"/>
        <v>63.539999999995928</v>
      </c>
      <c r="K6357" s="80">
        <f t="shared" si="495"/>
        <v>0.63539999999995933</v>
      </c>
      <c r="L6357">
        <f t="shared" si="496"/>
        <v>2.6076846717874171</v>
      </c>
      <c r="M6357">
        <f t="shared" si="497"/>
        <v>80.660157350719388</v>
      </c>
      <c r="N6357" s="80">
        <f t="shared" si="498"/>
        <v>0.63539999999995933</v>
      </c>
    </row>
    <row r="6358" spans="10:14" x14ac:dyDescent="0.3">
      <c r="J6358" s="300">
        <f t="shared" si="499"/>
        <v>63.549999999995926</v>
      </c>
      <c r="K6358" s="80">
        <f t="shared" si="495"/>
        <v>0.63549999999995921</v>
      </c>
      <c r="L6358">
        <f t="shared" si="496"/>
        <v>2.6080873030422427</v>
      </c>
      <c r="M6358">
        <f t="shared" si="497"/>
        <v>80.677204430782183</v>
      </c>
      <c r="N6358" s="80">
        <f t="shared" si="498"/>
        <v>0.63549999999995921</v>
      </c>
    </row>
    <row r="6359" spans="10:14" x14ac:dyDescent="0.3">
      <c r="J6359" s="300">
        <f t="shared" si="499"/>
        <v>63.559999999995924</v>
      </c>
      <c r="K6359" s="80">
        <f t="shared" si="495"/>
        <v>0.6355999999999592</v>
      </c>
      <c r="L6359">
        <f t="shared" si="496"/>
        <v>2.6084902777879519</v>
      </c>
      <c r="M6359">
        <f t="shared" si="497"/>
        <v>80.69425868599356</v>
      </c>
      <c r="N6359" s="80">
        <f t="shared" si="498"/>
        <v>0.6355999999999592</v>
      </c>
    </row>
    <row r="6360" spans="10:14" x14ac:dyDescent="0.3">
      <c r="J6360" s="300">
        <f t="shared" si="499"/>
        <v>63.569999999995922</v>
      </c>
      <c r="K6360" s="80">
        <f t="shared" si="495"/>
        <v>0.63569999999995919</v>
      </c>
      <c r="L6360">
        <f t="shared" si="496"/>
        <v>2.6088935964982602</v>
      </c>
      <c r="M6360">
        <f t="shared" si="497"/>
        <v>80.711320118944556</v>
      </c>
      <c r="N6360" s="80">
        <f t="shared" si="498"/>
        <v>0.63569999999995919</v>
      </c>
    </row>
    <row r="6361" spans="10:14" x14ac:dyDescent="0.3">
      <c r="J6361" s="300">
        <f t="shared" si="499"/>
        <v>63.57999999999592</v>
      </c>
      <c r="K6361" s="80">
        <f t="shared" si="495"/>
        <v>0.63579999999995918</v>
      </c>
      <c r="L6361">
        <f t="shared" si="496"/>
        <v>2.6092972596472239</v>
      </c>
      <c r="M6361">
        <f t="shared" si="497"/>
        <v>80.728388732225156</v>
      </c>
      <c r="N6361" s="80">
        <f t="shared" si="498"/>
        <v>0.63579999999995918</v>
      </c>
    </row>
    <row r="6362" spans="10:14" x14ac:dyDescent="0.3">
      <c r="J6362" s="300">
        <f t="shared" si="499"/>
        <v>63.589999999995918</v>
      </c>
      <c r="K6362" s="80">
        <f t="shared" si="495"/>
        <v>0.63589999999995916</v>
      </c>
      <c r="L6362">
        <f t="shared" si="496"/>
        <v>2.6097012677090574</v>
      </c>
      <c r="M6362">
        <f t="shared" si="497"/>
        <v>80.745464528424421</v>
      </c>
      <c r="N6362" s="80">
        <f t="shared" si="498"/>
        <v>0.63589999999995916</v>
      </c>
    </row>
    <row r="6363" spans="10:14" x14ac:dyDescent="0.3">
      <c r="J6363" s="300">
        <f t="shared" si="499"/>
        <v>63.599999999995916</v>
      </c>
      <c r="K6363" s="80">
        <f t="shared" si="495"/>
        <v>0.63599999999995915</v>
      </c>
      <c r="L6363">
        <f t="shared" si="496"/>
        <v>2.6101056211583233</v>
      </c>
      <c r="M6363">
        <f t="shared" si="497"/>
        <v>80.762547510130275</v>
      </c>
      <c r="N6363" s="80">
        <f t="shared" si="498"/>
        <v>0.63599999999995915</v>
      </c>
    </row>
    <row r="6364" spans="10:14" x14ac:dyDescent="0.3">
      <c r="J6364" s="300">
        <f t="shared" si="499"/>
        <v>63.609999999995914</v>
      </c>
      <c r="K6364" s="80">
        <f t="shared" si="495"/>
        <v>0.63609999999995914</v>
      </c>
      <c r="L6364">
        <f t="shared" si="496"/>
        <v>2.610510320469881</v>
      </c>
      <c r="M6364">
        <f t="shared" si="497"/>
        <v>80.779637679929607</v>
      </c>
      <c r="N6364" s="80">
        <f t="shared" si="498"/>
        <v>0.63609999999995914</v>
      </c>
    </row>
    <row r="6365" spans="10:14" x14ac:dyDescent="0.3">
      <c r="J6365" s="300">
        <f t="shared" si="499"/>
        <v>63.619999999995912</v>
      </c>
      <c r="K6365" s="80">
        <f t="shared" si="495"/>
        <v>0.63619999999995913</v>
      </c>
      <c r="L6365">
        <f t="shared" si="496"/>
        <v>2.6109153661186837</v>
      </c>
      <c r="M6365">
        <f t="shared" si="497"/>
        <v>80.796735040408365</v>
      </c>
      <c r="N6365" s="80">
        <f t="shared" si="498"/>
        <v>0.63619999999995913</v>
      </c>
    </row>
    <row r="6366" spans="10:14" x14ac:dyDescent="0.3">
      <c r="J6366" s="300">
        <f t="shared" si="499"/>
        <v>63.62999999999591</v>
      </c>
      <c r="K6366" s="80">
        <f t="shared" si="495"/>
        <v>0.63629999999995912</v>
      </c>
      <c r="L6366">
        <f t="shared" si="496"/>
        <v>2.6113207585801042</v>
      </c>
      <c r="M6366">
        <f t="shared" si="497"/>
        <v>80.813839594151375</v>
      </c>
      <c r="N6366" s="80">
        <f t="shared" si="498"/>
        <v>0.63629999999995912</v>
      </c>
    </row>
    <row r="6367" spans="10:14" x14ac:dyDescent="0.3">
      <c r="J6367" s="300">
        <f t="shared" si="499"/>
        <v>63.639999999995908</v>
      </c>
      <c r="K6367" s="80">
        <f t="shared" si="495"/>
        <v>0.63639999999995911</v>
      </c>
      <c r="L6367">
        <f t="shared" si="496"/>
        <v>2.6117264983298187</v>
      </c>
      <c r="M6367">
        <f t="shared" si="497"/>
        <v>80.830951343742456</v>
      </c>
      <c r="N6367" s="80">
        <f t="shared" si="498"/>
        <v>0.63639999999995911</v>
      </c>
    </row>
    <row r="6368" spans="10:14" x14ac:dyDescent="0.3">
      <c r="J6368" s="300">
        <f t="shared" si="499"/>
        <v>63.649999999995906</v>
      </c>
      <c r="K6368" s="80">
        <f t="shared" si="495"/>
        <v>0.6364999999999591</v>
      </c>
      <c r="L6368">
        <f t="shared" si="496"/>
        <v>2.612132585843598</v>
      </c>
      <c r="M6368">
        <f t="shared" si="497"/>
        <v>80.84807029176433</v>
      </c>
      <c r="N6368" s="80">
        <f t="shared" si="498"/>
        <v>0.6364999999999591</v>
      </c>
    </row>
    <row r="6369" spans="10:14" x14ac:dyDescent="0.3">
      <c r="J6369" s="300">
        <f t="shared" si="499"/>
        <v>63.659999999995904</v>
      </c>
      <c r="K6369" s="80">
        <f t="shared" si="495"/>
        <v>0.63659999999995909</v>
      </c>
      <c r="L6369">
        <f t="shared" si="496"/>
        <v>2.6125390215975961</v>
      </c>
      <c r="M6369">
        <f t="shared" si="497"/>
        <v>80.865196440798712</v>
      </c>
      <c r="N6369" s="80">
        <f t="shared" si="498"/>
        <v>0.63659999999995909</v>
      </c>
    </row>
    <row r="6370" spans="10:14" x14ac:dyDescent="0.3">
      <c r="J6370" s="300">
        <f t="shared" si="499"/>
        <v>63.669999999995902</v>
      </c>
      <c r="K6370" s="80">
        <f t="shared" si="495"/>
        <v>0.63669999999995897</v>
      </c>
      <c r="L6370">
        <f t="shared" si="496"/>
        <v>2.6129458060681769</v>
      </c>
      <c r="M6370">
        <f t="shared" si="497"/>
        <v>80.882329793426379</v>
      </c>
      <c r="N6370" s="80">
        <f t="shared" si="498"/>
        <v>0.63669999999995897</v>
      </c>
    </row>
    <row r="6371" spans="10:14" x14ac:dyDescent="0.3">
      <c r="J6371" s="300">
        <f t="shared" si="499"/>
        <v>63.6799999999959</v>
      </c>
      <c r="K6371" s="80">
        <f t="shared" si="495"/>
        <v>0.63679999999995895</v>
      </c>
      <c r="L6371">
        <f t="shared" si="496"/>
        <v>2.6133529397320383</v>
      </c>
      <c r="M6371">
        <f t="shared" si="497"/>
        <v>80.899470352226842</v>
      </c>
      <c r="N6371" s="80">
        <f t="shared" si="498"/>
        <v>0.63679999999995895</v>
      </c>
    </row>
    <row r="6372" spans="10:14" x14ac:dyDescent="0.3">
      <c r="J6372" s="300">
        <f t="shared" si="499"/>
        <v>63.689999999995898</v>
      </c>
      <c r="K6372" s="80">
        <f t="shared" si="495"/>
        <v>0.63689999999995894</v>
      </c>
      <c r="L6372">
        <f t="shared" si="496"/>
        <v>2.6137604230661213</v>
      </c>
      <c r="M6372">
        <f t="shared" si="497"/>
        <v>80.916618119778732</v>
      </c>
      <c r="N6372" s="80">
        <f t="shared" si="498"/>
        <v>0.63689999999995894</v>
      </c>
    </row>
    <row r="6373" spans="10:14" x14ac:dyDescent="0.3">
      <c r="J6373" s="300">
        <f t="shared" si="499"/>
        <v>63.699999999995896</v>
      </c>
      <c r="K6373" s="80">
        <f t="shared" si="495"/>
        <v>0.63699999999995893</v>
      </c>
      <c r="L6373">
        <f t="shared" si="496"/>
        <v>2.614168256547559</v>
      </c>
      <c r="M6373">
        <f t="shared" si="497"/>
        <v>80.933773098659557</v>
      </c>
      <c r="N6373" s="80">
        <f t="shared" si="498"/>
        <v>0.63699999999995893</v>
      </c>
    </row>
    <row r="6374" spans="10:14" x14ac:dyDescent="0.3">
      <c r="J6374" s="300">
        <f t="shared" si="499"/>
        <v>63.709999999995894</v>
      </c>
      <c r="K6374" s="80">
        <f t="shared" si="495"/>
        <v>0.63709999999995892</v>
      </c>
      <c r="L6374">
        <f t="shared" si="496"/>
        <v>2.6145764406538112</v>
      </c>
      <c r="M6374">
        <f t="shared" si="497"/>
        <v>80.95093529144583</v>
      </c>
      <c r="N6374" s="80">
        <f t="shared" si="498"/>
        <v>0.63709999999995892</v>
      </c>
    </row>
    <row r="6375" spans="10:14" x14ac:dyDescent="0.3">
      <c r="J6375" s="300">
        <f t="shared" si="499"/>
        <v>63.719999999995892</v>
      </c>
      <c r="K6375" s="80">
        <f t="shared" si="495"/>
        <v>0.63719999999995891</v>
      </c>
      <c r="L6375">
        <f t="shared" si="496"/>
        <v>2.6149849758626007</v>
      </c>
      <c r="M6375">
        <f t="shared" si="497"/>
        <v>80.968104700712971</v>
      </c>
      <c r="N6375" s="80">
        <f t="shared" si="498"/>
        <v>0.63719999999995891</v>
      </c>
    </row>
    <row r="6376" spans="10:14" x14ac:dyDescent="0.3">
      <c r="J6376" s="300">
        <f t="shared" si="499"/>
        <v>63.72999999999589</v>
      </c>
      <c r="K6376" s="80">
        <f t="shared" si="495"/>
        <v>0.6372999999999589</v>
      </c>
      <c r="L6376">
        <f t="shared" si="496"/>
        <v>2.6153938626519007</v>
      </c>
      <c r="M6376">
        <f t="shared" si="497"/>
        <v>80.985281329035303</v>
      </c>
      <c r="N6376" s="80">
        <f t="shared" si="498"/>
        <v>0.6372999999999589</v>
      </c>
    </row>
    <row r="6377" spans="10:14" x14ac:dyDescent="0.3">
      <c r="J6377" s="300">
        <f t="shared" si="499"/>
        <v>63.739999999995888</v>
      </c>
      <c r="K6377" s="80">
        <f t="shared" si="495"/>
        <v>0.63739999999995889</v>
      </c>
      <c r="L6377">
        <f t="shared" si="496"/>
        <v>2.6158031014999614</v>
      </c>
      <c r="M6377">
        <f t="shared" si="497"/>
        <v>81.002465178986228</v>
      </c>
      <c r="N6377" s="80">
        <f t="shared" si="498"/>
        <v>0.63739999999995889</v>
      </c>
    </row>
    <row r="6378" spans="10:14" x14ac:dyDescent="0.3">
      <c r="J6378" s="300">
        <f t="shared" si="499"/>
        <v>63.749999999995886</v>
      </c>
      <c r="K6378" s="80">
        <f t="shared" si="495"/>
        <v>0.63749999999995888</v>
      </c>
      <c r="L6378">
        <f t="shared" si="496"/>
        <v>2.6162126928852731</v>
      </c>
      <c r="M6378">
        <f t="shared" si="497"/>
        <v>81.019656253137896</v>
      </c>
      <c r="N6378" s="80">
        <f t="shared" si="498"/>
        <v>0.63749999999995888</v>
      </c>
    </row>
    <row r="6379" spans="10:14" x14ac:dyDescent="0.3">
      <c r="J6379" s="300">
        <f t="shared" si="499"/>
        <v>63.759999999995884</v>
      </c>
      <c r="K6379" s="80">
        <f t="shared" si="495"/>
        <v>0.63759999999995887</v>
      </c>
      <c r="L6379">
        <f t="shared" si="496"/>
        <v>2.6166226372866475</v>
      </c>
      <c r="M6379">
        <f t="shared" si="497"/>
        <v>81.036854554061605</v>
      </c>
      <c r="N6379" s="80">
        <f t="shared" si="498"/>
        <v>0.63759999999995887</v>
      </c>
    </row>
    <row r="6380" spans="10:14" x14ac:dyDescent="0.3">
      <c r="J6380" s="300">
        <f t="shared" si="499"/>
        <v>63.769999999995882</v>
      </c>
      <c r="K6380" s="80">
        <f t="shared" si="495"/>
        <v>0.63769999999995886</v>
      </c>
      <c r="L6380">
        <f t="shared" si="496"/>
        <v>2.617032935183095</v>
      </c>
      <c r="M6380">
        <f t="shared" si="497"/>
        <v>81.054060084327446</v>
      </c>
      <c r="N6380" s="80">
        <f t="shared" si="498"/>
        <v>0.63769999999995886</v>
      </c>
    </row>
    <row r="6381" spans="10:14" x14ac:dyDescent="0.3">
      <c r="J6381" s="300">
        <f t="shared" si="499"/>
        <v>63.77999999999588</v>
      </c>
      <c r="K6381" s="80">
        <f t="shared" si="495"/>
        <v>0.63779999999995884</v>
      </c>
      <c r="L6381">
        <f t="shared" si="496"/>
        <v>2.617443587053923</v>
      </c>
      <c r="M6381">
        <f t="shared" si="497"/>
        <v>81.071272846504485</v>
      </c>
      <c r="N6381" s="80">
        <f t="shared" si="498"/>
        <v>0.63779999999995884</v>
      </c>
    </row>
    <row r="6382" spans="10:14" x14ac:dyDescent="0.3">
      <c r="J6382" s="300">
        <f t="shared" si="499"/>
        <v>63.789999999995878</v>
      </c>
      <c r="K6382" s="80">
        <f t="shared" si="495"/>
        <v>0.63789999999995883</v>
      </c>
      <c r="L6382">
        <f t="shared" si="496"/>
        <v>2.6178545933786608</v>
      </c>
      <c r="M6382">
        <f t="shared" si="497"/>
        <v>81.088492843160765</v>
      </c>
      <c r="N6382" s="80">
        <f t="shared" si="498"/>
        <v>0.63789999999995883</v>
      </c>
    </row>
    <row r="6383" spans="10:14" x14ac:dyDescent="0.3">
      <c r="J6383" s="300">
        <f t="shared" si="499"/>
        <v>63.799999999995876</v>
      </c>
      <c r="K6383" s="80">
        <f t="shared" si="495"/>
        <v>0.63799999999995871</v>
      </c>
      <c r="L6383">
        <f t="shared" si="496"/>
        <v>2.6182659546371769</v>
      </c>
      <c r="M6383">
        <f t="shared" si="497"/>
        <v>81.105720076863264</v>
      </c>
      <c r="N6383" s="80">
        <f t="shared" si="498"/>
        <v>0.63799999999995871</v>
      </c>
    </row>
    <row r="6384" spans="10:14" x14ac:dyDescent="0.3">
      <c r="J6384" s="300">
        <f t="shared" si="499"/>
        <v>63.809999999995874</v>
      </c>
      <c r="K6384" s="80">
        <f t="shared" si="495"/>
        <v>0.6380999999999587</v>
      </c>
      <c r="L6384">
        <f t="shared" si="496"/>
        <v>2.6186776713095568</v>
      </c>
      <c r="M6384">
        <f t="shared" si="497"/>
        <v>81.122954550177809</v>
      </c>
      <c r="N6384" s="80">
        <f t="shared" si="498"/>
        <v>0.6380999999999587</v>
      </c>
    </row>
    <row r="6385" spans="10:14" x14ac:dyDescent="0.3">
      <c r="J6385" s="300">
        <f t="shared" si="499"/>
        <v>63.819999999995872</v>
      </c>
      <c r="K6385" s="80">
        <f t="shared" si="495"/>
        <v>0.63819999999995869</v>
      </c>
      <c r="L6385">
        <f t="shared" si="496"/>
        <v>2.6190897438761307</v>
      </c>
      <c r="M6385">
        <f t="shared" si="497"/>
        <v>81.140196265669275</v>
      </c>
      <c r="N6385" s="80">
        <f t="shared" si="498"/>
        <v>0.63819999999995869</v>
      </c>
    </row>
    <row r="6386" spans="10:14" x14ac:dyDescent="0.3">
      <c r="J6386" s="300">
        <f t="shared" si="499"/>
        <v>63.82999999999587</v>
      </c>
      <c r="K6386" s="80">
        <f t="shared" si="495"/>
        <v>0.63829999999995868</v>
      </c>
      <c r="L6386">
        <f t="shared" si="496"/>
        <v>2.6195021728175152</v>
      </c>
      <c r="M6386">
        <f t="shared" si="497"/>
        <v>81.157445225901427</v>
      </c>
      <c r="N6386" s="80">
        <f t="shared" si="498"/>
        <v>0.63829999999995868</v>
      </c>
    </row>
    <row r="6387" spans="10:14" x14ac:dyDescent="0.3">
      <c r="J6387" s="300">
        <f t="shared" si="499"/>
        <v>63.839999999995868</v>
      </c>
      <c r="K6387" s="80">
        <f t="shared" si="495"/>
        <v>0.63839999999995867</v>
      </c>
      <c r="L6387">
        <f t="shared" si="496"/>
        <v>2.6199149586146731</v>
      </c>
      <c r="M6387">
        <f t="shared" si="497"/>
        <v>81.174701433436894</v>
      </c>
      <c r="N6387" s="80">
        <f t="shared" si="498"/>
        <v>0.63839999999995867</v>
      </c>
    </row>
    <row r="6388" spans="10:14" x14ac:dyDescent="0.3">
      <c r="J6388" s="300">
        <f t="shared" si="499"/>
        <v>63.849999999995866</v>
      </c>
      <c r="K6388" s="80">
        <f t="shared" si="495"/>
        <v>0.63849999999995866</v>
      </c>
      <c r="L6388">
        <f t="shared" si="496"/>
        <v>2.6203281017486613</v>
      </c>
      <c r="M6388">
        <f t="shared" si="497"/>
        <v>81.191964890837298</v>
      </c>
      <c r="N6388" s="80">
        <f t="shared" si="498"/>
        <v>0.63849999999995866</v>
      </c>
    </row>
    <row r="6389" spans="10:14" x14ac:dyDescent="0.3">
      <c r="J6389" s="300">
        <f t="shared" si="499"/>
        <v>63.859999999995864</v>
      </c>
      <c r="K6389" s="80">
        <f t="shared" si="495"/>
        <v>0.63859999999995865</v>
      </c>
      <c r="L6389">
        <f t="shared" si="496"/>
        <v>2.6207416027008779</v>
      </c>
      <c r="M6389">
        <f t="shared" si="497"/>
        <v>81.209235600663206</v>
      </c>
      <c r="N6389" s="80">
        <f t="shared" si="498"/>
        <v>0.63859999999995865</v>
      </c>
    </row>
    <row r="6390" spans="10:14" x14ac:dyDescent="0.3">
      <c r="J6390" s="300">
        <f t="shared" si="499"/>
        <v>63.869999999995862</v>
      </c>
      <c r="K6390" s="80">
        <f t="shared" si="495"/>
        <v>0.63869999999995863</v>
      </c>
      <c r="L6390">
        <f t="shared" si="496"/>
        <v>2.6211554619530673</v>
      </c>
      <c r="M6390">
        <f t="shared" si="497"/>
        <v>81.22651356547405</v>
      </c>
      <c r="N6390" s="80">
        <f t="shared" si="498"/>
        <v>0.63869999999995863</v>
      </c>
    </row>
    <row r="6391" spans="10:14" x14ac:dyDescent="0.3">
      <c r="J6391" s="300">
        <f t="shared" si="499"/>
        <v>63.87999999999586</v>
      </c>
      <c r="K6391" s="80">
        <f t="shared" si="495"/>
        <v>0.63879999999995862</v>
      </c>
      <c r="L6391">
        <f t="shared" si="496"/>
        <v>2.6215696799871249</v>
      </c>
      <c r="M6391">
        <f t="shared" si="497"/>
        <v>81.24379878782824</v>
      </c>
      <c r="N6391" s="80">
        <f t="shared" si="498"/>
        <v>0.63879999999995862</v>
      </c>
    </row>
    <row r="6392" spans="10:14" x14ac:dyDescent="0.3">
      <c r="J6392" s="300">
        <f t="shared" si="499"/>
        <v>63.889999999995858</v>
      </c>
      <c r="K6392" s="80">
        <f t="shared" si="495"/>
        <v>0.63889999999995861</v>
      </c>
      <c r="L6392">
        <f t="shared" si="496"/>
        <v>2.6219842572852659</v>
      </c>
      <c r="M6392">
        <f t="shared" si="497"/>
        <v>81.261091270283075</v>
      </c>
      <c r="N6392" s="80">
        <f t="shared" si="498"/>
        <v>0.63889999999995861</v>
      </c>
    </row>
    <row r="6393" spans="10:14" x14ac:dyDescent="0.3">
      <c r="J6393" s="300">
        <f t="shared" si="499"/>
        <v>63.899999999995856</v>
      </c>
      <c r="K6393" s="80">
        <f t="shared" si="495"/>
        <v>0.6389999999999586</v>
      </c>
      <c r="L6393">
        <f t="shared" si="496"/>
        <v>2.6223991943299381</v>
      </c>
      <c r="M6393">
        <f t="shared" si="497"/>
        <v>81.278391015394774</v>
      </c>
      <c r="N6393" s="80">
        <f t="shared" si="498"/>
        <v>0.6389999999999586</v>
      </c>
    </row>
    <row r="6394" spans="10:14" x14ac:dyDescent="0.3">
      <c r="J6394" s="300">
        <f t="shared" si="499"/>
        <v>63.909999999995854</v>
      </c>
      <c r="K6394" s="80">
        <f t="shared" si="495"/>
        <v>0.63909999999995859</v>
      </c>
      <c r="L6394">
        <f t="shared" si="496"/>
        <v>2.6228144916038612</v>
      </c>
      <c r="M6394">
        <f t="shared" si="497"/>
        <v>81.295698025718522</v>
      </c>
      <c r="N6394" s="80">
        <f t="shared" si="498"/>
        <v>0.63909999999995859</v>
      </c>
    </row>
    <row r="6395" spans="10:14" x14ac:dyDescent="0.3">
      <c r="J6395" s="300">
        <f t="shared" si="499"/>
        <v>63.919999999995852</v>
      </c>
      <c r="K6395" s="80">
        <f t="shared" si="495"/>
        <v>0.63919999999995847</v>
      </c>
      <c r="L6395">
        <f t="shared" si="496"/>
        <v>2.6232301495900301</v>
      </c>
      <c r="M6395">
        <f t="shared" si="497"/>
        <v>81.31301230380835</v>
      </c>
      <c r="N6395" s="80">
        <f t="shared" si="498"/>
        <v>0.63919999999995847</v>
      </c>
    </row>
    <row r="6396" spans="10:14" x14ac:dyDescent="0.3">
      <c r="J6396" s="300">
        <f t="shared" si="499"/>
        <v>63.92999999999585</v>
      </c>
      <c r="K6396" s="80">
        <f t="shared" si="495"/>
        <v>0.63929999999995846</v>
      </c>
      <c r="L6396">
        <f t="shared" si="496"/>
        <v>2.6236461687716992</v>
      </c>
      <c r="M6396">
        <f t="shared" si="497"/>
        <v>81.330333852217294</v>
      </c>
      <c r="N6396" s="80">
        <f t="shared" si="498"/>
        <v>0.63929999999995846</v>
      </c>
    </row>
    <row r="6397" spans="10:14" x14ac:dyDescent="0.3">
      <c r="J6397" s="300">
        <f t="shared" si="499"/>
        <v>63.939999999995848</v>
      </c>
      <c r="K6397" s="80">
        <f t="shared" si="495"/>
        <v>0.63939999999995845</v>
      </c>
      <c r="L6397">
        <f t="shared" si="496"/>
        <v>2.6240625496323893</v>
      </c>
      <c r="M6397">
        <f t="shared" si="497"/>
        <v>81.347662673497197</v>
      </c>
      <c r="N6397" s="80">
        <f t="shared" si="498"/>
        <v>0.63939999999995845</v>
      </c>
    </row>
    <row r="6398" spans="10:14" x14ac:dyDescent="0.3">
      <c r="J6398" s="300">
        <f t="shared" si="499"/>
        <v>63.949999999995846</v>
      </c>
      <c r="K6398" s="80">
        <f t="shared" si="495"/>
        <v>0.63949999999995844</v>
      </c>
      <c r="L6398">
        <f t="shared" si="496"/>
        <v>2.6244792926558929</v>
      </c>
      <c r="M6398">
        <f t="shared" si="497"/>
        <v>81.364998770198895</v>
      </c>
      <c r="N6398" s="80">
        <f t="shared" si="498"/>
        <v>0.63949999999995844</v>
      </c>
    </row>
    <row r="6399" spans="10:14" x14ac:dyDescent="0.3">
      <c r="J6399" s="300">
        <f t="shared" si="499"/>
        <v>63.959999999995844</v>
      </c>
      <c r="K6399" s="80">
        <f t="shared" si="495"/>
        <v>0.63959999999995842</v>
      </c>
      <c r="L6399">
        <f t="shared" si="496"/>
        <v>2.6248963983262281</v>
      </c>
      <c r="M6399">
        <f t="shared" si="497"/>
        <v>81.382342144872197</v>
      </c>
      <c r="N6399" s="80">
        <f t="shared" si="498"/>
        <v>0.63959999999995842</v>
      </c>
    </row>
    <row r="6400" spans="10:14" x14ac:dyDescent="0.3">
      <c r="J6400" s="300">
        <f t="shared" si="499"/>
        <v>63.969999999995842</v>
      </c>
      <c r="K6400" s="80">
        <f t="shared" si="495"/>
        <v>0.63969999999995841</v>
      </c>
      <c r="L6400">
        <f t="shared" si="496"/>
        <v>2.6253138671276761</v>
      </c>
      <c r="M6400">
        <f t="shared" si="497"/>
        <v>81.399692800065623</v>
      </c>
      <c r="N6400" s="80">
        <f t="shared" si="498"/>
        <v>0.63969999999995841</v>
      </c>
    </row>
    <row r="6401" spans="10:14" x14ac:dyDescent="0.3">
      <c r="J6401" s="300">
        <f t="shared" si="499"/>
        <v>63.97999999999584</v>
      </c>
      <c r="K6401" s="80">
        <f t="shared" si="495"/>
        <v>0.6397999999999584</v>
      </c>
      <c r="L6401">
        <f t="shared" si="496"/>
        <v>2.6257316995448305</v>
      </c>
      <c r="M6401">
        <f t="shared" si="497"/>
        <v>81.417050738326793</v>
      </c>
      <c r="N6401" s="80">
        <f t="shared" si="498"/>
        <v>0.6397999999999584</v>
      </c>
    </row>
    <row r="6402" spans="10:14" x14ac:dyDescent="0.3">
      <c r="J6402" s="300">
        <f t="shared" si="499"/>
        <v>63.989999999995838</v>
      </c>
      <c r="K6402" s="80">
        <f t="shared" si="495"/>
        <v>0.63989999999995839</v>
      </c>
      <c r="L6402">
        <f t="shared" si="496"/>
        <v>2.6261498960625214</v>
      </c>
      <c r="M6402">
        <f t="shared" si="497"/>
        <v>81.434415962202152</v>
      </c>
      <c r="N6402" s="80">
        <f t="shared" si="498"/>
        <v>0.63989999999995839</v>
      </c>
    </row>
    <row r="6403" spans="10:14" x14ac:dyDescent="0.3">
      <c r="J6403" s="300">
        <f t="shared" si="499"/>
        <v>63.999999999995836</v>
      </c>
      <c r="K6403" s="80">
        <f t="shared" si="495"/>
        <v>0.63999999999995838</v>
      </c>
      <c r="L6403">
        <f t="shared" si="496"/>
        <v>2.6265684571658485</v>
      </c>
      <c r="M6403">
        <f t="shared" si="497"/>
        <v>81.451788474237077</v>
      </c>
      <c r="N6403" s="80">
        <f t="shared" si="498"/>
        <v>0.63999999999995838</v>
      </c>
    </row>
    <row r="6404" spans="10:14" x14ac:dyDescent="0.3">
      <c r="J6404" s="300">
        <f t="shared" si="499"/>
        <v>64.009999999995841</v>
      </c>
      <c r="K6404" s="80">
        <f t="shared" ref="K6404:K6467" si="500">J6404/100</f>
        <v>0.64009999999995837</v>
      </c>
      <c r="L6404">
        <f t="shared" ref="L6404:L6467" si="501">-156.2892*K6404^6+539.4067*K6404^5-656.5633*K6404^4+371.7117*K6404^3-102.5706*K6404^2+15.3764*K6404+0.3314</f>
        <v>2.6269873833401518</v>
      </c>
      <c r="M6404">
        <f t="shared" ref="M6404:M6467" si="502">-544.6822*K6404^6+873.7015*K6404^5+93.9294*K6404^4-539.4835*K6404^3+249.8842*K6404^2+36.3299*K6404+25.129</f>
        <v>81.469168276975765</v>
      </c>
      <c r="N6404" s="80">
        <f t="shared" ref="N6404:N6467" si="503">K6404</f>
        <v>0.64009999999995837</v>
      </c>
    </row>
    <row r="6405" spans="10:14" x14ac:dyDescent="0.3">
      <c r="J6405" s="300">
        <f t="shared" si="499"/>
        <v>64.019999999995846</v>
      </c>
      <c r="K6405" s="80">
        <f t="shared" si="500"/>
        <v>0.64019999999995847</v>
      </c>
      <c r="L6405">
        <f t="shared" si="501"/>
        <v>2.6274066750710161</v>
      </c>
      <c r="M6405">
        <f t="shared" si="502"/>
        <v>81.486555372961533</v>
      </c>
      <c r="N6405" s="80">
        <f t="shared" si="503"/>
        <v>0.64019999999995847</v>
      </c>
    </row>
    <row r="6406" spans="10:14" x14ac:dyDescent="0.3">
      <c r="J6406" s="300">
        <f t="shared" ref="J6406:J6469" si="504">J6405+0.01</f>
        <v>64.029999999995852</v>
      </c>
      <c r="K6406" s="80">
        <f t="shared" si="500"/>
        <v>0.64029999999995857</v>
      </c>
      <c r="L6406">
        <f t="shared" si="501"/>
        <v>2.6278263328443425</v>
      </c>
      <c r="M6406">
        <f t="shared" si="502"/>
        <v>81.503949764736305</v>
      </c>
      <c r="N6406" s="80">
        <f t="shared" si="503"/>
        <v>0.64029999999995857</v>
      </c>
    </row>
    <row r="6407" spans="10:14" x14ac:dyDescent="0.3">
      <c r="J6407" s="300">
        <f t="shared" si="504"/>
        <v>64.039999999995857</v>
      </c>
      <c r="K6407" s="80">
        <f t="shared" si="500"/>
        <v>0.64039999999995856</v>
      </c>
      <c r="L6407">
        <f t="shared" si="501"/>
        <v>2.6282463571462791</v>
      </c>
      <c r="M6407">
        <f t="shared" si="502"/>
        <v>81.521351454841124</v>
      </c>
      <c r="N6407" s="80">
        <f t="shared" si="503"/>
        <v>0.64039999999995856</v>
      </c>
    </row>
    <row r="6408" spans="10:14" x14ac:dyDescent="0.3">
      <c r="J6408" s="300">
        <f t="shared" si="504"/>
        <v>64.049999999995862</v>
      </c>
      <c r="K6408" s="80">
        <f t="shared" si="500"/>
        <v>0.64049999999995866</v>
      </c>
      <c r="L6408">
        <f t="shared" si="501"/>
        <v>2.6286667484632509</v>
      </c>
      <c r="M6408">
        <f t="shared" si="502"/>
        <v>81.53876044581591</v>
      </c>
      <c r="N6408" s="80">
        <f t="shared" si="503"/>
        <v>0.64049999999995866</v>
      </c>
    </row>
    <row r="6409" spans="10:14" x14ac:dyDescent="0.3">
      <c r="J6409" s="300">
        <f t="shared" si="504"/>
        <v>64.059999999995867</v>
      </c>
      <c r="K6409" s="80">
        <f t="shared" si="500"/>
        <v>0.64059999999995865</v>
      </c>
      <c r="L6409">
        <f t="shared" si="501"/>
        <v>2.6290875072818465</v>
      </c>
      <c r="M6409">
        <f t="shared" si="502"/>
        <v>81.556176740199334</v>
      </c>
      <c r="N6409" s="80">
        <f t="shared" si="503"/>
        <v>0.64059999999995865</v>
      </c>
    </row>
    <row r="6410" spans="10:14" x14ac:dyDescent="0.3">
      <c r="J6410" s="300">
        <f t="shared" si="504"/>
        <v>64.069999999995872</v>
      </c>
      <c r="K6410" s="80">
        <f t="shared" si="500"/>
        <v>0.64069999999995875</v>
      </c>
      <c r="L6410">
        <f t="shared" si="501"/>
        <v>2.6295086340890861</v>
      </c>
      <c r="M6410">
        <f t="shared" si="502"/>
        <v>81.573600340529126</v>
      </c>
      <c r="N6410" s="80">
        <f t="shared" si="503"/>
        <v>0.64069999999995875</v>
      </c>
    </row>
    <row r="6411" spans="10:14" x14ac:dyDescent="0.3">
      <c r="J6411" s="300">
        <f t="shared" si="504"/>
        <v>64.079999999995877</v>
      </c>
      <c r="K6411" s="80">
        <f t="shared" si="500"/>
        <v>0.64079999999995874</v>
      </c>
      <c r="L6411">
        <f t="shared" si="501"/>
        <v>2.6299301293720609</v>
      </c>
      <c r="M6411">
        <f t="shared" si="502"/>
        <v>81.591031249341896</v>
      </c>
      <c r="N6411" s="80">
        <f t="shared" si="503"/>
        <v>0.64079999999995874</v>
      </c>
    </row>
    <row r="6412" spans="10:14" x14ac:dyDescent="0.3">
      <c r="J6412" s="300">
        <f t="shared" si="504"/>
        <v>64.089999999995882</v>
      </c>
      <c r="K6412" s="80">
        <f t="shared" si="500"/>
        <v>0.64089999999995884</v>
      </c>
      <c r="L6412">
        <f t="shared" si="501"/>
        <v>2.6303519936182957</v>
      </c>
      <c r="M6412">
        <f t="shared" si="502"/>
        <v>81.608469469173045</v>
      </c>
      <c r="N6412" s="80">
        <f t="shared" si="503"/>
        <v>0.64089999999995884</v>
      </c>
    </row>
    <row r="6413" spans="10:14" x14ac:dyDescent="0.3">
      <c r="J6413" s="300">
        <f t="shared" si="504"/>
        <v>64.099999999995887</v>
      </c>
      <c r="K6413" s="80">
        <f t="shared" si="500"/>
        <v>0.64099999999995882</v>
      </c>
      <c r="L6413">
        <f t="shared" si="501"/>
        <v>2.6307742273154591</v>
      </c>
      <c r="M6413">
        <f t="shared" si="502"/>
        <v>81.625915002556923</v>
      </c>
      <c r="N6413" s="80">
        <f t="shared" si="503"/>
        <v>0.64099999999995882</v>
      </c>
    </row>
    <row r="6414" spans="10:14" x14ac:dyDescent="0.3">
      <c r="J6414" s="300">
        <f t="shared" si="504"/>
        <v>64.109999999995892</v>
      </c>
      <c r="K6414" s="80">
        <f t="shared" si="500"/>
        <v>0.64109999999995892</v>
      </c>
      <c r="L6414">
        <f t="shared" si="501"/>
        <v>2.6311968309515392</v>
      </c>
      <c r="M6414">
        <f t="shared" si="502"/>
        <v>81.643367852026813</v>
      </c>
      <c r="N6414" s="80">
        <f t="shared" si="503"/>
        <v>0.64109999999995892</v>
      </c>
    </row>
    <row r="6415" spans="10:14" x14ac:dyDescent="0.3">
      <c r="J6415" s="300">
        <f t="shared" si="504"/>
        <v>64.119999999995898</v>
      </c>
      <c r="K6415" s="80">
        <f t="shared" si="500"/>
        <v>0.64119999999995902</v>
      </c>
      <c r="L6415">
        <f t="shared" si="501"/>
        <v>2.6316198050147661</v>
      </c>
      <c r="M6415">
        <f t="shared" si="502"/>
        <v>81.660828020114778</v>
      </c>
      <c r="N6415" s="80">
        <f t="shared" si="503"/>
        <v>0.64119999999995902</v>
      </c>
    </row>
    <row r="6416" spans="10:14" x14ac:dyDescent="0.3">
      <c r="J6416" s="300">
        <f t="shared" si="504"/>
        <v>64.129999999995903</v>
      </c>
      <c r="K6416" s="80">
        <f t="shared" si="500"/>
        <v>0.64129999999995901</v>
      </c>
      <c r="L6416">
        <f t="shared" si="501"/>
        <v>2.6320431499936272</v>
      </c>
      <c r="M6416">
        <f t="shared" si="502"/>
        <v>81.678295509351884</v>
      </c>
      <c r="N6416" s="80">
        <f t="shared" si="503"/>
        <v>0.64129999999995901</v>
      </c>
    </row>
    <row r="6417" spans="10:14" x14ac:dyDescent="0.3">
      <c r="J6417" s="300">
        <f t="shared" si="504"/>
        <v>64.139999999995908</v>
      </c>
      <c r="K6417" s="80">
        <f t="shared" si="500"/>
        <v>0.64139999999995911</v>
      </c>
      <c r="L6417">
        <f t="shared" si="501"/>
        <v>2.6324668663769279</v>
      </c>
      <c r="M6417">
        <f t="shared" si="502"/>
        <v>81.695770322268046</v>
      </c>
      <c r="N6417" s="80">
        <f t="shared" si="503"/>
        <v>0.64139999999995911</v>
      </c>
    </row>
    <row r="6418" spans="10:14" x14ac:dyDescent="0.3">
      <c r="J6418" s="300">
        <f t="shared" si="504"/>
        <v>64.149999999995913</v>
      </c>
      <c r="K6418" s="80">
        <f t="shared" si="500"/>
        <v>0.6414999999999591</v>
      </c>
      <c r="L6418">
        <f t="shared" si="501"/>
        <v>2.6328909546536212</v>
      </c>
      <c r="M6418">
        <f t="shared" si="502"/>
        <v>81.713252461392045</v>
      </c>
      <c r="N6418" s="80">
        <f t="shared" si="503"/>
        <v>0.6414999999999591</v>
      </c>
    </row>
    <row r="6419" spans="10:14" x14ac:dyDescent="0.3">
      <c r="J6419" s="300">
        <f t="shared" si="504"/>
        <v>64.159999999995918</v>
      </c>
      <c r="K6419" s="80">
        <f t="shared" si="500"/>
        <v>0.6415999999999592</v>
      </c>
      <c r="L6419">
        <f t="shared" si="501"/>
        <v>2.6333154153130223</v>
      </c>
      <c r="M6419">
        <f t="shared" si="502"/>
        <v>81.73074192925155</v>
      </c>
      <c r="N6419" s="80">
        <f t="shared" si="503"/>
        <v>0.6415999999999592</v>
      </c>
    </row>
    <row r="6420" spans="10:14" x14ac:dyDescent="0.3">
      <c r="J6420" s="300">
        <f t="shared" si="504"/>
        <v>64.169999999995923</v>
      </c>
      <c r="K6420" s="80">
        <f t="shared" si="500"/>
        <v>0.64169999999995919</v>
      </c>
      <c r="L6420">
        <f t="shared" si="501"/>
        <v>2.6337402488446595</v>
      </c>
      <c r="M6420">
        <f t="shared" si="502"/>
        <v>81.748238728373053</v>
      </c>
      <c r="N6420" s="80">
        <f t="shared" si="503"/>
        <v>0.64169999999995919</v>
      </c>
    </row>
    <row r="6421" spans="10:14" x14ac:dyDescent="0.3">
      <c r="J6421" s="300">
        <f t="shared" si="504"/>
        <v>64.179999999995928</v>
      </c>
      <c r="K6421" s="80">
        <f t="shared" si="500"/>
        <v>0.64179999999995929</v>
      </c>
      <c r="L6421">
        <f t="shared" si="501"/>
        <v>2.6341654557383261</v>
      </c>
      <c r="M6421">
        <f t="shared" si="502"/>
        <v>81.765742861282135</v>
      </c>
      <c r="N6421" s="80">
        <f t="shared" si="503"/>
        <v>0.64179999999995929</v>
      </c>
    </row>
    <row r="6422" spans="10:14" x14ac:dyDescent="0.3">
      <c r="J6422" s="300">
        <f t="shared" si="504"/>
        <v>64.189999999995933</v>
      </c>
      <c r="K6422" s="80">
        <f t="shared" si="500"/>
        <v>0.64189999999995928</v>
      </c>
      <c r="L6422">
        <f t="shared" si="501"/>
        <v>2.6345910364841063</v>
      </c>
      <c r="M6422">
        <f t="shared" si="502"/>
        <v>81.783254330502984</v>
      </c>
      <c r="N6422" s="80">
        <f t="shared" si="503"/>
        <v>0.64189999999995928</v>
      </c>
    </row>
    <row r="6423" spans="10:14" x14ac:dyDescent="0.3">
      <c r="J6423" s="300">
        <f t="shared" si="504"/>
        <v>64.199999999995939</v>
      </c>
      <c r="K6423" s="80">
        <f t="shared" si="500"/>
        <v>0.64199999999995938</v>
      </c>
      <c r="L6423">
        <f t="shared" si="501"/>
        <v>2.6350169915723103</v>
      </c>
      <c r="M6423">
        <f t="shared" si="502"/>
        <v>81.800773138558824</v>
      </c>
      <c r="N6423" s="80">
        <f t="shared" si="503"/>
        <v>0.64199999999995938</v>
      </c>
    </row>
    <row r="6424" spans="10:14" x14ac:dyDescent="0.3">
      <c r="J6424" s="300">
        <f t="shared" si="504"/>
        <v>64.209999999995944</v>
      </c>
      <c r="K6424" s="80">
        <f t="shared" si="500"/>
        <v>0.64209999999995948</v>
      </c>
      <c r="L6424">
        <f t="shared" si="501"/>
        <v>2.6354433214935429</v>
      </c>
      <c r="M6424">
        <f t="shared" si="502"/>
        <v>81.818299287971726</v>
      </c>
      <c r="N6424" s="80">
        <f t="shared" si="503"/>
        <v>0.64209999999995948</v>
      </c>
    </row>
    <row r="6425" spans="10:14" x14ac:dyDescent="0.3">
      <c r="J6425" s="300">
        <f t="shared" si="504"/>
        <v>64.219999999995949</v>
      </c>
      <c r="K6425" s="80">
        <f t="shared" si="500"/>
        <v>0.64219999999995947</v>
      </c>
      <c r="L6425">
        <f t="shared" si="501"/>
        <v>2.6358700267386364</v>
      </c>
      <c r="M6425">
        <f t="shared" si="502"/>
        <v>81.835832781262667</v>
      </c>
      <c r="N6425" s="80">
        <f t="shared" si="503"/>
        <v>0.64219999999995947</v>
      </c>
    </row>
    <row r="6426" spans="10:14" x14ac:dyDescent="0.3">
      <c r="J6426" s="300">
        <f t="shared" si="504"/>
        <v>64.229999999995954</v>
      </c>
      <c r="K6426" s="80">
        <f t="shared" si="500"/>
        <v>0.64229999999995957</v>
      </c>
      <c r="L6426">
        <f t="shared" si="501"/>
        <v>2.6362971077986965</v>
      </c>
      <c r="M6426">
        <f t="shared" si="502"/>
        <v>81.85337362095143</v>
      </c>
      <c r="N6426" s="80">
        <f t="shared" si="503"/>
        <v>0.64229999999995957</v>
      </c>
    </row>
    <row r="6427" spans="10:14" x14ac:dyDescent="0.3">
      <c r="J6427" s="300">
        <f t="shared" si="504"/>
        <v>64.239999999995959</v>
      </c>
      <c r="K6427" s="80">
        <f t="shared" si="500"/>
        <v>0.64239999999995956</v>
      </c>
      <c r="L6427">
        <f t="shared" si="501"/>
        <v>2.6367245651650868</v>
      </c>
      <c r="M6427">
        <f t="shared" si="502"/>
        <v>81.870921809556691</v>
      </c>
      <c r="N6427" s="80">
        <f t="shared" si="503"/>
        <v>0.64239999999995956</v>
      </c>
    </row>
    <row r="6428" spans="10:14" x14ac:dyDescent="0.3">
      <c r="J6428" s="300">
        <f t="shared" si="504"/>
        <v>64.249999999995964</v>
      </c>
      <c r="K6428" s="80">
        <f t="shared" si="500"/>
        <v>0.64249999999995966</v>
      </c>
      <c r="L6428">
        <f t="shared" si="501"/>
        <v>2.6371523993294335</v>
      </c>
      <c r="M6428">
        <f t="shared" si="502"/>
        <v>81.888477349596002</v>
      </c>
      <c r="N6428" s="80">
        <f t="shared" si="503"/>
        <v>0.64249999999995966</v>
      </c>
    </row>
    <row r="6429" spans="10:14" x14ac:dyDescent="0.3">
      <c r="J6429" s="300">
        <f t="shared" si="504"/>
        <v>64.259999999995969</v>
      </c>
      <c r="K6429" s="80">
        <f t="shared" si="500"/>
        <v>0.64259999999995965</v>
      </c>
      <c r="L6429">
        <f t="shared" si="501"/>
        <v>2.6375806107836026</v>
      </c>
      <c r="M6429">
        <f t="shared" si="502"/>
        <v>81.906040243585835</v>
      </c>
      <c r="N6429" s="80">
        <f t="shared" si="503"/>
        <v>0.64259999999995965</v>
      </c>
    </row>
    <row r="6430" spans="10:14" x14ac:dyDescent="0.3">
      <c r="J6430" s="300">
        <f t="shared" si="504"/>
        <v>64.269999999995974</v>
      </c>
      <c r="K6430" s="80">
        <f t="shared" si="500"/>
        <v>0.64269999999995975</v>
      </c>
      <c r="L6430">
        <f t="shared" si="501"/>
        <v>2.6380092000198299</v>
      </c>
      <c r="M6430">
        <f t="shared" si="502"/>
        <v>81.923610494041398</v>
      </c>
      <c r="N6430" s="80">
        <f t="shared" si="503"/>
        <v>0.64269999999995975</v>
      </c>
    </row>
    <row r="6431" spans="10:14" x14ac:dyDescent="0.3">
      <c r="J6431" s="300">
        <f t="shared" si="504"/>
        <v>64.279999999995979</v>
      </c>
      <c r="K6431" s="80">
        <f t="shared" si="500"/>
        <v>0.64279999999995985</v>
      </c>
      <c r="L6431">
        <f t="shared" si="501"/>
        <v>2.6384381675304023</v>
      </c>
      <c r="M6431">
        <f t="shared" si="502"/>
        <v>81.941188103476961</v>
      </c>
      <c r="N6431" s="80">
        <f t="shared" si="503"/>
        <v>0.64279999999995985</v>
      </c>
    </row>
    <row r="6432" spans="10:14" x14ac:dyDescent="0.3">
      <c r="J6432" s="300">
        <f t="shared" si="504"/>
        <v>64.289999999995985</v>
      </c>
      <c r="K6432" s="80">
        <f t="shared" si="500"/>
        <v>0.64289999999995984</v>
      </c>
      <c r="L6432">
        <f t="shared" si="501"/>
        <v>2.6388675138080919</v>
      </c>
      <c r="M6432">
        <f t="shared" si="502"/>
        <v>81.958773074405471</v>
      </c>
      <c r="N6432" s="80">
        <f t="shared" si="503"/>
        <v>0.64289999999995984</v>
      </c>
    </row>
    <row r="6433" spans="10:14" x14ac:dyDescent="0.3">
      <c r="J6433" s="300">
        <f t="shared" si="504"/>
        <v>64.29999999999599</v>
      </c>
      <c r="K6433" s="80">
        <f t="shared" si="500"/>
        <v>0.64299999999995994</v>
      </c>
      <c r="L6433">
        <f t="shared" si="501"/>
        <v>2.6392972393457899</v>
      </c>
      <c r="M6433">
        <f t="shared" si="502"/>
        <v>81.976365409338854</v>
      </c>
      <c r="N6433" s="80">
        <f t="shared" si="503"/>
        <v>0.64299999999995994</v>
      </c>
    </row>
    <row r="6434" spans="10:14" x14ac:dyDescent="0.3">
      <c r="J6434" s="300">
        <f t="shared" si="504"/>
        <v>64.309999999995995</v>
      </c>
      <c r="K6434" s="80">
        <f t="shared" si="500"/>
        <v>0.64309999999995993</v>
      </c>
      <c r="L6434">
        <f t="shared" si="501"/>
        <v>2.6397273446366554</v>
      </c>
      <c r="M6434">
        <f t="shared" si="502"/>
        <v>81.993965110787812</v>
      </c>
      <c r="N6434" s="80">
        <f t="shared" si="503"/>
        <v>0.64309999999995993</v>
      </c>
    </row>
    <row r="6435" spans="10:14" x14ac:dyDescent="0.3">
      <c r="J6435" s="300">
        <f t="shared" si="504"/>
        <v>64.319999999996</v>
      </c>
      <c r="K6435" s="80">
        <f t="shared" si="500"/>
        <v>0.64319999999996003</v>
      </c>
      <c r="L6435">
        <f t="shared" si="501"/>
        <v>2.6401578301741906</v>
      </c>
      <c r="M6435">
        <f t="shared" si="502"/>
        <v>82.011572181261982</v>
      </c>
      <c r="N6435" s="80">
        <f t="shared" si="503"/>
        <v>0.64319999999996003</v>
      </c>
    </row>
    <row r="6436" spans="10:14" x14ac:dyDescent="0.3">
      <c r="J6436" s="300">
        <f t="shared" si="504"/>
        <v>64.329999999996005</v>
      </c>
      <c r="K6436" s="80">
        <f t="shared" si="500"/>
        <v>0.64329999999996001</v>
      </c>
      <c r="L6436">
        <f t="shared" si="501"/>
        <v>2.6405886964520966</v>
      </c>
      <c r="M6436">
        <f t="shared" si="502"/>
        <v>82.029186623269766</v>
      </c>
      <c r="N6436" s="80">
        <f t="shared" si="503"/>
        <v>0.64329999999996001</v>
      </c>
    </row>
    <row r="6437" spans="10:14" x14ac:dyDescent="0.3">
      <c r="J6437" s="300">
        <f t="shared" si="504"/>
        <v>64.33999999999601</v>
      </c>
      <c r="K6437" s="80">
        <f t="shared" si="500"/>
        <v>0.64339999999996011</v>
      </c>
      <c r="L6437">
        <f t="shared" si="501"/>
        <v>2.6410199439643143</v>
      </c>
      <c r="M6437">
        <f t="shared" si="502"/>
        <v>82.046808439318596</v>
      </c>
      <c r="N6437" s="80">
        <f t="shared" si="503"/>
        <v>0.64339999999996011</v>
      </c>
    </row>
    <row r="6438" spans="10:14" x14ac:dyDescent="0.3">
      <c r="J6438" s="300">
        <f t="shared" si="504"/>
        <v>64.349999999996015</v>
      </c>
      <c r="K6438" s="80">
        <f t="shared" si="500"/>
        <v>0.6434999999999601</v>
      </c>
      <c r="L6438">
        <f t="shared" si="501"/>
        <v>2.6414515732050972</v>
      </c>
      <c r="M6438">
        <f t="shared" si="502"/>
        <v>82.064437631914544</v>
      </c>
      <c r="N6438" s="80">
        <f t="shared" si="503"/>
        <v>0.6434999999999601</v>
      </c>
    </row>
    <row r="6439" spans="10:14" x14ac:dyDescent="0.3">
      <c r="J6439" s="300">
        <f t="shared" si="504"/>
        <v>64.35999999999602</v>
      </c>
      <c r="K6439" s="80">
        <f t="shared" si="500"/>
        <v>0.6435999999999602</v>
      </c>
      <c r="L6439">
        <f t="shared" si="501"/>
        <v>2.6418835846689119</v>
      </c>
      <c r="M6439">
        <f t="shared" si="502"/>
        <v>82.082074203562726</v>
      </c>
      <c r="N6439" s="80">
        <f t="shared" si="503"/>
        <v>0.6435999999999602</v>
      </c>
    </row>
    <row r="6440" spans="10:14" x14ac:dyDescent="0.3">
      <c r="J6440" s="300">
        <f t="shared" si="504"/>
        <v>64.369999999996026</v>
      </c>
      <c r="K6440" s="80">
        <f t="shared" si="500"/>
        <v>0.6436999999999603</v>
      </c>
      <c r="L6440">
        <f t="shared" si="501"/>
        <v>2.6423159788505202</v>
      </c>
      <c r="M6440">
        <f t="shared" si="502"/>
        <v>82.09971815676704</v>
      </c>
      <c r="N6440" s="80">
        <f t="shared" si="503"/>
        <v>0.6436999999999603</v>
      </c>
    </row>
    <row r="6441" spans="10:14" x14ac:dyDescent="0.3">
      <c r="J6441" s="300">
        <f t="shared" si="504"/>
        <v>64.379999999996031</v>
      </c>
      <c r="K6441" s="80">
        <f t="shared" si="500"/>
        <v>0.64379999999996029</v>
      </c>
      <c r="L6441">
        <f t="shared" si="501"/>
        <v>2.6427487562449392</v>
      </c>
      <c r="M6441">
        <f t="shared" si="502"/>
        <v>82.117369494030086</v>
      </c>
      <c r="N6441" s="80">
        <f t="shared" si="503"/>
        <v>0.64379999999996029</v>
      </c>
    </row>
    <row r="6442" spans="10:14" x14ac:dyDescent="0.3">
      <c r="J6442" s="300">
        <f t="shared" si="504"/>
        <v>64.389999999996036</v>
      </c>
      <c r="K6442" s="80">
        <f t="shared" si="500"/>
        <v>0.64389999999996039</v>
      </c>
      <c r="L6442">
        <f t="shared" si="501"/>
        <v>2.6431819173474387</v>
      </c>
      <c r="M6442">
        <f t="shared" si="502"/>
        <v>82.135028217853545</v>
      </c>
      <c r="N6442" s="80">
        <f t="shared" si="503"/>
        <v>0.64389999999996039</v>
      </c>
    </row>
    <row r="6443" spans="10:14" x14ac:dyDescent="0.3">
      <c r="J6443" s="300">
        <f t="shared" si="504"/>
        <v>64.399999999996041</v>
      </c>
      <c r="K6443" s="80">
        <f t="shared" si="500"/>
        <v>0.64399999999996038</v>
      </c>
      <c r="L6443">
        <f t="shared" si="501"/>
        <v>2.6436154626535031</v>
      </c>
      <c r="M6443">
        <f t="shared" si="502"/>
        <v>82.152694330737802</v>
      </c>
      <c r="N6443" s="80">
        <f t="shared" si="503"/>
        <v>0.64399999999996038</v>
      </c>
    </row>
    <row r="6444" spans="10:14" x14ac:dyDescent="0.3">
      <c r="J6444" s="300">
        <f t="shared" si="504"/>
        <v>64.409999999996046</v>
      </c>
      <c r="K6444" s="80">
        <f t="shared" si="500"/>
        <v>0.64409999999996048</v>
      </c>
      <c r="L6444">
        <f t="shared" si="501"/>
        <v>2.644049392659015</v>
      </c>
      <c r="M6444">
        <f t="shared" si="502"/>
        <v>82.170367835182191</v>
      </c>
      <c r="N6444" s="80">
        <f t="shared" si="503"/>
        <v>0.64409999999996048</v>
      </c>
    </row>
    <row r="6445" spans="10:14" x14ac:dyDescent="0.3">
      <c r="J6445" s="300">
        <f t="shared" si="504"/>
        <v>64.419999999996051</v>
      </c>
      <c r="K6445" s="80">
        <f t="shared" si="500"/>
        <v>0.64419999999996047</v>
      </c>
      <c r="L6445">
        <f t="shared" si="501"/>
        <v>2.6444837078599117</v>
      </c>
      <c r="M6445">
        <f t="shared" si="502"/>
        <v>82.188048733684809</v>
      </c>
      <c r="N6445" s="80">
        <f t="shared" si="503"/>
        <v>0.64419999999996047</v>
      </c>
    </row>
    <row r="6446" spans="10:14" x14ac:dyDescent="0.3">
      <c r="J6446" s="300">
        <f t="shared" si="504"/>
        <v>64.429999999996056</v>
      </c>
      <c r="K6446" s="80">
        <f t="shared" si="500"/>
        <v>0.64429999999996057</v>
      </c>
      <c r="L6446">
        <f t="shared" si="501"/>
        <v>2.644918408752543</v>
      </c>
      <c r="M6446">
        <f t="shared" si="502"/>
        <v>82.205737028742632</v>
      </c>
      <c r="N6446" s="80">
        <f t="shared" si="503"/>
        <v>0.64429999999996057</v>
      </c>
    </row>
    <row r="6447" spans="10:14" x14ac:dyDescent="0.3">
      <c r="J6447" s="300">
        <f t="shared" si="504"/>
        <v>64.439999999996061</v>
      </c>
      <c r="K6447" s="80">
        <f t="shared" si="500"/>
        <v>0.64439999999996056</v>
      </c>
      <c r="L6447">
        <f t="shared" si="501"/>
        <v>2.6453534958335498</v>
      </c>
      <c r="M6447">
        <f t="shared" si="502"/>
        <v>82.223432722851427</v>
      </c>
      <c r="N6447" s="80">
        <f t="shared" si="503"/>
        <v>0.64439999999996056</v>
      </c>
    </row>
    <row r="6448" spans="10:14" x14ac:dyDescent="0.3">
      <c r="J6448" s="300">
        <f t="shared" si="504"/>
        <v>64.449999999996066</v>
      </c>
      <c r="K6448" s="80">
        <f t="shared" si="500"/>
        <v>0.64449999999996066</v>
      </c>
      <c r="L6448">
        <f t="shared" si="501"/>
        <v>2.6457889695996104</v>
      </c>
      <c r="M6448">
        <f t="shared" si="502"/>
        <v>82.241135818505882</v>
      </c>
      <c r="N6448" s="80">
        <f t="shared" si="503"/>
        <v>0.64449999999996066</v>
      </c>
    </row>
    <row r="6449" spans="10:14" x14ac:dyDescent="0.3">
      <c r="J6449" s="300">
        <f t="shared" si="504"/>
        <v>64.459999999996072</v>
      </c>
      <c r="K6449" s="80">
        <f t="shared" si="500"/>
        <v>0.64459999999996076</v>
      </c>
      <c r="L6449">
        <f t="shared" si="501"/>
        <v>2.6462248305479235</v>
      </c>
      <c r="M6449">
        <f t="shared" si="502"/>
        <v>82.258846318199474</v>
      </c>
      <c r="N6449" s="80">
        <f t="shared" si="503"/>
        <v>0.64459999999996076</v>
      </c>
    </row>
    <row r="6450" spans="10:14" x14ac:dyDescent="0.3">
      <c r="J6450" s="300">
        <f t="shared" si="504"/>
        <v>64.469999999996077</v>
      </c>
      <c r="K6450" s="80">
        <f t="shared" si="500"/>
        <v>0.64469999999996075</v>
      </c>
      <c r="L6450">
        <f t="shared" si="501"/>
        <v>2.6466610791757641</v>
      </c>
      <c r="M6450">
        <f t="shared" si="502"/>
        <v>82.276564224424533</v>
      </c>
      <c r="N6450" s="80">
        <f t="shared" si="503"/>
        <v>0.64469999999996075</v>
      </c>
    </row>
    <row r="6451" spans="10:14" x14ac:dyDescent="0.3">
      <c r="J6451" s="300">
        <f t="shared" si="504"/>
        <v>64.479999999996082</v>
      </c>
      <c r="K6451" s="80">
        <f t="shared" si="500"/>
        <v>0.64479999999996085</v>
      </c>
      <c r="L6451">
        <f t="shared" si="501"/>
        <v>2.6470977159807556</v>
      </c>
      <c r="M6451">
        <f t="shared" si="502"/>
        <v>82.294289539672207</v>
      </c>
      <c r="N6451" s="80">
        <f t="shared" si="503"/>
        <v>0.64479999999996085</v>
      </c>
    </row>
    <row r="6452" spans="10:14" x14ac:dyDescent="0.3">
      <c r="J6452" s="300">
        <f t="shared" si="504"/>
        <v>64.489999999996087</v>
      </c>
      <c r="K6452" s="80">
        <f t="shared" si="500"/>
        <v>0.64489999999996084</v>
      </c>
      <c r="L6452">
        <f t="shared" si="501"/>
        <v>2.6475347414607557</v>
      </c>
      <c r="M6452">
        <f t="shared" si="502"/>
        <v>82.31202226643255</v>
      </c>
      <c r="N6452" s="80">
        <f t="shared" si="503"/>
        <v>0.64489999999996084</v>
      </c>
    </row>
    <row r="6453" spans="10:14" x14ac:dyDescent="0.3">
      <c r="J6453" s="300">
        <f t="shared" si="504"/>
        <v>64.499999999996092</v>
      </c>
      <c r="K6453" s="80">
        <f t="shared" si="500"/>
        <v>0.64499999999996094</v>
      </c>
      <c r="L6453">
        <f t="shared" si="501"/>
        <v>2.6479721561139118</v>
      </c>
      <c r="M6453">
        <f t="shared" si="502"/>
        <v>82.329762407194281</v>
      </c>
      <c r="N6453" s="80">
        <f t="shared" si="503"/>
        <v>0.64499999999996094</v>
      </c>
    </row>
    <row r="6454" spans="10:14" x14ac:dyDescent="0.3">
      <c r="J6454" s="300">
        <f t="shared" si="504"/>
        <v>64.509999999996097</v>
      </c>
      <c r="K6454" s="80">
        <f t="shared" si="500"/>
        <v>0.64509999999996093</v>
      </c>
      <c r="L6454">
        <f t="shared" si="501"/>
        <v>2.6484099604385931</v>
      </c>
      <c r="M6454">
        <f t="shared" si="502"/>
        <v>82.347509964445123</v>
      </c>
      <c r="N6454" s="80">
        <f t="shared" si="503"/>
        <v>0.64509999999996093</v>
      </c>
    </row>
    <row r="6455" spans="10:14" x14ac:dyDescent="0.3">
      <c r="J6455" s="300">
        <f t="shared" si="504"/>
        <v>64.519999999996102</v>
      </c>
      <c r="K6455" s="80">
        <f t="shared" si="500"/>
        <v>0.64519999999996103</v>
      </c>
      <c r="L6455">
        <f t="shared" si="501"/>
        <v>2.6488481549334106</v>
      </c>
      <c r="M6455">
        <f t="shared" si="502"/>
        <v>82.365264940671608</v>
      </c>
      <c r="N6455" s="80">
        <f t="shared" si="503"/>
        <v>0.64519999999996103</v>
      </c>
    </row>
    <row r="6456" spans="10:14" x14ac:dyDescent="0.3">
      <c r="J6456" s="300">
        <f t="shared" si="504"/>
        <v>64.529999999996107</v>
      </c>
      <c r="K6456" s="80">
        <f t="shared" si="500"/>
        <v>0.64529999999996113</v>
      </c>
      <c r="L6456">
        <f t="shared" si="501"/>
        <v>2.6492867400972311</v>
      </c>
      <c r="M6456">
        <f t="shared" si="502"/>
        <v>82.383027338359028</v>
      </c>
      <c r="N6456" s="80">
        <f t="shared" si="503"/>
        <v>0.64529999999996113</v>
      </c>
    </row>
    <row r="6457" spans="10:14" x14ac:dyDescent="0.3">
      <c r="J6457" s="300">
        <f t="shared" si="504"/>
        <v>64.539999999996112</v>
      </c>
      <c r="K6457" s="80">
        <f t="shared" si="500"/>
        <v>0.64539999999996112</v>
      </c>
      <c r="L6457">
        <f t="shared" si="501"/>
        <v>2.6497257164292622</v>
      </c>
      <c r="M6457">
        <f t="shared" si="502"/>
        <v>82.400797159991498</v>
      </c>
      <c r="N6457" s="80">
        <f t="shared" si="503"/>
        <v>0.64539999999996112</v>
      </c>
    </row>
    <row r="6458" spans="10:14" x14ac:dyDescent="0.3">
      <c r="J6458" s="300">
        <f t="shared" si="504"/>
        <v>64.549999999996118</v>
      </c>
      <c r="K6458" s="80">
        <f t="shared" si="500"/>
        <v>0.64549999999996122</v>
      </c>
      <c r="L6458">
        <f t="shared" si="501"/>
        <v>2.6501650844288878</v>
      </c>
      <c r="M6458">
        <f t="shared" si="502"/>
        <v>82.418574408051995</v>
      </c>
      <c r="N6458" s="80">
        <f t="shared" si="503"/>
        <v>0.64549999999996122</v>
      </c>
    </row>
    <row r="6459" spans="10:14" x14ac:dyDescent="0.3">
      <c r="J6459" s="300">
        <f t="shared" si="504"/>
        <v>64.559999999996123</v>
      </c>
      <c r="K6459" s="80">
        <f t="shared" si="500"/>
        <v>0.6455999999999612</v>
      </c>
      <c r="L6459">
        <f t="shared" si="501"/>
        <v>2.6506048445958128</v>
      </c>
      <c r="M6459">
        <f t="shared" si="502"/>
        <v>82.436359085022318</v>
      </c>
      <c r="N6459" s="80">
        <f t="shared" si="503"/>
        <v>0.6455999999999612</v>
      </c>
    </row>
    <row r="6460" spans="10:14" x14ac:dyDescent="0.3">
      <c r="J6460" s="300">
        <f t="shared" si="504"/>
        <v>64.569999999996128</v>
      </c>
      <c r="K6460" s="80">
        <f t="shared" si="500"/>
        <v>0.6456999999999613</v>
      </c>
      <c r="L6460">
        <f t="shared" si="501"/>
        <v>2.6510449974298846</v>
      </c>
      <c r="M6460">
        <f t="shared" si="502"/>
        <v>82.454151193383169</v>
      </c>
      <c r="N6460" s="80">
        <f t="shared" si="503"/>
        <v>0.6456999999999613</v>
      </c>
    </row>
    <row r="6461" spans="10:14" x14ac:dyDescent="0.3">
      <c r="J6461" s="300">
        <f t="shared" si="504"/>
        <v>64.579999999996133</v>
      </c>
      <c r="K6461" s="80">
        <f t="shared" si="500"/>
        <v>0.64579999999996129</v>
      </c>
      <c r="L6461">
        <f t="shared" si="501"/>
        <v>2.651485543431368</v>
      </c>
      <c r="M6461">
        <f t="shared" si="502"/>
        <v>82.471950735613902</v>
      </c>
      <c r="N6461" s="80">
        <f t="shared" si="503"/>
        <v>0.64579999999996129</v>
      </c>
    </row>
    <row r="6462" spans="10:14" x14ac:dyDescent="0.3">
      <c r="J6462" s="300">
        <f t="shared" si="504"/>
        <v>64.589999999996138</v>
      </c>
      <c r="K6462" s="80">
        <f t="shared" si="500"/>
        <v>0.64589999999996139</v>
      </c>
      <c r="L6462">
        <f t="shared" si="501"/>
        <v>2.6519264831006644</v>
      </c>
      <c r="M6462">
        <f t="shared" si="502"/>
        <v>82.489757714192763</v>
      </c>
      <c r="N6462" s="80">
        <f t="shared" si="503"/>
        <v>0.64589999999996139</v>
      </c>
    </row>
    <row r="6463" spans="10:14" x14ac:dyDescent="0.3">
      <c r="J6463" s="300">
        <f t="shared" si="504"/>
        <v>64.599999999996143</v>
      </c>
      <c r="K6463" s="80">
        <f t="shared" si="500"/>
        <v>0.64599999999996138</v>
      </c>
      <c r="L6463">
        <f t="shared" si="501"/>
        <v>2.6523678169384808</v>
      </c>
      <c r="M6463">
        <f t="shared" si="502"/>
        <v>82.507572131596874</v>
      </c>
      <c r="N6463" s="80">
        <f t="shared" si="503"/>
        <v>0.64599999999996138</v>
      </c>
    </row>
    <row r="6464" spans="10:14" x14ac:dyDescent="0.3">
      <c r="J6464" s="300">
        <f t="shared" si="504"/>
        <v>64.609999999996148</v>
      </c>
      <c r="K6464" s="80">
        <f t="shared" si="500"/>
        <v>0.64609999999996148</v>
      </c>
      <c r="L6464">
        <f t="shared" si="501"/>
        <v>2.6528095454457996</v>
      </c>
      <c r="M6464">
        <f t="shared" si="502"/>
        <v>82.525393990302163</v>
      </c>
      <c r="N6464" s="80">
        <f t="shared" si="503"/>
        <v>0.64609999999996148</v>
      </c>
    </row>
    <row r="6465" spans="10:14" x14ac:dyDescent="0.3">
      <c r="J6465" s="300">
        <f t="shared" si="504"/>
        <v>64.619999999996153</v>
      </c>
      <c r="K6465" s="80">
        <f t="shared" si="500"/>
        <v>0.64619999999996158</v>
      </c>
      <c r="L6465">
        <f t="shared" si="501"/>
        <v>2.6532516691237968</v>
      </c>
      <c r="M6465">
        <f t="shared" si="502"/>
        <v>82.54322329278331</v>
      </c>
      <c r="N6465" s="80">
        <f t="shared" si="503"/>
        <v>0.64619999999996158</v>
      </c>
    </row>
    <row r="6466" spans="10:14" x14ac:dyDescent="0.3">
      <c r="J6466" s="300">
        <f t="shared" si="504"/>
        <v>64.629999999996159</v>
      </c>
      <c r="K6466" s="80">
        <f t="shared" si="500"/>
        <v>0.64629999999996157</v>
      </c>
      <c r="L6466">
        <f t="shared" si="501"/>
        <v>2.6536941884739682</v>
      </c>
      <c r="M6466">
        <f t="shared" si="502"/>
        <v>82.561060041513812</v>
      </c>
      <c r="N6466" s="80">
        <f t="shared" si="503"/>
        <v>0.64629999999996157</v>
      </c>
    </row>
    <row r="6467" spans="10:14" x14ac:dyDescent="0.3">
      <c r="J6467" s="300">
        <f t="shared" si="504"/>
        <v>64.639999999996164</v>
      </c>
      <c r="K6467" s="80">
        <f t="shared" si="500"/>
        <v>0.64639999999996167</v>
      </c>
      <c r="L6467">
        <f t="shared" si="501"/>
        <v>2.6541371039980652</v>
      </c>
      <c r="M6467">
        <f t="shared" si="502"/>
        <v>82.578904238966047</v>
      </c>
      <c r="N6467" s="80">
        <f t="shared" si="503"/>
        <v>0.64639999999996167</v>
      </c>
    </row>
    <row r="6468" spans="10:14" x14ac:dyDescent="0.3">
      <c r="J6468" s="300">
        <f t="shared" si="504"/>
        <v>64.649999999996169</v>
      </c>
      <c r="K6468" s="80">
        <f t="shared" ref="K6468:K6531" si="505">J6468/100</f>
        <v>0.64649999999996166</v>
      </c>
      <c r="L6468">
        <f t="shared" ref="L6468:L6531" si="506">-156.2892*K6468^6+539.4067*K6468^5-656.5633*K6468^4+371.7117*K6468^3-102.5706*K6468^2+15.3764*K6468+0.3314</f>
        <v>2.6545804161980313</v>
      </c>
      <c r="M6468">
        <f t="shared" ref="M6468:M6531" si="507">-544.6822*K6468^6+873.7015*K6468^5+93.9294*K6468^4-539.4835*K6468^3+249.8842*K6468^2+36.3299*K6468+25.129</f>
        <v>82.596755887611138</v>
      </c>
      <c r="N6468" s="80">
        <f t="shared" ref="N6468:N6531" si="508">K6468</f>
        <v>0.64649999999996166</v>
      </c>
    </row>
    <row r="6469" spans="10:14" x14ac:dyDescent="0.3">
      <c r="J6469" s="300">
        <f t="shared" si="504"/>
        <v>64.659999999996174</v>
      </c>
      <c r="K6469" s="80">
        <f t="shared" si="505"/>
        <v>0.64659999999996176</v>
      </c>
      <c r="L6469">
        <f t="shared" si="506"/>
        <v>2.6550241255761349</v>
      </c>
      <c r="M6469">
        <f t="shared" si="507"/>
        <v>82.61461498991909</v>
      </c>
      <c r="N6469" s="80">
        <f t="shared" si="508"/>
        <v>0.64659999999996176</v>
      </c>
    </row>
    <row r="6470" spans="10:14" x14ac:dyDescent="0.3">
      <c r="J6470" s="300">
        <f t="shared" ref="J6470:J6533" si="509">J6469+0.01</f>
        <v>64.669999999996179</v>
      </c>
      <c r="K6470" s="80">
        <f t="shared" si="505"/>
        <v>0.64669999999996175</v>
      </c>
      <c r="L6470">
        <f t="shared" si="506"/>
        <v>2.6554682326349162</v>
      </c>
      <c r="M6470">
        <f t="shared" si="507"/>
        <v>82.632481548358598</v>
      </c>
      <c r="N6470" s="80">
        <f t="shared" si="508"/>
        <v>0.64669999999996175</v>
      </c>
    </row>
    <row r="6471" spans="10:14" x14ac:dyDescent="0.3">
      <c r="J6471" s="300">
        <f t="shared" si="509"/>
        <v>64.679999999996184</v>
      </c>
      <c r="K6471" s="80">
        <f t="shared" si="505"/>
        <v>0.64679999999996185</v>
      </c>
      <c r="L6471">
        <f t="shared" si="506"/>
        <v>2.6559127378770291</v>
      </c>
      <c r="M6471">
        <f t="shared" si="507"/>
        <v>82.650355565397334</v>
      </c>
      <c r="N6471" s="80">
        <f t="shared" si="508"/>
        <v>0.64679999999996185</v>
      </c>
    </row>
    <row r="6472" spans="10:14" x14ac:dyDescent="0.3">
      <c r="J6472" s="300">
        <f t="shared" si="509"/>
        <v>64.689999999996189</v>
      </c>
      <c r="K6472" s="80">
        <f t="shared" si="505"/>
        <v>0.64689999999996184</v>
      </c>
      <c r="L6472">
        <f t="shared" si="506"/>
        <v>2.656357641805609</v>
      </c>
      <c r="M6472">
        <f t="shared" si="507"/>
        <v>82.668237043501563</v>
      </c>
      <c r="N6472" s="80">
        <f t="shared" si="508"/>
        <v>0.64689999999996184</v>
      </c>
    </row>
    <row r="6473" spans="10:14" x14ac:dyDescent="0.3">
      <c r="J6473" s="300">
        <f t="shared" si="509"/>
        <v>64.699999999996194</v>
      </c>
      <c r="K6473" s="80">
        <f t="shared" si="505"/>
        <v>0.64699999999996194</v>
      </c>
      <c r="L6473">
        <f t="shared" si="506"/>
        <v>2.6568029449238977</v>
      </c>
      <c r="M6473">
        <f t="shared" si="507"/>
        <v>82.686125985136542</v>
      </c>
      <c r="N6473" s="80">
        <f t="shared" si="508"/>
        <v>0.64699999999996194</v>
      </c>
    </row>
    <row r="6474" spans="10:14" x14ac:dyDescent="0.3">
      <c r="J6474" s="300">
        <f t="shared" si="509"/>
        <v>64.709999999996199</v>
      </c>
      <c r="K6474" s="80">
        <f t="shared" si="505"/>
        <v>0.64709999999996204</v>
      </c>
      <c r="L6474">
        <f t="shared" si="506"/>
        <v>2.657248647735416</v>
      </c>
      <c r="M6474">
        <f t="shared" si="507"/>
        <v>82.704022392766248</v>
      </c>
      <c r="N6474" s="80">
        <f t="shared" si="508"/>
        <v>0.64709999999996204</v>
      </c>
    </row>
    <row r="6475" spans="10:14" x14ac:dyDescent="0.3">
      <c r="J6475" s="300">
        <f t="shared" si="509"/>
        <v>64.719999999996205</v>
      </c>
      <c r="K6475" s="80">
        <f t="shared" si="505"/>
        <v>0.64719999999996203</v>
      </c>
      <c r="L6475">
        <f t="shared" si="506"/>
        <v>2.6576947507439566</v>
      </c>
      <c r="M6475">
        <f t="shared" si="507"/>
        <v>82.721926268853423</v>
      </c>
      <c r="N6475" s="80">
        <f t="shared" si="508"/>
        <v>0.64719999999996203</v>
      </c>
    </row>
    <row r="6476" spans="10:14" x14ac:dyDescent="0.3">
      <c r="J6476" s="300">
        <f t="shared" si="509"/>
        <v>64.72999999999621</v>
      </c>
      <c r="K6476" s="80">
        <f t="shared" si="505"/>
        <v>0.64729999999996213</v>
      </c>
      <c r="L6476">
        <f t="shared" si="506"/>
        <v>2.6581412544535445</v>
      </c>
      <c r="M6476">
        <f t="shared" si="507"/>
        <v>82.73983761585967</v>
      </c>
      <c r="N6476" s="80">
        <f t="shared" si="508"/>
        <v>0.64729999999996213</v>
      </c>
    </row>
    <row r="6477" spans="10:14" x14ac:dyDescent="0.3">
      <c r="J6477" s="300">
        <f t="shared" si="509"/>
        <v>64.739999999996215</v>
      </c>
      <c r="K6477" s="80">
        <f t="shared" si="505"/>
        <v>0.64739999999996212</v>
      </c>
      <c r="L6477">
        <f t="shared" si="506"/>
        <v>2.658588159368509</v>
      </c>
      <c r="M6477">
        <f t="shared" si="507"/>
        <v>82.75775643624543</v>
      </c>
      <c r="N6477" s="80">
        <f t="shared" si="508"/>
        <v>0.64739999999996212</v>
      </c>
    </row>
    <row r="6478" spans="10:14" x14ac:dyDescent="0.3">
      <c r="J6478" s="300">
        <f t="shared" si="509"/>
        <v>64.74999999999622</v>
      </c>
      <c r="K6478" s="80">
        <f t="shared" si="505"/>
        <v>0.64749999999996222</v>
      </c>
      <c r="L6478">
        <f t="shared" si="506"/>
        <v>2.659035465993401</v>
      </c>
      <c r="M6478">
        <f t="shared" si="507"/>
        <v>82.775682732469775</v>
      </c>
      <c r="N6478" s="80">
        <f t="shared" si="508"/>
        <v>0.64749999999996222</v>
      </c>
    </row>
    <row r="6479" spans="10:14" x14ac:dyDescent="0.3">
      <c r="J6479" s="300">
        <f t="shared" si="509"/>
        <v>64.759999999996225</v>
      </c>
      <c r="K6479" s="80">
        <f t="shared" si="505"/>
        <v>0.64759999999996221</v>
      </c>
      <c r="L6479">
        <f t="shared" si="506"/>
        <v>2.6594831748330345</v>
      </c>
      <c r="M6479">
        <f t="shared" si="507"/>
        <v>82.793616506990773</v>
      </c>
      <c r="N6479" s="80">
        <f t="shared" si="508"/>
        <v>0.64759999999996221</v>
      </c>
    </row>
    <row r="6480" spans="10:14" x14ac:dyDescent="0.3">
      <c r="J6480" s="300">
        <f t="shared" si="509"/>
        <v>64.76999999999623</v>
      </c>
      <c r="K6480" s="80">
        <f t="shared" si="505"/>
        <v>0.64769999999996231</v>
      </c>
      <c r="L6480">
        <f t="shared" si="506"/>
        <v>2.6599312863924847</v>
      </c>
      <c r="M6480">
        <f t="shared" si="507"/>
        <v>82.811557762265153</v>
      </c>
      <c r="N6480" s="80">
        <f t="shared" si="508"/>
        <v>0.64769999999996231</v>
      </c>
    </row>
    <row r="6481" spans="10:14" x14ac:dyDescent="0.3">
      <c r="J6481" s="300">
        <f t="shared" si="509"/>
        <v>64.779999999996235</v>
      </c>
      <c r="K6481" s="80">
        <f t="shared" si="505"/>
        <v>0.64779999999996241</v>
      </c>
      <c r="L6481">
        <f t="shared" si="506"/>
        <v>2.6603798011770912</v>
      </c>
      <c r="M6481">
        <f t="shared" si="507"/>
        <v>82.829506500748423</v>
      </c>
      <c r="N6481" s="80">
        <f t="shared" si="508"/>
        <v>0.64779999999996241</v>
      </c>
    </row>
    <row r="6482" spans="10:14" x14ac:dyDescent="0.3">
      <c r="J6482" s="300">
        <f t="shared" si="509"/>
        <v>64.78999999999624</v>
      </c>
      <c r="K6482" s="80">
        <f t="shared" si="505"/>
        <v>0.64789999999996239</v>
      </c>
      <c r="L6482">
        <f t="shared" si="506"/>
        <v>2.6608287196923928</v>
      </c>
      <c r="M6482">
        <f t="shared" si="507"/>
        <v>82.847462724895038</v>
      </c>
      <c r="N6482" s="80">
        <f t="shared" si="508"/>
        <v>0.64789999999996239</v>
      </c>
    </row>
    <row r="6483" spans="10:14" x14ac:dyDescent="0.3">
      <c r="J6483" s="300">
        <f t="shared" si="509"/>
        <v>64.799999999996245</v>
      </c>
      <c r="K6483" s="80">
        <f t="shared" si="505"/>
        <v>0.64799999999996249</v>
      </c>
      <c r="L6483">
        <f t="shared" si="506"/>
        <v>2.6612780424442977</v>
      </c>
      <c r="M6483">
        <f t="shared" si="507"/>
        <v>82.865426437157979</v>
      </c>
      <c r="N6483" s="80">
        <f t="shared" si="508"/>
        <v>0.64799999999996249</v>
      </c>
    </row>
    <row r="6484" spans="10:14" x14ac:dyDescent="0.3">
      <c r="J6484" s="300">
        <f t="shared" si="509"/>
        <v>64.809999999996251</v>
      </c>
      <c r="K6484" s="80">
        <f t="shared" si="505"/>
        <v>0.64809999999996248</v>
      </c>
      <c r="L6484">
        <f t="shared" si="506"/>
        <v>2.6617277699388562</v>
      </c>
      <c r="M6484">
        <f t="shared" si="507"/>
        <v>82.88339763998934</v>
      </c>
      <c r="N6484" s="80">
        <f t="shared" si="508"/>
        <v>0.64809999999996248</v>
      </c>
    </row>
    <row r="6485" spans="10:14" x14ac:dyDescent="0.3">
      <c r="J6485" s="300">
        <f t="shared" si="509"/>
        <v>64.819999999996256</v>
      </c>
      <c r="K6485" s="80">
        <f t="shared" si="505"/>
        <v>0.64819999999996258</v>
      </c>
      <c r="L6485">
        <f t="shared" si="506"/>
        <v>2.6621779026824721</v>
      </c>
      <c r="M6485">
        <f t="shared" si="507"/>
        <v>82.9013763358397</v>
      </c>
      <c r="N6485" s="80">
        <f t="shared" si="508"/>
        <v>0.64819999999996258</v>
      </c>
    </row>
    <row r="6486" spans="10:14" x14ac:dyDescent="0.3">
      <c r="J6486" s="300">
        <f t="shared" si="509"/>
        <v>64.829999999996261</v>
      </c>
      <c r="K6486" s="80">
        <f t="shared" si="505"/>
        <v>0.64829999999996257</v>
      </c>
      <c r="L6486">
        <f t="shared" si="506"/>
        <v>2.6626284411817145</v>
      </c>
      <c r="M6486">
        <f t="shared" si="507"/>
        <v>82.919362527158597</v>
      </c>
      <c r="N6486" s="80">
        <f t="shared" si="508"/>
        <v>0.64829999999996257</v>
      </c>
    </row>
    <row r="6487" spans="10:14" x14ac:dyDescent="0.3">
      <c r="J6487" s="300">
        <f t="shared" si="509"/>
        <v>64.839999999996266</v>
      </c>
      <c r="K6487" s="80">
        <f t="shared" si="505"/>
        <v>0.64839999999996267</v>
      </c>
      <c r="L6487">
        <f t="shared" si="506"/>
        <v>2.6630793859434223</v>
      </c>
      <c r="M6487">
        <f t="shared" si="507"/>
        <v>82.937356216394349</v>
      </c>
      <c r="N6487" s="80">
        <f t="shared" si="508"/>
        <v>0.64839999999996267</v>
      </c>
    </row>
    <row r="6488" spans="10:14" x14ac:dyDescent="0.3">
      <c r="J6488" s="300">
        <f t="shared" si="509"/>
        <v>64.849999999996271</v>
      </c>
      <c r="K6488" s="80">
        <f t="shared" si="505"/>
        <v>0.64849999999996266</v>
      </c>
      <c r="L6488">
        <f t="shared" si="506"/>
        <v>2.663530737474781</v>
      </c>
      <c r="M6488">
        <f t="shared" si="507"/>
        <v>82.955357405993894</v>
      </c>
      <c r="N6488" s="80">
        <f t="shared" si="508"/>
        <v>0.64849999999996266</v>
      </c>
    </row>
    <row r="6489" spans="10:14" x14ac:dyDescent="0.3">
      <c r="J6489" s="300">
        <f t="shared" si="509"/>
        <v>64.859999999996276</v>
      </c>
      <c r="K6489" s="80">
        <f t="shared" si="505"/>
        <v>0.64859999999996276</v>
      </c>
      <c r="L6489">
        <f t="shared" si="506"/>
        <v>2.6639824962831482</v>
      </c>
      <c r="M6489">
        <f t="shared" si="507"/>
        <v>82.973366098403233</v>
      </c>
      <c r="N6489" s="80">
        <f t="shared" si="508"/>
        <v>0.64859999999996276</v>
      </c>
    </row>
    <row r="6490" spans="10:14" x14ac:dyDescent="0.3">
      <c r="J6490" s="300">
        <f t="shared" si="509"/>
        <v>64.869999999996281</v>
      </c>
      <c r="K6490" s="80">
        <f t="shared" si="505"/>
        <v>0.64869999999996286</v>
      </c>
      <c r="L6490">
        <f t="shared" si="506"/>
        <v>2.6644346628761251</v>
      </c>
      <c r="M6490">
        <f t="shared" si="507"/>
        <v>82.991382296066845</v>
      </c>
      <c r="N6490" s="80">
        <f t="shared" si="508"/>
        <v>0.64869999999996286</v>
      </c>
    </row>
    <row r="6491" spans="10:14" x14ac:dyDescent="0.3">
      <c r="J6491" s="300">
        <f t="shared" si="509"/>
        <v>64.879999999996286</v>
      </c>
      <c r="K6491" s="80">
        <f t="shared" si="505"/>
        <v>0.64879999999996285</v>
      </c>
      <c r="L6491">
        <f t="shared" si="506"/>
        <v>2.6648872377616377</v>
      </c>
      <c r="M6491">
        <f t="shared" si="507"/>
        <v>83.009406001428161</v>
      </c>
      <c r="N6491" s="80">
        <f t="shared" si="508"/>
        <v>0.64879999999996285</v>
      </c>
    </row>
    <row r="6492" spans="10:14" x14ac:dyDescent="0.3">
      <c r="J6492" s="300">
        <f t="shared" si="509"/>
        <v>64.889999999996292</v>
      </c>
      <c r="K6492" s="80">
        <f t="shared" si="505"/>
        <v>0.64889999999996295</v>
      </c>
      <c r="L6492">
        <f t="shared" si="506"/>
        <v>2.6653402214478237</v>
      </c>
      <c r="M6492">
        <f t="shared" si="507"/>
        <v>83.027437216929329</v>
      </c>
      <c r="N6492" s="80">
        <f t="shared" si="508"/>
        <v>0.64889999999996295</v>
      </c>
    </row>
    <row r="6493" spans="10:14" x14ac:dyDescent="0.3">
      <c r="J6493" s="300">
        <f t="shared" si="509"/>
        <v>64.899999999996297</v>
      </c>
      <c r="K6493" s="80">
        <f t="shared" si="505"/>
        <v>0.64899999999996294</v>
      </c>
      <c r="L6493">
        <f t="shared" si="506"/>
        <v>2.6657936144430692</v>
      </c>
      <c r="M6493">
        <f t="shared" si="507"/>
        <v>83.045475945011347</v>
      </c>
      <c r="N6493" s="80">
        <f t="shared" si="508"/>
        <v>0.64899999999996294</v>
      </c>
    </row>
    <row r="6494" spans="10:14" x14ac:dyDescent="0.3">
      <c r="J6494" s="300">
        <f t="shared" si="509"/>
        <v>64.909999999996302</v>
      </c>
      <c r="K6494" s="80">
        <f t="shared" si="505"/>
        <v>0.64909999999996304</v>
      </c>
      <c r="L6494">
        <f t="shared" si="506"/>
        <v>2.6662474172560251</v>
      </c>
      <c r="M6494">
        <f t="shared" si="507"/>
        <v>83.063522188113879</v>
      </c>
      <c r="N6494" s="80">
        <f t="shared" si="508"/>
        <v>0.64909999999996304</v>
      </c>
    </row>
    <row r="6495" spans="10:14" x14ac:dyDescent="0.3">
      <c r="J6495" s="300">
        <f t="shared" si="509"/>
        <v>64.919999999996307</v>
      </c>
      <c r="K6495" s="80">
        <f t="shared" si="505"/>
        <v>0.64919999999996303</v>
      </c>
      <c r="L6495">
        <f t="shared" si="506"/>
        <v>2.6667016303956479</v>
      </c>
      <c r="M6495">
        <f t="shared" si="507"/>
        <v>83.081575948675351</v>
      </c>
      <c r="N6495" s="80">
        <f t="shared" si="508"/>
        <v>0.64919999999996303</v>
      </c>
    </row>
    <row r="6496" spans="10:14" x14ac:dyDescent="0.3">
      <c r="J6496" s="300">
        <f t="shared" si="509"/>
        <v>64.929999999996312</v>
      </c>
      <c r="K6496" s="80">
        <f t="shared" si="505"/>
        <v>0.64929999999996313</v>
      </c>
      <c r="L6496">
        <f t="shared" si="506"/>
        <v>2.6671562543710627</v>
      </c>
      <c r="M6496">
        <f t="shared" si="507"/>
        <v>83.099637229133222</v>
      </c>
      <c r="N6496" s="80">
        <f t="shared" si="508"/>
        <v>0.64929999999996313</v>
      </c>
    </row>
    <row r="6497" spans="10:14" x14ac:dyDescent="0.3">
      <c r="J6497" s="300">
        <f t="shared" si="509"/>
        <v>64.939999999996317</v>
      </c>
      <c r="K6497" s="80">
        <f t="shared" si="505"/>
        <v>0.64939999999996312</v>
      </c>
      <c r="L6497">
        <f t="shared" si="506"/>
        <v>2.6676112896916808</v>
      </c>
      <c r="M6497">
        <f t="shared" si="507"/>
        <v>83.117706031923234</v>
      </c>
      <c r="N6497" s="80">
        <f t="shared" si="508"/>
        <v>0.64939999999996312</v>
      </c>
    </row>
    <row r="6498" spans="10:14" x14ac:dyDescent="0.3">
      <c r="J6498" s="300">
        <f t="shared" si="509"/>
        <v>64.949999999996322</v>
      </c>
      <c r="K6498" s="80">
        <f t="shared" si="505"/>
        <v>0.64949999999996322</v>
      </c>
      <c r="L6498">
        <f t="shared" si="506"/>
        <v>2.6680667368672117</v>
      </c>
      <c r="M6498">
        <f t="shared" si="507"/>
        <v>83.135782359480373</v>
      </c>
      <c r="N6498" s="80">
        <f t="shared" si="508"/>
        <v>0.64949999999996322</v>
      </c>
    </row>
    <row r="6499" spans="10:14" x14ac:dyDescent="0.3">
      <c r="J6499" s="300">
        <f t="shared" si="509"/>
        <v>64.959999999996327</v>
      </c>
      <c r="K6499" s="80">
        <f t="shared" si="505"/>
        <v>0.64959999999996332</v>
      </c>
      <c r="L6499">
        <f t="shared" si="506"/>
        <v>2.6685225964075783</v>
      </c>
      <c r="M6499">
        <f t="shared" si="507"/>
        <v>83.153866214238093</v>
      </c>
      <c r="N6499" s="80">
        <f t="shared" si="508"/>
        <v>0.64959999999996332</v>
      </c>
    </row>
    <row r="6500" spans="10:14" x14ac:dyDescent="0.3">
      <c r="J6500" s="300">
        <f t="shared" si="509"/>
        <v>64.969999999996332</v>
      </c>
      <c r="K6500" s="80">
        <f t="shared" si="505"/>
        <v>0.64969999999996331</v>
      </c>
      <c r="L6500">
        <f t="shared" si="506"/>
        <v>2.6689788688229448</v>
      </c>
      <c r="M6500">
        <f t="shared" si="507"/>
        <v>83.171957598628723</v>
      </c>
      <c r="N6500" s="80">
        <f t="shared" si="508"/>
        <v>0.64969999999996331</v>
      </c>
    </row>
    <row r="6501" spans="10:14" x14ac:dyDescent="0.3">
      <c r="J6501" s="300">
        <f t="shared" si="509"/>
        <v>64.979999999996338</v>
      </c>
      <c r="K6501" s="80">
        <f t="shared" si="505"/>
        <v>0.64979999999996341</v>
      </c>
      <c r="L6501">
        <f t="shared" si="506"/>
        <v>2.6694355546237509</v>
      </c>
      <c r="M6501">
        <f t="shared" si="507"/>
        <v>83.19005651508337</v>
      </c>
      <c r="N6501" s="80">
        <f t="shared" si="508"/>
        <v>0.64979999999996341</v>
      </c>
    </row>
    <row r="6502" spans="10:14" x14ac:dyDescent="0.3">
      <c r="J6502" s="300">
        <f t="shared" si="509"/>
        <v>64.989999999996343</v>
      </c>
      <c r="K6502" s="80">
        <f t="shared" si="505"/>
        <v>0.6498999999999634</v>
      </c>
      <c r="L6502">
        <f t="shared" si="506"/>
        <v>2.6698926543207437</v>
      </c>
      <c r="M6502">
        <f t="shared" si="507"/>
        <v>83.208162966031836</v>
      </c>
      <c r="N6502" s="80">
        <f t="shared" si="508"/>
        <v>0.6498999999999634</v>
      </c>
    </row>
    <row r="6503" spans="10:14" x14ac:dyDescent="0.3">
      <c r="J6503" s="300">
        <f t="shared" si="509"/>
        <v>64.999999999996348</v>
      </c>
      <c r="K6503" s="80">
        <f t="shared" si="505"/>
        <v>0.6499999999999635</v>
      </c>
      <c r="L6503">
        <f t="shared" si="506"/>
        <v>2.6703501684248336</v>
      </c>
      <c r="M6503">
        <f t="shared" si="507"/>
        <v>83.226276953902754</v>
      </c>
      <c r="N6503" s="80">
        <f t="shared" si="508"/>
        <v>0.6499999999999635</v>
      </c>
    </row>
    <row r="6504" spans="10:14" x14ac:dyDescent="0.3">
      <c r="J6504" s="300">
        <f t="shared" si="509"/>
        <v>65.009999999996353</v>
      </c>
      <c r="K6504" s="80">
        <f t="shared" si="505"/>
        <v>0.65009999999996348</v>
      </c>
      <c r="L6504">
        <f t="shared" si="506"/>
        <v>2.6708080974472064</v>
      </c>
      <c r="M6504">
        <f t="shared" si="507"/>
        <v>83.24439848112344</v>
      </c>
      <c r="N6504" s="80">
        <f t="shared" si="508"/>
        <v>0.65009999999996348</v>
      </c>
    </row>
    <row r="6505" spans="10:14" x14ac:dyDescent="0.3">
      <c r="J6505" s="300">
        <f t="shared" si="509"/>
        <v>65.019999999996358</v>
      </c>
      <c r="K6505" s="80">
        <f t="shared" si="505"/>
        <v>0.65019999999996358</v>
      </c>
      <c r="L6505">
        <f t="shared" si="506"/>
        <v>2.6712664418993763</v>
      </c>
      <c r="M6505">
        <f t="shared" si="507"/>
        <v>83.262527550119955</v>
      </c>
      <c r="N6505" s="80">
        <f t="shared" si="508"/>
        <v>0.65019999999996358</v>
      </c>
    </row>
    <row r="6506" spans="10:14" x14ac:dyDescent="0.3">
      <c r="J6506" s="300">
        <f t="shared" si="509"/>
        <v>65.029999999996363</v>
      </c>
      <c r="K6506" s="80">
        <f t="shared" si="505"/>
        <v>0.65029999999996368</v>
      </c>
      <c r="L6506">
        <f t="shared" si="506"/>
        <v>2.6717252022929947</v>
      </c>
      <c r="M6506">
        <f t="shared" si="507"/>
        <v>83.280664163317297</v>
      </c>
      <c r="N6506" s="80">
        <f t="shared" si="508"/>
        <v>0.65029999999996368</v>
      </c>
    </row>
    <row r="6507" spans="10:14" x14ac:dyDescent="0.3">
      <c r="J6507" s="300">
        <f t="shared" si="509"/>
        <v>65.039999999996368</v>
      </c>
      <c r="K6507" s="80">
        <f t="shared" si="505"/>
        <v>0.65039999999996367</v>
      </c>
      <c r="L6507">
        <f t="shared" si="506"/>
        <v>2.6721843791400874</v>
      </c>
      <c r="M6507">
        <f t="shared" si="507"/>
        <v>83.298808323138914</v>
      </c>
      <c r="N6507" s="80">
        <f t="shared" si="508"/>
        <v>0.65039999999996367</v>
      </c>
    </row>
    <row r="6508" spans="10:14" x14ac:dyDescent="0.3">
      <c r="J6508" s="300">
        <f t="shared" si="509"/>
        <v>65.049999999996373</v>
      </c>
      <c r="K6508" s="80">
        <f t="shared" si="505"/>
        <v>0.65049999999996377</v>
      </c>
      <c r="L6508">
        <f t="shared" si="506"/>
        <v>2.6726439729528209</v>
      </c>
      <c r="M6508">
        <f t="shared" si="507"/>
        <v>83.316960032007287</v>
      </c>
      <c r="N6508" s="80">
        <f t="shared" si="508"/>
        <v>0.65049999999996377</v>
      </c>
    </row>
    <row r="6509" spans="10:14" x14ac:dyDescent="0.3">
      <c r="J6509" s="300">
        <f t="shared" si="509"/>
        <v>65.059999999996379</v>
      </c>
      <c r="K6509" s="80">
        <f t="shared" si="505"/>
        <v>0.65059999999996376</v>
      </c>
      <c r="L6509">
        <f t="shared" si="506"/>
        <v>2.673103984243745</v>
      </c>
      <c r="M6509">
        <f t="shared" si="507"/>
        <v>83.335119292343464</v>
      </c>
      <c r="N6509" s="80">
        <f t="shared" si="508"/>
        <v>0.65059999999996376</v>
      </c>
    </row>
    <row r="6510" spans="10:14" x14ac:dyDescent="0.3">
      <c r="J6510" s="300">
        <f t="shared" si="509"/>
        <v>65.069999999996384</v>
      </c>
      <c r="K6510" s="80">
        <f t="shared" si="505"/>
        <v>0.65069999999996386</v>
      </c>
      <c r="L6510">
        <f t="shared" si="506"/>
        <v>2.6735644135255039</v>
      </c>
      <c r="M6510">
        <f t="shared" si="507"/>
        <v>83.35328610656741</v>
      </c>
      <c r="N6510" s="80">
        <f t="shared" si="508"/>
        <v>0.65069999999996386</v>
      </c>
    </row>
    <row r="6511" spans="10:14" x14ac:dyDescent="0.3">
      <c r="J6511" s="300">
        <f t="shared" si="509"/>
        <v>65.079999999996389</v>
      </c>
      <c r="K6511" s="80">
        <f t="shared" si="505"/>
        <v>0.65079999999996385</v>
      </c>
      <c r="L6511">
        <f t="shared" si="506"/>
        <v>2.6740252613111042</v>
      </c>
      <c r="M6511">
        <f t="shared" si="507"/>
        <v>83.3714604770976</v>
      </c>
      <c r="N6511" s="80">
        <f t="shared" si="508"/>
        <v>0.65079999999996385</v>
      </c>
    </row>
    <row r="6512" spans="10:14" x14ac:dyDescent="0.3">
      <c r="J6512" s="300">
        <f t="shared" si="509"/>
        <v>65.089999999996394</v>
      </c>
      <c r="K6512" s="80">
        <f t="shared" si="505"/>
        <v>0.65089999999996395</v>
      </c>
      <c r="L6512">
        <f t="shared" si="506"/>
        <v>2.6744865281138703</v>
      </c>
      <c r="M6512">
        <f t="shared" si="507"/>
        <v>83.389642406351427</v>
      </c>
      <c r="N6512" s="80">
        <f t="shared" si="508"/>
        <v>0.65089999999996395</v>
      </c>
    </row>
    <row r="6513" spans="10:14" x14ac:dyDescent="0.3">
      <c r="J6513" s="300">
        <f t="shared" si="509"/>
        <v>65.099999999996399</v>
      </c>
      <c r="K6513" s="80">
        <f t="shared" si="505"/>
        <v>0.65099999999996394</v>
      </c>
      <c r="L6513">
        <f t="shared" si="506"/>
        <v>2.6749482144471926</v>
      </c>
      <c r="M6513">
        <f t="shared" si="507"/>
        <v>83.407831896745066</v>
      </c>
      <c r="N6513" s="80">
        <f t="shared" si="508"/>
        <v>0.65099999999996394</v>
      </c>
    </row>
    <row r="6514" spans="10:14" x14ac:dyDescent="0.3">
      <c r="J6514" s="300">
        <f t="shared" si="509"/>
        <v>65.109999999996404</v>
      </c>
      <c r="K6514" s="80">
        <f t="shared" si="505"/>
        <v>0.65109999999996404</v>
      </c>
      <c r="L6514">
        <f t="shared" si="506"/>
        <v>2.6754103208248448</v>
      </c>
      <c r="M6514">
        <f t="shared" si="507"/>
        <v>83.426028950693265</v>
      </c>
      <c r="N6514" s="80">
        <f t="shared" si="508"/>
        <v>0.65109999999996404</v>
      </c>
    </row>
    <row r="6515" spans="10:14" x14ac:dyDescent="0.3">
      <c r="J6515" s="300">
        <f t="shared" si="509"/>
        <v>65.119999999996409</v>
      </c>
      <c r="K6515" s="80">
        <f t="shared" si="505"/>
        <v>0.65119999999996414</v>
      </c>
      <c r="L6515">
        <f t="shared" si="506"/>
        <v>2.6758728477607998</v>
      </c>
      <c r="M6515">
        <f t="shared" si="507"/>
        <v>83.444233570609654</v>
      </c>
      <c r="N6515" s="80">
        <f t="shared" si="508"/>
        <v>0.65119999999996414</v>
      </c>
    </row>
    <row r="6516" spans="10:14" x14ac:dyDescent="0.3">
      <c r="J6516" s="300">
        <f t="shared" si="509"/>
        <v>65.129999999996414</v>
      </c>
      <c r="K6516" s="80">
        <f t="shared" si="505"/>
        <v>0.65129999999996413</v>
      </c>
      <c r="L6516">
        <f t="shared" si="506"/>
        <v>2.6763357957693876</v>
      </c>
      <c r="M6516">
        <f t="shared" si="507"/>
        <v>83.462445758906512</v>
      </c>
      <c r="N6516" s="80">
        <f t="shared" si="508"/>
        <v>0.65129999999996413</v>
      </c>
    </row>
    <row r="6517" spans="10:14" x14ac:dyDescent="0.3">
      <c r="J6517" s="300">
        <f t="shared" si="509"/>
        <v>65.139999999996419</v>
      </c>
      <c r="K6517" s="80">
        <f t="shared" si="505"/>
        <v>0.65139999999996423</v>
      </c>
      <c r="L6517">
        <f t="shared" si="506"/>
        <v>2.6767991653650216</v>
      </c>
      <c r="M6517">
        <f t="shared" si="507"/>
        <v>83.480665517995007</v>
      </c>
      <c r="N6517" s="80">
        <f t="shared" si="508"/>
        <v>0.65139999999996423</v>
      </c>
    </row>
    <row r="6518" spans="10:14" x14ac:dyDescent="0.3">
      <c r="J6518" s="300">
        <f t="shared" si="509"/>
        <v>65.149999999996425</v>
      </c>
      <c r="K6518" s="80">
        <f t="shared" si="505"/>
        <v>0.65149999999996422</v>
      </c>
      <c r="L6518">
        <f t="shared" si="506"/>
        <v>2.6772629570625752</v>
      </c>
      <c r="M6518">
        <f t="shared" si="507"/>
        <v>83.498892850284776</v>
      </c>
      <c r="N6518" s="80">
        <f t="shared" si="508"/>
        <v>0.65149999999996422</v>
      </c>
    </row>
    <row r="6519" spans="10:14" x14ac:dyDescent="0.3">
      <c r="J6519" s="300">
        <f t="shared" si="509"/>
        <v>65.15999999999643</v>
      </c>
      <c r="K6519" s="80">
        <f t="shared" si="505"/>
        <v>0.65159999999996432</v>
      </c>
      <c r="L6519">
        <f t="shared" si="506"/>
        <v>2.6777271713769575</v>
      </c>
      <c r="M6519">
        <f t="shared" si="507"/>
        <v>83.517127758184387</v>
      </c>
      <c r="N6519" s="80">
        <f t="shared" si="508"/>
        <v>0.65159999999996432</v>
      </c>
    </row>
    <row r="6520" spans="10:14" x14ac:dyDescent="0.3">
      <c r="J6520" s="300">
        <f t="shared" si="509"/>
        <v>65.169999999996435</v>
      </c>
      <c r="K6520" s="80">
        <f t="shared" si="505"/>
        <v>0.65169999999996431</v>
      </c>
      <c r="L6520">
        <f t="shared" si="506"/>
        <v>2.6781918088234611</v>
      </c>
      <c r="M6520">
        <f t="shared" si="507"/>
        <v>83.535370244101159</v>
      </c>
      <c r="N6520" s="80">
        <f t="shared" si="508"/>
        <v>0.65169999999996431</v>
      </c>
    </row>
    <row r="6521" spans="10:14" x14ac:dyDescent="0.3">
      <c r="J6521" s="300">
        <f t="shared" si="509"/>
        <v>65.17999999999644</v>
      </c>
      <c r="K6521" s="80">
        <f t="shared" si="505"/>
        <v>0.65179999999996441</v>
      </c>
      <c r="L6521">
        <f t="shared" si="506"/>
        <v>2.6786568699176505</v>
      </c>
      <c r="M6521">
        <f t="shared" si="507"/>
        <v>83.553620310441104</v>
      </c>
      <c r="N6521" s="80">
        <f t="shared" si="508"/>
        <v>0.65179999999996441</v>
      </c>
    </row>
    <row r="6522" spans="10:14" x14ac:dyDescent="0.3">
      <c r="J6522" s="300">
        <f t="shared" si="509"/>
        <v>65.189999999996445</v>
      </c>
      <c r="K6522" s="80">
        <f t="shared" si="505"/>
        <v>0.6518999999999644</v>
      </c>
      <c r="L6522">
        <f t="shared" si="506"/>
        <v>2.679122355175211</v>
      </c>
      <c r="M6522">
        <f t="shared" si="507"/>
        <v>83.571877959608855</v>
      </c>
      <c r="N6522" s="80">
        <f t="shared" si="508"/>
        <v>0.6518999999999644</v>
      </c>
    </row>
    <row r="6523" spans="10:14" x14ac:dyDescent="0.3">
      <c r="J6523" s="300">
        <f t="shared" si="509"/>
        <v>65.19999999999645</v>
      </c>
      <c r="K6523" s="80">
        <f t="shared" si="505"/>
        <v>0.6519999999999645</v>
      </c>
      <c r="L6523">
        <f t="shared" si="506"/>
        <v>2.6795882651122738</v>
      </c>
      <c r="M6523">
        <f t="shared" si="507"/>
        <v>83.590143194007908</v>
      </c>
      <c r="N6523" s="80">
        <f t="shared" si="508"/>
        <v>0.6519999999999645</v>
      </c>
    </row>
    <row r="6524" spans="10:14" x14ac:dyDescent="0.3">
      <c r="J6524" s="300">
        <f t="shared" si="509"/>
        <v>65.209999999996455</v>
      </c>
      <c r="K6524" s="80">
        <f t="shared" si="505"/>
        <v>0.6520999999999646</v>
      </c>
      <c r="L6524">
        <f t="shared" si="506"/>
        <v>2.6800546002450303</v>
      </c>
      <c r="M6524">
        <f t="shared" si="507"/>
        <v>83.608416016040493</v>
      </c>
      <c r="N6524" s="80">
        <f t="shared" si="508"/>
        <v>0.6520999999999646</v>
      </c>
    </row>
    <row r="6525" spans="10:14" x14ac:dyDescent="0.3">
      <c r="J6525" s="300">
        <f t="shared" si="509"/>
        <v>65.21999999999646</v>
      </c>
      <c r="K6525" s="80">
        <f t="shared" si="505"/>
        <v>0.65219999999996459</v>
      </c>
      <c r="L6525">
        <f t="shared" si="506"/>
        <v>2.6805213610900487</v>
      </c>
      <c r="M6525">
        <f t="shared" si="507"/>
        <v>83.626696428107408</v>
      </c>
      <c r="N6525" s="80">
        <f t="shared" si="508"/>
        <v>0.65219999999996459</v>
      </c>
    </row>
    <row r="6526" spans="10:14" x14ac:dyDescent="0.3">
      <c r="J6526" s="300">
        <f t="shared" si="509"/>
        <v>65.229999999996465</v>
      </c>
      <c r="K6526" s="80">
        <f t="shared" si="505"/>
        <v>0.65229999999996469</v>
      </c>
      <c r="L6526">
        <f t="shared" si="506"/>
        <v>2.6809885481640925</v>
      </c>
      <c r="M6526">
        <f t="shared" si="507"/>
        <v>83.644984432608354</v>
      </c>
      <c r="N6526" s="80">
        <f t="shared" si="508"/>
        <v>0.65229999999996469</v>
      </c>
    </row>
    <row r="6527" spans="10:14" x14ac:dyDescent="0.3">
      <c r="J6527" s="300">
        <f t="shared" si="509"/>
        <v>65.239999999996471</v>
      </c>
      <c r="K6527" s="80">
        <f t="shared" si="505"/>
        <v>0.65239999999996467</v>
      </c>
      <c r="L6527">
        <f t="shared" si="506"/>
        <v>2.681456161984245</v>
      </c>
      <c r="M6527">
        <f t="shared" si="507"/>
        <v>83.663280031941667</v>
      </c>
      <c r="N6527" s="80">
        <f t="shared" si="508"/>
        <v>0.65239999999996467</v>
      </c>
    </row>
    <row r="6528" spans="10:14" x14ac:dyDescent="0.3">
      <c r="J6528" s="300">
        <f t="shared" si="509"/>
        <v>65.249999999996476</v>
      </c>
      <c r="K6528" s="80">
        <f t="shared" si="505"/>
        <v>0.65249999999996477</v>
      </c>
      <c r="L6528">
        <f t="shared" si="506"/>
        <v>2.6819242030677244</v>
      </c>
      <c r="M6528">
        <f t="shared" si="507"/>
        <v>83.681583228504408</v>
      </c>
      <c r="N6528" s="80">
        <f t="shared" si="508"/>
        <v>0.65249999999996477</v>
      </c>
    </row>
    <row r="6529" spans="10:14" x14ac:dyDescent="0.3">
      <c r="J6529" s="300">
        <f t="shared" si="509"/>
        <v>65.259999999996481</v>
      </c>
      <c r="K6529" s="80">
        <f t="shared" si="505"/>
        <v>0.65259999999996476</v>
      </c>
      <c r="L6529">
        <f t="shared" si="506"/>
        <v>2.6823926719321132</v>
      </c>
      <c r="M6529">
        <f t="shared" si="507"/>
        <v>83.699894024692398</v>
      </c>
      <c r="N6529" s="80">
        <f t="shared" si="508"/>
        <v>0.65259999999996476</v>
      </c>
    </row>
    <row r="6530" spans="10:14" x14ac:dyDescent="0.3">
      <c r="J6530" s="300">
        <f t="shared" si="509"/>
        <v>65.269999999996486</v>
      </c>
      <c r="K6530" s="80">
        <f t="shared" si="505"/>
        <v>0.65269999999996486</v>
      </c>
      <c r="L6530">
        <f t="shared" si="506"/>
        <v>2.682861569095214</v>
      </c>
      <c r="M6530">
        <f t="shared" si="507"/>
        <v>83.718212422900123</v>
      </c>
      <c r="N6530" s="80">
        <f t="shared" si="508"/>
        <v>0.65269999999996486</v>
      </c>
    </row>
    <row r="6531" spans="10:14" x14ac:dyDescent="0.3">
      <c r="J6531" s="300">
        <f t="shared" si="509"/>
        <v>65.279999999996491</v>
      </c>
      <c r="K6531" s="80">
        <f t="shared" si="505"/>
        <v>0.65279999999996496</v>
      </c>
      <c r="L6531">
        <f t="shared" si="506"/>
        <v>2.6833308950750641</v>
      </c>
      <c r="M6531">
        <f t="shared" si="507"/>
        <v>83.736538425520791</v>
      </c>
      <c r="N6531" s="80">
        <f t="shared" si="508"/>
        <v>0.65279999999996496</v>
      </c>
    </row>
    <row r="6532" spans="10:14" x14ac:dyDescent="0.3">
      <c r="J6532" s="300">
        <f t="shared" si="509"/>
        <v>65.289999999996496</v>
      </c>
      <c r="K6532" s="80">
        <f t="shared" ref="K6532:K6595" si="510">J6532/100</f>
        <v>0.65289999999996495</v>
      </c>
      <c r="L6532">
        <f t="shared" ref="L6532:L6595" si="511">-156.2892*K6532^6+539.4067*K6532^5-656.5633*K6532^4+371.7117*K6532^3-102.5706*K6532^2+15.3764*K6532+0.3314</f>
        <v>2.6838006503899368</v>
      </c>
      <c r="M6532">
        <f t="shared" ref="M6532:M6595" si="512">-544.6822*K6532^6+873.7015*K6532^5+93.9294*K6532^4-539.4835*K6532^3+249.8842*K6532^2+36.3299*K6532+25.129</f>
        <v>83.754872034946359</v>
      </c>
      <c r="N6532" s="80">
        <f t="shared" ref="N6532:N6595" si="513">K6532</f>
        <v>0.65289999999996495</v>
      </c>
    </row>
    <row r="6533" spans="10:14" x14ac:dyDescent="0.3">
      <c r="J6533" s="300">
        <f t="shared" si="509"/>
        <v>65.299999999996501</v>
      </c>
      <c r="K6533" s="80">
        <f t="shared" si="510"/>
        <v>0.65299999999996505</v>
      </c>
      <c r="L6533">
        <f t="shared" si="511"/>
        <v>2.6842708355584093</v>
      </c>
      <c r="M6533">
        <f t="shared" si="512"/>
        <v>83.773213253567505</v>
      </c>
      <c r="N6533" s="80">
        <f t="shared" si="513"/>
        <v>0.65299999999996505</v>
      </c>
    </row>
    <row r="6534" spans="10:14" x14ac:dyDescent="0.3">
      <c r="J6534" s="300">
        <f t="shared" ref="J6534:J6597" si="514">J6533+0.01</f>
        <v>65.309999999996506</v>
      </c>
      <c r="K6534" s="80">
        <f t="shared" si="510"/>
        <v>0.65309999999996504</v>
      </c>
      <c r="L6534">
        <f t="shared" si="511"/>
        <v>2.6847414510992418</v>
      </c>
      <c r="M6534">
        <f t="shared" si="512"/>
        <v>83.791562083773613</v>
      </c>
      <c r="N6534" s="80">
        <f t="shared" si="513"/>
        <v>0.65309999999996504</v>
      </c>
    </row>
    <row r="6535" spans="10:14" x14ac:dyDescent="0.3">
      <c r="J6535" s="300">
        <f t="shared" si="514"/>
        <v>65.319999999996512</v>
      </c>
      <c r="K6535" s="80">
        <f t="shared" si="510"/>
        <v>0.65319999999996514</v>
      </c>
      <c r="L6535">
        <f t="shared" si="511"/>
        <v>2.6852124975315639</v>
      </c>
      <c r="M6535">
        <f t="shared" si="512"/>
        <v>83.809918527952675</v>
      </c>
      <c r="N6535" s="80">
        <f t="shared" si="513"/>
        <v>0.65319999999996514</v>
      </c>
    </row>
    <row r="6536" spans="10:14" x14ac:dyDescent="0.3">
      <c r="J6536" s="300">
        <f t="shared" si="514"/>
        <v>65.329999999996517</v>
      </c>
      <c r="K6536" s="80">
        <f t="shared" si="510"/>
        <v>0.65329999999996513</v>
      </c>
      <c r="L6536">
        <f t="shared" si="511"/>
        <v>2.685683975374626</v>
      </c>
      <c r="M6536">
        <f t="shared" si="512"/>
        <v>83.828282588491533</v>
      </c>
      <c r="N6536" s="80">
        <f t="shared" si="513"/>
        <v>0.65329999999996513</v>
      </c>
    </row>
    <row r="6537" spans="10:14" x14ac:dyDescent="0.3">
      <c r="J6537" s="300">
        <f t="shared" si="514"/>
        <v>65.339999999996522</v>
      </c>
      <c r="K6537" s="80">
        <f t="shared" si="510"/>
        <v>0.65339999999996523</v>
      </c>
      <c r="L6537">
        <f t="shared" si="511"/>
        <v>2.6861558851479788</v>
      </c>
      <c r="M6537">
        <f t="shared" si="512"/>
        <v>83.846654267775676</v>
      </c>
      <c r="N6537" s="80">
        <f t="shared" si="513"/>
        <v>0.65339999999996523</v>
      </c>
    </row>
    <row r="6538" spans="10:14" x14ac:dyDescent="0.3">
      <c r="J6538" s="300">
        <f t="shared" si="514"/>
        <v>65.349999999996527</v>
      </c>
      <c r="K6538" s="80">
        <f t="shared" si="510"/>
        <v>0.65349999999996522</v>
      </c>
      <c r="L6538">
        <f t="shared" si="511"/>
        <v>2.6866282273714215</v>
      </c>
      <c r="M6538">
        <f t="shared" si="512"/>
        <v>83.865033568189318</v>
      </c>
      <c r="N6538" s="80">
        <f t="shared" si="513"/>
        <v>0.65349999999996522</v>
      </c>
    </row>
    <row r="6539" spans="10:14" x14ac:dyDescent="0.3">
      <c r="J6539" s="300">
        <f t="shared" si="514"/>
        <v>65.359999999996532</v>
      </c>
      <c r="K6539" s="80">
        <f t="shared" si="510"/>
        <v>0.65359999999996532</v>
      </c>
      <c r="L6539">
        <f t="shared" si="511"/>
        <v>2.6871010025650999</v>
      </c>
      <c r="M6539">
        <f t="shared" si="512"/>
        <v>83.883420492115334</v>
      </c>
      <c r="N6539" s="80">
        <f t="shared" si="513"/>
        <v>0.65359999999996532</v>
      </c>
    </row>
    <row r="6540" spans="10:14" x14ac:dyDescent="0.3">
      <c r="J6540" s="300">
        <f t="shared" si="514"/>
        <v>65.369999999996537</v>
      </c>
      <c r="K6540" s="80">
        <f t="shared" si="510"/>
        <v>0.65369999999996542</v>
      </c>
      <c r="L6540">
        <f t="shared" si="511"/>
        <v>2.6875742112492484</v>
      </c>
      <c r="M6540">
        <f t="shared" si="512"/>
        <v>83.901815041935365</v>
      </c>
      <c r="N6540" s="80">
        <f t="shared" si="513"/>
        <v>0.65369999999996542</v>
      </c>
    </row>
    <row r="6541" spans="10:14" x14ac:dyDescent="0.3">
      <c r="J6541" s="300">
        <f t="shared" si="514"/>
        <v>65.379999999996542</v>
      </c>
      <c r="K6541" s="80">
        <f t="shared" si="510"/>
        <v>0.65379999999996541</v>
      </c>
      <c r="L6541">
        <f t="shared" si="511"/>
        <v>2.6880478539444286</v>
      </c>
      <c r="M6541">
        <f t="shared" si="512"/>
        <v>83.920217220029627</v>
      </c>
      <c r="N6541" s="80">
        <f t="shared" si="513"/>
        <v>0.65379999999996541</v>
      </c>
    </row>
    <row r="6542" spans="10:14" x14ac:dyDescent="0.3">
      <c r="J6542" s="300">
        <f t="shared" si="514"/>
        <v>65.389999999996547</v>
      </c>
      <c r="K6542" s="80">
        <f t="shared" si="510"/>
        <v>0.65389999999996551</v>
      </c>
      <c r="L6542">
        <f t="shared" si="511"/>
        <v>2.6885219311714468</v>
      </c>
      <c r="M6542">
        <f t="shared" si="512"/>
        <v>83.93862702877729</v>
      </c>
      <c r="N6542" s="80">
        <f t="shared" si="513"/>
        <v>0.65389999999996551</v>
      </c>
    </row>
    <row r="6543" spans="10:14" x14ac:dyDescent="0.3">
      <c r="J6543" s="300">
        <f t="shared" si="514"/>
        <v>65.399999999996552</v>
      </c>
      <c r="K6543" s="80">
        <f t="shared" si="510"/>
        <v>0.6539999999999655</v>
      </c>
      <c r="L6543">
        <f t="shared" si="511"/>
        <v>2.6889964434514293</v>
      </c>
      <c r="M6543">
        <f t="shared" si="512"/>
        <v>83.9570444705559</v>
      </c>
      <c r="N6543" s="80">
        <f t="shared" si="513"/>
        <v>0.6539999999999655</v>
      </c>
    </row>
    <row r="6544" spans="10:14" x14ac:dyDescent="0.3">
      <c r="J6544" s="300">
        <f t="shared" si="514"/>
        <v>65.409999999996558</v>
      </c>
      <c r="K6544" s="80">
        <f t="shared" si="510"/>
        <v>0.6540999999999656</v>
      </c>
      <c r="L6544">
        <f t="shared" si="511"/>
        <v>2.6894713913056587</v>
      </c>
      <c r="M6544">
        <f t="shared" si="512"/>
        <v>83.975469547741966</v>
      </c>
      <c r="N6544" s="80">
        <f t="shared" si="513"/>
        <v>0.6540999999999656</v>
      </c>
    </row>
    <row r="6545" spans="10:14" x14ac:dyDescent="0.3">
      <c r="J6545" s="300">
        <f t="shared" si="514"/>
        <v>65.419999999996563</v>
      </c>
      <c r="K6545" s="80">
        <f t="shared" si="510"/>
        <v>0.65419999999996559</v>
      </c>
      <c r="L6545">
        <f t="shared" si="511"/>
        <v>2.6899467752556681</v>
      </c>
      <c r="M6545">
        <f t="shared" si="512"/>
        <v>83.993902262710549</v>
      </c>
      <c r="N6545" s="80">
        <f t="shared" si="513"/>
        <v>0.65419999999996559</v>
      </c>
    </row>
    <row r="6546" spans="10:14" x14ac:dyDescent="0.3">
      <c r="J6546" s="300">
        <f t="shared" si="514"/>
        <v>65.429999999996568</v>
      </c>
      <c r="K6546" s="80">
        <f t="shared" si="510"/>
        <v>0.65429999999996569</v>
      </c>
      <c r="L6546">
        <f t="shared" si="511"/>
        <v>2.6904225958233599</v>
      </c>
      <c r="M6546">
        <f t="shared" si="512"/>
        <v>84.012342617835429</v>
      </c>
      <c r="N6546" s="80">
        <f t="shared" si="513"/>
        <v>0.65429999999996569</v>
      </c>
    </row>
    <row r="6547" spans="10:14" x14ac:dyDescent="0.3">
      <c r="J6547" s="300">
        <f t="shared" si="514"/>
        <v>65.439999999996573</v>
      </c>
      <c r="K6547" s="80">
        <f t="shared" si="510"/>
        <v>0.65439999999996568</v>
      </c>
      <c r="L6547">
        <f t="shared" si="511"/>
        <v>2.6908988535307201</v>
      </c>
      <c r="M6547">
        <f t="shared" si="512"/>
        <v>84.030790615489096</v>
      </c>
      <c r="N6547" s="80">
        <f t="shared" si="513"/>
        <v>0.65439999999996568</v>
      </c>
    </row>
    <row r="6548" spans="10:14" x14ac:dyDescent="0.3">
      <c r="J6548" s="300">
        <f t="shared" si="514"/>
        <v>65.449999999996578</v>
      </c>
      <c r="K6548" s="80">
        <f t="shared" si="510"/>
        <v>0.65449999999996578</v>
      </c>
      <c r="L6548">
        <f t="shared" si="511"/>
        <v>2.6913755489000919</v>
      </c>
      <c r="M6548">
        <f t="shared" si="512"/>
        <v>84.049246258042743</v>
      </c>
      <c r="N6548" s="80">
        <f t="shared" si="513"/>
        <v>0.65449999999996578</v>
      </c>
    </row>
    <row r="6549" spans="10:14" x14ac:dyDescent="0.3">
      <c r="J6549" s="300">
        <f t="shared" si="514"/>
        <v>65.459999999996583</v>
      </c>
      <c r="K6549" s="80">
        <f t="shared" si="510"/>
        <v>0.65459999999996588</v>
      </c>
      <c r="L6549">
        <f t="shared" si="511"/>
        <v>2.6918526824540829</v>
      </c>
      <c r="M6549">
        <f t="shared" si="512"/>
        <v>84.067709547866258</v>
      </c>
      <c r="N6549" s="80">
        <f t="shared" si="513"/>
        <v>0.65459999999996588</v>
      </c>
    </row>
    <row r="6550" spans="10:14" x14ac:dyDescent="0.3">
      <c r="J6550" s="300">
        <f t="shared" si="514"/>
        <v>65.469999999996588</v>
      </c>
      <c r="K6550" s="80">
        <f t="shared" si="510"/>
        <v>0.65469999999996586</v>
      </c>
      <c r="L6550">
        <f t="shared" si="511"/>
        <v>2.6923302547154626</v>
      </c>
      <c r="M6550">
        <f t="shared" si="512"/>
        <v>84.086180487328136</v>
      </c>
      <c r="N6550" s="80">
        <f t="shared" si="513"/>
        <v>0.65469999999996586</v>
      </c>
    </row>
    <row r="6551" spans="10:14" x14ac:dyDescent="0.3">
      <c r="J6551" s="300">
        <f t="shared" si="514"/>
        <v>65.479999999996593</v>
      </c>
      <c r="K6551" s="80">
        <f t="shared" si="510"/>
        <v>0.65479999999996596</v>
      </c>
      <c r="L6551">
        <f t="shared" si="511"/>
        <v>2.6928082662073343</v>
      </c>
      <c r="M6551">
        <f t="shared" si="512"/>
        <v>84.104659078795649</v>
      </c>
      <c r="N6551" s="80">
        <f t="shared" si="513"/>
        <v>0.65479999999996596</v>
      </c>
    </row>
    <row r="6552" spans="10:14" x14ac:dyDescent="0.3">
      <c r="J6552" s="300">
        <f t="shared" si="514"/>
        <v>65.489999999996598</v>
      </c>
      <c r="K6552" s="80">
        <f t="shared" si="510"/>
        <v>0.65489999999996595</v>
      </c>
      <c r="L6552">
        <f t="shared" si="511"/>
        <v>2.6932867174529931</v>
      </c>
      <c r="M6552">
        <f t="shared" si="512"/>
        <v>84.123145324634706</v>
      </c>
      <c r="N6552" s="80">
        <f t="shared" si="513"/>
        <v>0.65489999999996595</v>
      </c>
    </row>
    <row r="6553" spans="10:14" x14ac:dyDescent="0.3">
      <c r="J6553" s="300">
        <f t="shared" si="514"/>
        <v>65.499999999996604</v>
      </c>
      <c r="K6553" s="80">
        <f t="shared" si="510"/>
        <v>0.65499999999996605</v>
      </c>
      <c r="L6553">
        <f t="shared" si="511"/>
        <v>2.6937656089760522</v>
      </c>
      <c r="M6553">
        <f t="shared" si="512"/>
        <v>84.141639227209936</v>
      </c>
      <c r="N6553" s="80">
        <f t="shared" si="513"/>
        <v>0.65499999999996605</v>
      </c>
    </row>
    <row r="6554" spans="10:14" x14ac:dyDescent="0.3">
      <c r="J6554" s="300">
        <f t="shared" si="514"/>
        <v>65.509999999996609</v>
      </c>
      <c r="K6554" s="80">
        <f t="shared" si="510"/>
        <v>0.65509999999996604</v>
      </c>
      <c r="L6554">
        <f t="shared" si="511"/>
        <v>2.6942449413003309</v>
      </c>
      <c r="M6554">
        <f t="shared" si="512"/>
        <v>84.16014078888459</v>
      </c>
      <c r="N6554" s="80">
        <f t="shared" si="513"/>
        <v>0.65509999999996604</v>
      </c>
    </row>
    <row r="6555" spans="10:14" x14ac:dyDescent="0.3">
      <c r="J6555" s="300">
        <f t="shared" si="514"/>
        <v>65.519999999996614</v>
      </c>
      <c r="K6555" s="80">
        <f t="shared" si="510"/>
        <v>0.65519999999996614</v>
      </c>
      <c r="L6555">
        <f t="shared" si="511"/>
        <v>2.694724714949833</v>
      </c>
      <c r="M6555">
        <f t="shared" si="512"/>
        <v>84.178650012020711</v>
      </c>
      <c r="N6555" s="80">
        <f t="shared" si="513"/>
        <v>0.65519999999996614</v>
      </c>
    </row>
    <row r="6556" spans="10:14" x14ac:dyDescent="0.3">
      <c r="J6556" s="300">
        <f t="shared" si="514"/>
        <v>65.529999999996619</v>
      </c>
      <c r="K6556" s="80">
        <f t="shared" si="510"/>
        <v>0.65529999999996624</v>
      </c>
      <c r="L6556">
        <f t="shared" si="511"/>
        <v>2.6952049304489498</v>
      </c>
      <c r="M6556">
        <f t="shared" si="512"/>
        <v>84.19716689897885</v>
      </c>
      <c r="N6556" s="80">
        <f t="shared" si="513"/>
        <v>0.65529999999996624</v>
      </c>
    </row>
    <row r="6557" spans="10:14" x14ac:dyDescent="0.3">
      <c r="J6557" s="300">
        <f t="shared" si="514"/>
        <v>65.539999999996624</v>
      </c>
      <c r="K6557" s="80">
        <f t="shared" si="510"/>
        <v>0.65539999999996623</v>
      </c>
      <c r="L6557">
        <f t="shared" si="511"/>
        <v>2.6956855883222359</v>
      </c>
      <c r="M6557">
        <f t="shared" si="512"/>
        <v>84.215691452118364</v>
      </c>
      <c r="N6557" s="80">
        <f t="shared" si="513"/>
        <v>0.65539999999996623</v>
      </c>
    </row>
    <row r="6558" spans="10:14" x14ac:dyDescent="0.3">
      <c r="J6558" s="300">
        <f t="shared" si="514"/>
        <v>65.549999999996629</v>
      </c>
      <c r="K6558" s="80">
        <f t="shared" si="510"/>
        <v>0.65549999999996633</v>
      </c>
      <c r="L6558">
        <f t="shared" si="511"/>
        <v>2.6961666890945124</v>
      </c>
      <c r="M6558">
        <f t="shared" si="512"/>
        <v>84.234223673797345</v>
      </c>
      <c r="N6558" s="80">
        <f t="shared" si="513"/>
        <v>0.65549999999996633</v>
      </c>
    </row>
    <row r="6559" spans="10:14" x14ac:dyDescent="0.3">
      <c r="J6559" s="300">
        <f t="shared" si="514"/>
        <v>65.559999999996634</v>
      </c>
      <c r="K6559" s="80">
        <f t="shared" si="510"/>
        <v>0.65559999999996632</v>
      </c>
      <c r="L6559">
        <f t="shared" si="511"/>
        <v>2.6966482332908437</v>
      </c>
      <c r="M6559">
        <f t="shared" si="512"/>
        <v>84.252763566372323</v>
      </c>
      <c r="N6559" s="80">
        <f t="shared" si="513"/>
        <v>0.65559999999996632</v>
      </c>
    </row>
    <row r="6560" spans="10:14" x14ac:dyDescent="0.3">
      <c r="J6560" s="300">
        <f t="shared" si="514"/>
        <v>65.569999999996639</v>
      </c>
      <c r="K6560" s="80">
        <f t="shared" si="510"/>
        <v>0.65569999999996642</v>
      </c>
      <c r="L6560">
        <f t="shared" si="511"/>
        <v>2.6971302214365642</v>
      </c>
      <c r="M6560">
        <f t="shared" si="512"/>
        <v>84.271311132198718</v>
      </c>
      <c r="N6560" s="80">
        <f t="shared" si="513"/>
        <v>0.65569999999996642</v>
      </c>
    </row>
    <row r="6561" spans="10:14" x14ac:dyDescent="0.3">
      <c r="J6561" s="300">
        <f t="shared" si="514"/>
        <v>65.579999999996645</v>
      </c>
      <c r="K6561" s="80">
        <f t="shared" si="510"/>
        <v>0.65579999999996641</v>
      </c>
      <c r="L6561">
        <f t="shared" si="511"/>
        <v>2.6976126540572483</v>
      </c>
      <c r="M6561">
        <f t="shared" si="512"/>
        <v>84.289866373630559</v>
      </c>
      <c r="N6561" s="80">
        <f t="shared" si="513"/>
        <v>0.65579999999996641</v>
      </c>
    </row>
    <row r="6562" spans="10:14" x14ac:dyDescent="0.3">
      <c r="J6562" s="300">
        <f t="shared" si="514"/>
        <v>65.58999999999665</v>
      </c>
      <c r="K6562" s="80">
        <f t="shared" si="510"/>
        <v>0.65589999999996651</v>
      </c>
      <c r="L6562">
        <f t="shared" si="511"/>
        <v>2.6980955316786903</v>
      </c>
      <c r="M6562">
        <f t="shared" si="512"/>
        <v>84.308429293020509</v>
      </c>
      <c r="N6562" s="80">
        <f t="shared" si="513"/>
        <v>0.65589999999996651</v>
      </c>
    </row>
    <row r="6563" spans="10:14" x14ac:dyDescent="0.3">
      <c r="J6563" s="300">
        <f t="shared" si="514"/>
        <v>65.599999999996655</v>
      </c>
      <c r="K6563" s="80">
        <f t="shared" si="510"/>
        <v>0.6559999999999665</v>
      </c>
      <c r="L6563">
        <f t="shared" si="511"/>
        <v>2.6985788548270047</v>
      </c>
      <c r="M6563">
        <f t="shared" si="512"/>
        <v>84.326999892719854</v>
      </c>
      <c r="N6563" s="80">
        <f t="shared" si="513"/>
        <v>0.6559999999999665</v>
      </c>
    </row>
    <row r="6564" spans="10:14" x14ac:dyDescent="0.3">
      <c r="J6564" s="300">
        <f t="shared" si="514"/>
        <v>65.60999999999666</v>
      </c>
      <c r="K6564" s="80">
        <f t="shared" si="510"/>
        <v>0.6560999999999666</v>
      </c>
      <c r="L6564">
        <f t="shared" si="511"/>
        <v>2.6990626240284423</v>
      </c>
      <c r="M6564">
        <f t="shared" si="512"/>
        <v>84.345578175078813</v>
      </c>
      <c r="N6564" s="80">
        <f t="shared" si="513"/>
        <v>0.6560999999999666</v>
      </c>
    </row>
    <row r="6565" spans="10:14" x14ac:dyDescent="0.3">
      <c r="J6565" s="300">
        <f t="shared" si="514"/>
        <v>65.619999999996665</v>
      </c>
      <c r="K6565" s="80">
        <f t="shared" si="510"/>
        <v>0.6561999999999667</v>
      </c>
      <c r="L6565">
        <f t="shared" si="511"/>
        <v>2.6995468398096683</v>
      </c>
      <c r="M6565">
        <f t="shared" si="512"/>
        <v>84.364164142445915</v>
      </c>
      <c r="N6565" s="80">
        <f t="shared" si="513"/>
        <v>0.6561999999999667</v>
      </c>
    </row>
    <row r="6566" spans="10:14" x14ac:dyDescent="0.3">
      <c r="J6566" s="300">
        <f t="shared" si="514"/>
        <v>65.62999999999667</v>
      </c>
      <c r="K6566" s="80">
        <f t="shared" si="510"/>
        <v>0.65629999999996669</v>
      </c>
      <c r="L6566">
        <f t="shared" si="511"/>
        <v>2.7000315026973953</v>
      </c>
      <c r="M6566">
        <f t="shared" si="512"/>
        <v>84.382757797168537</v>
      </c>
      <c r="N6566" s="80">
        <f t="shared" si="513"/>
        <v>0.65629999999996669</v>
      </c>
    </row>
    <row r="6567" spans="10:14" x14ac:dyDescent="0.3">
      <c r="J6567" s="300">
        <f t="shared" si="514"/>
        <v>65.639999999996675</v>
      </c>
      <c r="K6567" s="80">
        <f t="shared" si="510"/>
        <v>0.65639999999996679</v>
      </c>
      <c r="L6567">
        <f t="shared" si="511"/>
        <v>2.7005166132187699</v>
      </c>
      <c r="M6567">
        <f t="shared" si="512"/>
        <v>84.401359141592678</v>
      </c>
      <c r="N6567" s="80">
        <f t="shared" si="513"/>
        <v>0.65639999999996679</v>
      </c>
    </row>
    <row r="6568" spans="10:14" x14ac:dyDescent="0.3">
      <c r="J6568" s="300">
        <f t="shared" si="514"/>
        <v>65.64999999999668</v>
      </c>
      <c r="K6568" s="80">
        <f t="shared" si="510"/>
        <v>0.65649999999996678</v>
      </c>
      <c r="L6568">
        <f t="shared" si="511"/>
        <v>2.7010021719010662</v>
      </c>
      <c r="M6568">
        <f t="shared" si="512"/>
        <v>84.419968178063073</v>
      </c>
      <c r="N6568" s="80">
        <f t="shared" si="513"/>
        <v>0.65649999999996678</v>
      </c>
    </row>
    <row r="6569" spans="10:14" x14ac:dyDescent="0.3">
      <c r="J6569" s="300">
        <f t="shared" si="514"/>
        <v>65.659999999996685</v>
      </c>
      <c r="K6569" s="80">
        <f t="shared" si="510"/>
        <v>0.65659999999996688</v>
      </c>
      <c r="L6569">
        <f t="shared" si="511"/>
        <v>2.7014881792718906</v>
      </c>
      <c r="M6569">
        <f t="shared" si="512"/>
        <v>84.438584908922962</v>
      </c>
      <c r="N6569" s="80">
        <f t="shared" si="513"/>
        <v>0.65659999999996688</v>
      </c>
    </row>
    <row r="6570" spans="10:14" x14ac:dyDescent="0.3">
      <c r="J6570" s="300">
        <f t="shared" si="514"/>
        <v>65.669999999996691</v>
      </c>
      <c r="K6570" s="80">
        <f t="shared" si="510"/>
        <v>0.65669999999996687</v>
      </c>
      <c r="L6570">
        <f t="shared" si="511"/>
        <v>2.7019746358589987</v>
      </c>
      <c r="M6570">
        <f t="shared" si="512"/>
        <v>84.457209336514396</v>
      </c>
      <c r="N6570" s="80">
        <f t="shared" si="513"/>
        <v>0.65669999999996687</v>
      </c>
    </row>
    <row r="6571" spans="10:14" x14ac:dyDescent="0.3">
      <c r="J6571" s="300">
        <f t="shared" si="514"/>
        <v>65.679999999996696</v>
      </c>
      <c r="K6571" s="80">
        <f t="shared" si="510"/>
        <v>0.65679999999996697</v>
      </c>
      <c r="L6571">
        <f t="shared" si="511"/>
        <v>2.7024615421904801</v>
      </c>
      <c r="M6571">
        <f t="shared" si="512"/>
        <v>84.475841463178014</v>
      </c>
      <c r="N6571" s="80">
        <f t="shared" si="513"/>
        <v>0.65679999999996697</v>
      </c>
    </row>
    <row r="6572" spans="10:14" x14ac:dyDescent="0.3">
      <c r="J6572" s="300">
        <f t="shared" si="514"/>
        <v>65.689999999996701</v>
      </c>
      <c r="K6572" s="80">
        <f t="shared" si="510"/>
        <v>0.65689999999996695</v>
      </c>
      <c r="L6572">
        <f t="shared" si="511"/>
        <v>2.7029488987946677</v>
      </c>
      <c r="M6572">
        <f t="shared" si="512"/>
        <v>84.494481291253109</v>
      </c>
      <c r="N6572" s="80">
        <f t="shared" si="513"/>
        <v>0.65689999999996695</v>
      </c>
    </row>
    <row r="6573" spans="10:14" x14ac:dyDescent="0.3">
      <c r="J6573" s="300">
        <f t="shared" si="514"/>
        <v>65.699999999996706</v>
      </c>
      <c r="K6573" s="80">
        <f t="shared" si="510"/>
        <v>0.65699999999996705</v>
      </c>
      <c r="L6573">
        <f t="shared" si="511"/>
        <v>2.7034367062001006</v>
      </c>
      <c r="M6573">
        <f t="shared" si="512"/>
        <v>84.513128823077622</v>
      </c>
      <c r="N6573" s="80">
        <f t="shared" si="513"/>
        <v>0.65699999999996705</v>
      </c>
    </row>
    <row r="6574" spans="10:14" x14ac:dyDescent="0.3">
      <c r="J6574" s="300">
        <f t="shared" si="514"/>
        <v>65.709999999996711</v>
      </c>
      <c r="K6574" s="80">
        <f t="shared" si="510"/>
        <v>0.65709999999996715</v>
      </c>
      <c r="L6574">
        <f t="shared" si="511"/>
        <v>2.7039249649355876</v>
      </c>
      <c r="M6574">
        <f t="shared" si="512"/>
        <v>84.531784060988173</v>
      </c>
      <c r="N6574" s="80">
        <f t="shared" si="513"/>
        <v>0.65709999999996715</v>
      </c>
    </row>
    <row r="6575" spans="10:14" x14ac:dyDescent="0.3">
      <c r="J6575" s="300">
        <f t="shared" si="514"/>
        <v>65.719999999996716</v>
      </c>
      <c r="K6575" s="80">
        <f t="shared" si="510"/>
        <v>0.65719999999996714</v>
      </c>
      <c r="L6575">
        <f t="shared" si="511"/>
        <v>2.70441367553016</v>
      </c>
      <c r="M6575">
        <f t="shared" si="512"/>
        <v>84.550447007320017</v>
      </c>
      <c r="N6575" s="80">
        <f t="shared" si="513"/>
        <v>0.65719999999996714</v>
      </c>
    </row>
    <row r="6576" spans="10:14" x14ac:dyDescent="0.3">
      <c r="J6576" s="300">
        <f t="shared" si="514"/>
        <v>65.729999999996721</v>
      </c>
      <c r="K6576" s="80">
        <f t="shared" si="510"/>
        <v>0.65729999999996724</v>
      </c>
      <c r="L6576">
        <f t="shared" si="511"/>
        <v>2.7049028385131524</v>
      </c>
      <c r="M6576">
        <f t="shared" si="512"/>
        <v>84.569117664407031</v>
      </c>
      <c r="N6576" s="80">
        <f t="shared" si="513"/>
        <v>0.65729999999996724</v>
      </c>
    </row>
    <row r="6577" spans="10:14" x14ac:dyDescent="0.3">
      <c r="J6577" s="300">
        <f t="shared" si="514"/>
        <v>65.739999999996726</v>
      </c>
      <c r="K6577" s="80">
        <f t="shared" si="510"/>
        <v>0.65739999999996723</v>
      </c>
      <c r="L6577">
        <f t="shared" si="511"/>
        <v>2.7053924544141181</v>
      </c>
      <c r="M6577">
        <f t="shared" si="512"/>
        <v>84.587796034581771</v>
      </c>
      <c r="N6577" s="80">
        <f t="shared" si="513"/>
        <v>0.65739999999996723</v>
      </c>
    </row>
    <row r="6578" spans="10:14" x14ac:dyDescent="0.3">
      <c r="J6578" s="300">
        <f t="shared" si="514"/>
        <v>65.749999999996732</v>
      </c>
      <c r="K6578" s="80">
        <f t="shared" si="510"/>
        <v>0.65749999999996733</v>
      </c>
      <c r="L6578">
        <f t="shared" si="511"/>
        <v>2.7058825237628592</v>
      </c>
      <c r="M6578">
        <f t="shared" si="512"/>
        <v>84.606482120175457</v>
      </c>
      <c r="N6578" s="80">
        <f t="shared" si="513"/>
        <v>0.65749999999996733</v>
      </c>
    </row>
    <row r="6579" spans="10:14" x14ac:dyDescent="0.3">
      <c r="J6579" s="300">
        <f t="shared" si="514"/>
        <v>65.759999999996737</v>
      </c>
      <c r="K6579" s="80">
        <f t="shared" si="510"/>
        <v>0.65759999999996732</v>
      </c>
      <c r="L6579">
        <f t="shared" si="511"/>
        <v>2.7063730470893552</v>
      </c>
      <c r="M6579">
        <f t="shared" si="512"/>
        <v>84.625175923517887</v>
      </c>
      <c r="N6579" s="80">
        <f t="shared" si="513"/>
        <v>0.65759999999996732</v>
      </c>
    </row>
    <row r="6580" spans="10:14" x14ac:dyDescent="0.3">
      <c r="J6580" s="300">
        <f t="shared" si="514"/>
        <v>65.769999999996742</v>
      </c>
      <c r="K6580" s="80">
        <f t="shared" si="510"/>
        <v>0.65769999999996742</v>
      </c>
      <c r="L6580">
        <f t="shared" si="511"/>
        <v>2.706864024924021</v>
      </c>
      <c r="M6580">
        <f t="shared" si="512"/>
        <v>84.643877446937537</v>
      </c>
      <c r="N6580" s="80">
        <f t="shared" si="513"/>
        <v>0.65769999999996742</v>
      </c>
    </row>
    <row r="6581" spans="10:14" x14ac:dyDescent="0.3">
      <c r="J6581" s="300">
        <f t="shared" si="514"/>
        <v>65.779999999996747</v>
      </c>
      <c r="K6581" s="80">
        <f t="shared" si="510"/>
        <v>0.65779999999996752</v>
      </c>
      <c r="L6581">
        <f t="shared" si="511"/>
        <v>2.7073554577973229</v>
      </c>
      <c r="M6581">
        <f t="shared" si="512"/>
        <v>84.66258669276155</v>
      </c>
      <c r="N6581" s="80">
        <f t="shared" si="513"/>
        <v>0.65779999999996752</v>
      </c>
    </row>
    <row r="6582" spans="10:14" x14ac:dyDescent="0.3">
      <c r="J6582" s="300">
        <f t="shared" si="514"/>
        <v>65.789999999996752</v>
      </c>
      <c r="K6582" s="80">
        <f t="shared" si="510"/>
        <v>0.65789999999996751</v>
      </c>
      <c r="L6582">
        <f t="shared" si="511"/>
        <v>2.7078473462400665</v>
      </c>
      <c r="M6582">
        <f t="shared" si="512"/>
        <v>84.681303663315646</v>
      </c>
      <c r="N6582" s="80">
        <f t="shared" si="513"/>
        <v>0.65789999999996751</v>
      </c>
    </row>
    <row r="6583" spans="10:14" x14ac:dyDescent="0.3">
      <c r="J6583" s="300">
        <f t="shared" si="514"/>
        <v>65.799999999996757</v>
      </c>
      <c r="K6583" s="80">
        <f t="shared" si="510"/>
        <v>0.65799999999996761</v>
      </c>
      <c r="L6583">
        <f t="shared" si="511"/>
        <v>2.7083396907833062</v>
      </c>
      <c r="M6583">
        <f t="shared" si="512"/>
        <v>84.700028360924279</v>
      </c>
      <c r="N6583" s="80">
        <f t="shared" si="513"/>
        <v>0.65799999999996761</v>
      </c>
    </row>
    <row r="6584" spans="10:14" x14ac:dyDescent="0.3">
      <c r="J6584" s="300">
        <f t="shared" si="514"/>
        <v>65.809999999996762</v>
      </c>
      <c r="K6584" s="80">
        <f t="shared" si="510"/>
        <v>0.6580999999999676</v>
      </c>
      <c r="L6584">
        <f t="shared" si="511"/>
        <v>2.708832491958288</v>
      </c>
      <c r="M6584">
        <f t="shared" si="512"/>
        <v>84.718760787910426</v>
      </c>
      <c r="N6584" s="80">
        <f t="shared" si="513"/>
        <v>0.6580999999999676</v>
      </c>
    </row>
    <row r="6585" spans="10:14" x14ac:dyDescent="0.3">
      <c r="J6585" s="300">
        <f t="shared" si="514"/>
        <v>65.819999999996767</v>
      </c>
      <c r="K6585" s="80">
        <f t="shared" si="510"/>
        <v>0.6581999999999677</v>
      </c>
      <c r="L6585">
        <f t="shared" si="511"/>
        <v>2.7093257502965833</v>
      </c>
      <c r="M6585">
        <f t="shared" si="512"/>
        <v>84.73750094659583</v>
      </c>
      <c r="N6585" s="80">
        <f t="shared" si="513"/>
        <v>0.6581999999999677</v>
      </c>
    </row>
    <row r="6586" spans="10:14" x14ac:dyDescent="0.3">
      <c r="J6586" s="300">
        <f t="shared" si="514"/>
        <v>65.829999999996772</v>
      </c>
      <c r="K6586" s="80">
        <f t="shared" si="510"/>
        <v>0.65829999999996769</v>
      </c>
      <c r="L6586">
        <f t="shared" si="511"/>
        <v>2.7098194663299568</v>
      </c>
      <c r="M6586">
        <f t="shared" si="512"/>
        <v>84.756248839300667</v>
      </c>
      <c r="N6586" s="80">
        <f t="shared" si="513"/>
        <v>0.65829999999996769</v>
      </c>
    </row>
    <row r="6587" spans="10:14" x14ac:dyDescent="0.3">
      <c r="J6587" s="300">
        <f t="shared" si="514"/>
        <v>65.839999999996778</v>
      </c>
      <c r="K6587" s="80">
        <f t="shared" si="510"/>
        <v>0.65839999999996779</v>
      </c>
      <c r="L6587">
        <f t="shared" si="511"/>
        <v>2.7103136405904436</v>
      </c>
      <c r="M6587">
        <f t="shared" si="512"/>
        <v>84.775004468343951</v>
      </c>
      <c r="N6587" s="80">
        <f t="shared" si="513"/>
        <v>0.65839999999996779</v>
      </c>
    </row>
    <row r="6588" spans="10:14" x14ac:dyDescent="0.3">
      <c r="J6588" s="300">
        <f t="shared" si="514"/>
        <v>65.849999999996783</v>
      </c>
      <c r="K6588" s="80">
        <f t="shared" si="510"/>
        <v>0.65849999999996778</v>
      </c>
      <c r="L6588">
        <f t="shared" si="511"/>
        <v>2.7108082736103252</v>
      </c>
      <c r="M6588">
        <f t="shared" si="512"/>
        <v>84.793767836043159</v>
      </c>
      <c r="N6588" s="80">
        <f t="shared" si="513"/>
        <v>0.65849999999996778</v>
      </c>
    </row>
    <row r="6589" spans="10:14" x14ac:dyDescent="0.3">
      <c r="J6589" s="300">
        <f t="shared" si="514"/>
        <v>65.859999999996788</v>
      </c>
      <c r="K6589" s="80">
        <f t="shared" si="510"/>
        <v>0.65859999999996788</v>
      </c>
      <c r="L6589">
        <f t="shared" si="511"/>
        <v>2.7113033659221109</v>
      </c>
      <c r="M6589">
        <f t="shared" si="512"/>
        <v>84.812538944714632</v>
      </c>
      <c r="N6589" s="80">
        <f t="shared" si="513"/>
        <v>0.65859999999996788</v>
      </c>
    </row>
    <row r="6590" spans="10:14" x14ac:dyDescent="0.3">
      <c r="J6590" s="300">
        <f t="shared" si="514"/>
        <v>65.869999999996793</v>
      </c>
      <c r="K6590" s="80">
        <f t="shared" si="510"/>
        <v>0.65869999999996798</v>
      </c>
      <c r="L6590">
        <f t="shared" si="511"/>
        <v>2.7117989180585744</v>
      </c>
      <c r="M6590">
        <f t="shared" si="512"/>
        <v>84.831317796673048</v>
      </c>
      <c r="N6590" s="80">
        <f t="shared" si="513"/>
        <v>0.65869999999996798</v>
      </c>
    </row>
    <row r="6591" spans="10:14" x14ac:dyDescent="0.3">
      <c r="J6591" s="300">
        <f t="shared" si="514"/>
        <v>65.879999999996798</v>
      </c>
      <c r="K6591" s="80">
        <f t="shared" si="510"/>
        <v>0.65879999999996797</v>
      </c>
      <c r="L6591">
        <f t="shared" si="511"/>
        <v>2.7122949305527402</v>
      </c>
      <c r="M6591">
        <f t="shared" si="512"/>
        <v>84.850104394231892</v>
      </c>
      <c r="N6591" s="80">
        <f t="shared" si="513"/>
        <v>0.65879999999996797</v>
      </c>
    </row>
    <row r="6592" spans="10:14" x14ac:dyDescent="0.3">
      <c r="J6592" s="300">
        <f t="shared" si="514"/>
        <v>65.889999999996803</v>
      </c>
      <c r="K6592" s="80">
        <f t="shared" si="510"/>
        <v>0.65889999999996807</v>
      </c>
      <c r="L6592">
        <f t="shared" si="511"/>
        <v>2.7127914039378722</v>
      </c>
      <c r="M6592">
        <f t="shared" si="512"/>
        <v>84.868898739703226</v>
      </c>
      <c r="N6592" s="80">
        <f t="shared" si="513"/>
        <v>0.65889999999996807</v>
      </c>
    </row>
    <row r="6593" spans="10:14" x14ac:dyDescent="0.3">
      <c r="J6593" s="300">
        <f t="shared" si="514"/>
        <v>65.899999999996808</v>
      </c>
      <c r="K6593" s="80">
        <f t="shared" si="510"/>
        <v>0.65899999999996806</v>
      </c>
      <c r="L6593">
        <f t="shared" si="511"/>
        <v>2.7132883387474531</v>
      </c>
      <c r="M6593">
        <f t="shared" si="512"/>
        <v>84.887700835397709</v>
      </c>
      <c r="N6593" s="80">
        <f t="shared" si="513"/>
        <v>0.65899999999996806</v>
      </c>
    </row>
    <row r="6594" spans="10:14" x14ac:dyDescent="0.3">
      <c r="J6594" s="300">
        <f t="shared" si="514"/>
        <v>65.909999999996813</v>
      </c>
      <c r="K6594" s="80">
        <f t="shared" si="510"/>
        <v>0.65909999999996816</v>
      </c>
      <c r="L6594">
        <f t="shared" si="511"/>
        <v>2.7137857355152586</v>
      </c>
      <c r="M6594">
        <f t="shared" si="512"/>
        <v>84.906510683624717</v>
      </c>
      <c r="N6594" s="80">
        <f t="shared" si="513"/>
        <v>0.65909999999996816</v>
      </c>
    </row>
    <row r="6595" spans="10:14" x14ac:dyDescent="0.3">
      <c r="J6595" s="300">
        <f t="shared" si="514"/>
        <v>65.919999999996818</v>
      </c>
      <c r="K6595" s="80">
        <f t="shared" si="510"/>
        <v>0.65919999999996814</v>
      </c>
      <c r="L6595">
        <f t="shared" si="511"/>
        <v>2.7142835947753201</v>
      </c>
      <c r="M6595">
        <f t="shared" si="512"/>
        <v>84.925328286692093</v>
      </c>
      <c r="N6595" s="80">
        <f t="shared" si="513"/>
        <v>0.65919999999996814</v>
      </c>
    </row>
    <row r="6596" spans="10:14" x14ac:dyDescent="0.3">
      <c r="J6596" s="300">
        <f t="shared" si="514"/>
        <v>65.929999999996824</v>
      </c>
      <c r="K6596" s="80">
        <f t="shared" ref="K6596:K6659" si="515">J6596/100</f>
        <v>0.65929999999996824</v>
      </c>
      <c r="L6596">
        <f t="shared" ref="L6596:L6659" si="516">-156.2892*K6596^6+539.4067*K6596^5-656.5633*K6596^4+371.7117*K6596^3-102.5706*K6596^2+15.3764*K6596+0.3314</f>
        <v>2.7147819170618095</v>
      </c>
      <c r="M6596">
        <f t="shared" ref="M6596:M6659" si="517">-544.6822*K6596^6+873.7015*K6596^5+93.9294*K6596^4-539.4835*K6596^3+249.8842*K6596^2+36.3299*K6596+25.129</f>
        <v>84.9441536469064</v>
      </c>
      <c r="N6596" s="80">
        <f t="shared" ref="N6596:N6659" si="518">K6596</f>
        <v>0.65929999999996824</v>
      </c>
    </row>
    <row r="6597" spans="10:14" x14ac:dyDescent="0.3">
      <c r="J6597" s="300">
        <f t="shared" si="514"/>
        <v>65.939999999996829</v>
      </c>
      <c r="K6597" s="80">
        <f t="shared" si="515"/>
        <v>0.65939999999996823</v>
      </c>
      <c r="L6597">
        <f t="shared" si="516"/>
        <v>2.7152807029092538</v>
      </c>
      <c r="M6597">
        <f t="shared" si="517"/>
        <v>84.962986766572811</v>
      </c>
      <c r="N6597" s="80">
        <f t="shared" si="518"/>
        <v>0.65939999999996823</v>
      </c>
    </row>
    <row r="6598" spans="10:14" x14ac:dyDescent="0.3">
      <c r="J6598" s="300">
        <f t="shared" ref="J6598:J6661" si="519">J6597+0.01</f>
        <v>65.949999999996834</v>
      </c>
      <c r="K6598" s="80">
        <f t="shared" si="515"/>
        <v>0.65949999999996833</v>
      </c>
      <c r="L6598">
        <f t="shared" si="516"/>
        <v>2.715779952852436</v>
      </c>
      <c r="M6598">
        <f t="shared" si="517"/>
        <v>84.981827647995132</v>
      </c>
      <c r="N6598" s="80">
        <f t="shared" si="518"/>
        <v>0.65949999999996833</v>
      </c>
    </row>
    <row r="6599" spans="10:14" x14ac:dyDescent="0.3">
      <c r="J6599" s="300">
        <f t="shared" si="519"/>
        <v>65.959999999996839</v>
      </c>
      <c r="K6599" s="80">
        <f t="shared" si="515"/>
        <v>0.65959999999996843</v>
      </c>
      <c r="L6599">
        <f t="shared" si="516"/>
        <v>2.7162796674263272</v>
      </c>
      <c r="M6599">
        <f t="shared" si="517"/>
        <v>85.000676293475706</v>
      </c>
      <c r="N6599" s="80">
        <f t="shared" si="518"/>
        <v>0.65959999999996843</v>
      </c>
    </row>
    <row r="6600" spans="10:14" x14ac:dyDescent="0.3">
      <c r="J6600" s="300">
        <f t="shared" si="519"/>
        <v>65.969999999996844</v>
      </c>
      <c r="K6600" s="80">
        <f t="shared" si="515"/>
        <v>0.65969999999996842</v>
      </c>
      <c r="L6600">
        <f t="shared" si="516"/>
        <v>2.7167798471661189</v>
      </c>
      <c r="M6600">
        <f t="shared" si="517"/>
        <v>85.01953270531547</v>
      </c>
      <c r="N6600" s="80">
        <f t="shared" si="518"/>
        <v>0.65969999999996842</v>
      </c>
    </row>
    <row r="6601" spans="10:14" x14ac:dyDescent="0.3">
      <c r="J6601" s="300">
        <f t="shared" si="519"/>
        <v>65.979999999996849</v>
      </c>
      <c r="K6601" s="80">
        <f t="shared" si="515"/>
        <v>0.65979999999996852</v>
      </c>
      <c r="L6601">
        <f t="shared" si="516"/>
        <v>2.7172804926073399</v>
      </c>
      <c r="M6601">
        <f t="shared" si="517"/>
        <v>85.03839688581418</v>
      </c>
      <c r="N6601" s="80">
        <f t="shared" si="518"/>
        <v>0.65979999999996852</v>
      </c>
    </row>
    <row r="6602" spans="10:14" x14ac:dyDescent="0.3">
      <c r="J6602" s="300">
        <f t="shared" si="519"/>
        <v>65.989999999996854</v>
      </c>
      <c r="K6602" s="80">
        <f t="shared" si="515"/>
        <v>0.65989999999996851</v>
      </c>
      <c r="L6602">
        <f t="shared" si="516"/>
        <v>2.7177816042856775</v>
      </c>
      <c r="M6602">
        <f t="shared" si="517"/>
        <v>85.057268837269916</v>
      </c>
      <c r="N6602" s="80">
        <f t="shared" si="518"/>
        <v>0.65989999999996851</v>
      </c>
    </row>
    <row r="6603" spans="10:14" x14ac:dyDescent="0.3">
      <c r="J6603" s="300">
        <f t="shared" si="519"/>
        <v>65.999999999996859</v>
      </c>
      <c r="K6603" s="80">
        <f t="shared" si="515"/>
        <v>0.65999999999996861</v>
      </c>
      <c r="L6603">
        <f t="shared" si="516"/>
        <v>2.7182831827371241</v>
      </c>
      <c r="M6603">
        <f t="shared" si="517"/>
        <v>85.076148561979565</v>
      </c>
      <c r="N6603" s="80">
        <f t="shared" si="518"/>
        <v>0.65999999999996861</v>
      </c>
    </row>
    <row r="6604" spans="10:14" x14ac:dyDescent="0.3">
      <c r="J6604" s="300">
        <f t="shared" si="519"/>
        <v>66.009999999996865</v>
      </c>
      <c r="K6604" s="80">
        <f t="shared" si="515"/>
        <v>0.6600999999999686</v>
      </c>
      <c r="L6604">
        <f t="shared" si="516"/>
        <v>2.7187852284978908</v>
      </c>
      <c r="M6604">
        <f t="shared" si="517"/>
        <v>85.095036062238506</v>
      </c>
      <c r="N6604" s="80">
        <f t="shared" si="518"/>
        <v>0.6600999999999686</v>
      </c>
    </row>
    <row r="6605" spans="10:14" x14ac:dyDescent="0.3">
      <c r="J6605" s="300">
        <f t="shared" si="519"/>
        <v>66.01999999999687</v>
      </c>
      <c r="K6605" s="80">
        <f t="shared" si="515"/>
        <v>0.6601999999999687</v>
      </c>
      <c r="L6605">
        <f t="shared" si="516"/>
        <v>2.7192877421044517</v>
      </c>
      <c r="M6605">
        <f t="shared" si="517"/>
        <v>85.113931340340841</v>
      </c>
      <c r="N6605" s="80">
        <f t="shared" si="518"/>
        <v>0.6601999999999687</v>
      </c>
    </row>
    <row r="6606" spans="10:14" x14ac:dyDescent="0.3">
      <c r="J6606" s="300">
        <f t="shared" si="519"/>
        <v>66.029999999996875</v>
      </c>
      <c r="K6606" s="80">
        <f t="shared" si="515"/>
        <v>0.6602999999999688</v>
      </c>
      <c r="L6606">
        <f t="shared" si="516"/>
        <v>2.7197907240934813</v>
      </c>
      <c r="M6606">
        <f t="shared" si="517"/>
        <v>85.132834398579121</v>
      </c>
      <c r="N6606" s="80">
        <f t="shared" si="518"/>
        <v>0.6602999999999688</v>
      </c>
    </row>
    <row r="6607" spans="10:14" x14ac:dyDescent="0.3">
      <c r="J6607" s="300">
        <f t="shared" si="519"/>
        <v>66.03999999999688</v>
      </c>
      <c r="K6607" s="80">
        <f t="shared" si="515"/>
        <v>0.66039999999996879</v>
      </c>
      <c r="L6607">
        <f t="shared" si="516"/>
        <v>2.7202941750019689</v>
      </c>
      <c r="M6607">
        <f t="shared" si="517"/>
        <v>85.151745239244633</v>
      </c>
      <c r="N6607" s="80">
        <f t="shared" si="518"/>
        <v>0.66039999999996879</v>
      </c>
    </row>
    <row r="6608" spans="10:14" x14ac:dyDescent="0.3">
      <c r="J6608" s="300">
        <f t="shared" si="519"/>
        <v>66.049999999996885</v>
      </c>
      <c r="K6608" s="80">
        <f t="shared" si="515"/>
        <v>0.66049999999996889</v>
      </c>
      <c r="L6608">
        <f t="shared" si="516"/>
        <v>2.7207980953670581</v>
      </c>
      <c r="M6608">
        <f t="shared" si="517"/>
        <v>85.170663864627215</v>
      </c>
      <c r="N6608" s="80">
        <f t="shared" si="518"/>
        <v>0.66049999999996889</v>
      </c>
    </row>
    <row r="6609" spans="10:14" x14ac:dyDescent="0.3">
      <c r="J6609" s="300">
        <f t="shared" si="519"/>
        <v>66.05999999999689</v>
      </c>
      <c r="K6609" s="80">
        <f t="shared" si="515"/>
        <v>0.66059999999996888</v>
      </c>
      <c r="L6609">
        <f t="shared" si="516"/>
        <v>2.7213024857262531</v>
      </c>
      <c r="M6609">
        <f t="shared" si="517"/>
        <v>85.189590277015256</v>
      </c>
      <c r="N6609" s="80">
        <f t="shared" si="518"/>
        <v>0.66059999999996888</v>
      </c>
    </row>
    <row r="6610" spans="10:14" x14ac:dyDescent="0.3">
      <c r="J6610" s="300">
        <f t="shared" si="519"/>
        <v>66.069999999996895</v>
      </c>
      <c r="K6610" s="80">
        <f t="shared" si="515"/>
        <v>0.66069999999996898</v>
      </c>
      <c r="L6610">
        <f t="shared" si="516"/>
        <v>2.7218073466171879</v>
      </c>
      <c r="M6610">
        <f t="shared" si="517"/>
        <v>85.208524478695821</v>
      </c>
      <c r="N6610" s="80">
        <f t="shared" si="518"/>
        <v>0.66069999999996898</v>
      </c>
    </row>
    <row r="6611" spans="10:14" x14ac:dyDescent="0.3">
      <c r="J6611" s="300">
        <f t="shared" si="519"/>
        <v>66.0799999999969</v>
      </c>
      <c r="K6611" s="80">
        <f t="shared" si="515"/>
        <v>0.66079999999996897</v>
      </c>
      <c r="L6611">
        <f t="shared" si="516"/>
        <v>2.7223126785778589</v>
      </c>
      <c r="M6611">
        <f t="shared" si="517"/>
        <v>85.227466471954443</v>
      </c>
      <c r="N6611" s="80">
        <f t="shared" si="518"/>
        <v>0.66079999999996897</v>
      </c>
    </row>
    <row r="6612" spans="10:14" x14ac:dyDescent="0.3">
      <c r="J6612" s="300">
        <f t="shared" si="519"/>
        <v>66.089999999996905</v>
      </c>
      <c r="K6612" s="80">
        <f t="shared" si="515"/>
        <v>0.66089999999996907</v>
      </c>
      <c r="L6612">
        <f t="shared" si="516"/>
        <v>2.7228184821463599</v>
      </c>
      <c r="M6612">
        <f t="shared" si="517"/>
        <v>85.246416259075488</v>
      </c>
      <c r="N6612" s="80">
        <f t="shared" si="518"/>
        <v>0.66089999999996907</v>
      </c>
    </row>
    <row r="6613" spans="10:14" x14ac:dyDescent="0.3">
      <c r="J6613" s="300">
        <f t="shared" si="519"/>
        <v>66.099999999996911</v>
      </c>
      <c r="K6613" s="80">
        <f t="shared" si="515"/>
        <v>0.66099999999996906</v>
      </c>
      <c r="L6613">
        <f t="shared" si="516"/>
        <v>2.7233247578612132</v>
      </c>
      <c r="M6613">
        <f t="shared" si="517"/>
        <v>85.265373842341631</v>
      </c>
      <c r="N6613" s="80">
        <f t="shared" si="518"/>
        <v>0.66099999999996906</v>
      </c>
    </row>
    <row r="6614" spans="10:14" x14ac:dyDescent="0.3">
      <c r="J6614" s="300">
        <f t="shared" si="519"/>
        <v>66.109999999996916</v>
      </c>
      <c r="K6614" s="80">
        <f t="shared" si="515"/>
        <v>0.66109999999996916</v>
      </c>
      <c r="L6614">
        <f t="shared" si="516"/>
        <v>2.7238315062609906</v>
      </c>
      <c r="M6614">
        <f t="shared" si="517"/>
        <v>85.284339224034341</v>
      </c>
      <c r="N6614" s="80">
        <f t="shared" si="518"/>
        <v>0.66109999999996916</v>
      </c>
    </row>
    <row r="6615" spans="10:14" x14ac:dyDescent="0.3">
      <c r="J6615" s="300">
        <f t="shared" si="519"/>
        <v>66.119999999996921</v>
      </c>
      <c r="K6615" s="80">
        <f t="shared" si="515"/>
        <v>0.66119999999996926</v>
      </c>
      <c r="L6615">
        <f t="shared" si="516"/>
        <v>2.7243387278846334</v>
      </c>
      <c r="M6615">
        <f t="shared" si="517"/>
        <v>85.303312406433562</v>
      </c>
      <c r="N6615" s="80">
        <f t="shared" si="518"/>
        <v>0.66119999999996926</v>
      </c>
    </row>
    <row r="6616" spans="10:14" x14ac:dyDescent="0.3">
      <c r="J6616" s="300">
        <f t="shared" si="519"/>
        <v>66.129999999996926</v>
      </c>
      <c r="K6616" s="80">
        <f t="shared" si="515"/>
        <v>0.66129999999996925</v>
      </c>
      <c r="L6616">
        <f t="shared" si="516"/>
        <v>2.7248464232713174</v>
      </c>
      <c r="M6616">
        <f t="shared" si="517"/>
        <v>85.322293391817823</v>
      </c>
      <c r="N6616" s="80">
        <f t="shared" si="518"/>
        <v>0.66129999999996925</v>
      </c>
    </row>
    <row r="6617" spans="10:14" x14ac:dyDescent="0.3">
      <c r="J6617" s="300">
        <f t="shared" si="519"/>
        <v>66.139999999996931</v>
      </c>
      <c r="K6617" s="80">
        <f t="shared" si="515"/>
        <v>0.66139999999996935</v>
      </c>
      <c r="L6617">
        <f t="shared" si="516"/>
        <v>2.7253545929604299</v>
      </c>
      <c r="M6617">
        <f t="shared" si="517"/>
        <v>85.341282182464326</v>
      </c>
      <c r="N6617" s="80">
        <f t="shared" si="518"/>
        <v>0.66139999999996935</v>
      </c>
    </row>
    <row r="6618" spans="10:14" x14ac:dyDescent="0.3">
      <c r="J6618" s="300">
        <f t="shared" si="519"/>
        <v>66.149999999996936</v>
      </c>
      <c r="K6618" s="80">
        <f t="shared" si="515"/>
        <v>0.66149999999996933</v>
      </c>
      <c r="L6618">
        <f t="shared" si="516"/>
        <v>2.7258632374916654</v>
      </c>
      <c r="M6618">
        <f t="shared" si="517"/>
        <v>85.360278780648827</v>
      </c>
      <c r="N6618" s="80">
        <f t="shared" si="518"/>
        <v>0.66149999999996933</v>
      </c>
    </row>
    <row r="6619" spans="10:14" x14ac:dyDescent="0.3">
      <c r="J6619" s="300">
        <f t="shared" si="519"/>
        <v>66.159999999996941</v>
      </c>
      <c r="K6619" s="80">
        <f t="shared" si="515"/>
        <v>0.66159999999996943</v>
      </c>
      <c r="L6619">
        <f t="shared" si="516"/>
        <v>2.7263723574047822</v>
      </c>
      <c r="M6619">
        <f t="shared" si="517"/>
        <v>85.37928318864563</v>
      </c>
      <c r="N6619" s="80">
        <f t="shared" si="518"/>
        <v>0.66159999999996943</v>
      </c>
    </row>
    <row r="6620" spans="10:14" x14ac:dyDescent="0.3">
      <c r="J6620" s="300">
        <f t="shared" si="519"/>
        <v>66.169999999996946</v>
      </c>
      <c r="K6620" s="80">
        <f t="shared" si="515"/>
        <v>0.66169999999996942</v>
      </c>
      <c r="L6620">
        <f t="shared" si="516"/>
        <v>2.7268819532400275</v>
      </c>
      <c r="M6620">
        <f t="shared" si="517"/>
        <v>85.398295408727591</v>
      </c>
      <c r="N6620" s="80">
        <f t="shared" si="518"/>
        <v>0.66169999999996942</v>
      </c>
    </row>
    <row r="6621" spans="10:14" x14ac:dyDescent="0.3">
      <c r="J6621" s="300">
        <f t="shared" si="519"/>
        <v>66.179999999996951</v>
      </c>
      <c r="K6621" s="80">
        <f t="shared" si="515"/>
        <v>0.66179999999996952</v>
      </c>
      <c r="L6621">
        <f t="shared" si="516"/>
        <v>2.7273920255377635</v>
      </c>
      <c r="M6621">
        <f t="shared" si="517"/>
        <v>85.417315443166231</v>
      </c>
      <c r="N6621" s="80">
        <f t="shared" si="518"/>
        <v>0.66179999999996952</v>
      </c>
    </row>
    <row r="6622" spans="10:14" x14ac:dyDescent="0.3">
      <c r="J6622" s="300">
        <f t="shared" si="519"/>
        <v>66.189999999996957</v>
      </c>
      <c r="K6622" s="80">
        <f t="shared" si="515"/>
        <v>0.66189999999996951</v>
      </c>
      <c r="L6622">
        <f t="shared" si="516"/>
        <v>2.7279025748385659</v>
      </c>
      <c r="M6622">
        <f t="shared" si="517"/>
        <v>85.436343294231648</v>
      </c>
      <c r="N6622" s="80">
        <f t="shared" si="518"/>
        <v>0.66189999999996951</v>
      </c>
    </row>
    <row r="6623" spans="10:14" x14ac:dyDescent="0.3">
      <c r="J6623" s="300">
        <f t="shared" si="519"/>
        <v>66.199999999996962</v>
      </c>
      <c r="K6623" s="80">
        <f t="shared" si="515"/>
        <v>0.66199999999996961</v>
      </c>
      <c r="L6623">
        <f t="shared" si="516"/>
        <v>2.7284136016833211</v>
      </c>
      <c r="M6623">
        <f t="shared" si="517"/>
        <v>85.455378964192434</v>
      </c>
      <c r="N6623" s="80">
        <f t="shared" si="518"/>
        <v>0.66199999999996961</v>
      </c>
    </row>
    <row r="6624" spans="10:14" x14ac:dyDescent="0.3">
      <c r="J6624" s="300">
        <f t="shared" si="519"/>
        <v>66.209999999996967</v>
      </c>
      <c r="K6624" s="80">
        <f t="shared" si="515"/>
        <v>0.66209999999996971</v>
      </c>
      <c r="L6624">
        <f t="shared" si="516"/>
        <v>2.7289251066131235</v>
      </c>
      <c r="M6624">
        <f t="shared" si="517"/>
        <v>85.474422455315732</v>
      </c>
      <c r="N6624" s="80">
        <f t="shared" si="518"/>
        <v>0.66209999999996971</v>
      </c>
    </row>
    <row r="6625" spans="10:14" x14ac:dyDescent="0.3">
      <c r="J6625" s="300">
        <f t="shared" si="519"/>
        <v>66.219999999996972</v>
      </c>
      <c r="K6625" s="80">
        <f t="shared" si="515"/>
        <v>0.6621999999999697</v>
      </c>
      <c r="L6625">
        <f t="shared" si="516"/>
        <v>2.7294370901693656</v>
      </c>
      <c r="M6625">
        <f t="shared" si="517"/>
        <v>85.493473769867421</v>
      </c>
      <c r="N6625" s="80">
        <f t="shared" si="518"/>
        <v>0.6621999999999697</v>
      </c>
    </row>
    <row r="6626" spans="10:14" x14ac:dyDescent="0.3">
      <c r="J6626" s="300">
        <f t="shared" si="519"/>
        <v>66.229999999996977</v>
      </c>
      <c r="K6626" s="80">
        <f t="shared" si="515"/>
        <v>0.6622999999999698</v>
      </c>
      <c r="L6626">
        <f t="shared" si="516"/>
        <v>2.7299495528936251</v>
      </c>
      <c r="M6626">
        <f t="shared" si="517"/>
        <v>85.512532910111744</v>
      </c>
      <c r="N6626" s="80">
        <f t="shared" si="518"/>
        <v>0.6622999999999698</v>
      </c>
    </row>
    <row r="6627" spans="10:14" x14ac:dyDescent="0.3">
      <c r="J6627" s="300">
        <f t="shared" si="519"/>
        <v>66.239999999996982</v>
      </c>
      <c r="K6627" s="80">
        <f t="shared" si="515"/>
        <v>0.66239999999996979</v>
      </c>
      <c r="L6627">
        <f t="shared" si="516"/>
        <v>2.7304624953276853</v>
      </c>
      <c r="M6627">
        <f t="shared" si="517"/>
        <v>85.531599878311752</v>
      </c>
      <c r="N6627" s="80">
        <f t="shared" si="518"/>
        <v>0.66239999999996979</v>
      </c>
    </row>
    <row r="6628" spans="10:14" x14ac:dyDescent="0.3">
      <c r="J6628" s="300">
        <f t="shared" si="519"/>
        <v>66.249999999996987</v>
      </c>
      <c r="K6628" s="80">
        <f t="shared" si="515"/>
        <v>0.66249999999996989</v>
      </c>
      <c r="L6628">
        <f t="shared" si="516"/>
        <v>2.7309759180136903</v>
      </c>
      <c r="M6628">
        <f t="shared" si="517"/>
        <v>85.550674676728846</v>
      </c>
      <c r="N6628" s="80">
        <f t="shared" si="518"/>
        <v>0.66249999999996989</v>
      </c>
    </row>
    <row r="6629" spans="10:14" x14ac:dyDescent="0.3">
      <c r="J6629" s="300">
        <f t="shared" si="519"/>
        <v>66.259999999996992</v>
      </c>
      <c r="K6629" s="80">
        <f t="shared" si="515"/>
        <v>0.66259999999996988</v>
      </c>
      <c r="L6629">
        <f t="shared" si="516"/>
        <v>2.7314898214939496</v>
      </c>
      <c r="M6629">
        <f t="shared" si="517"/>
        <v>85.569757307623092</v>
      </c>
      <c r="N6629" s="80">
        <f t="shared" si="518"/>
        <v>0.66259999999996988</v>
      </c>
    </row>
    <row r="6630" spans="10:14" x14ac:dyDescent="0.3">
      <c r="J6630" s="300">
        <f t="shared" si="519"/>
        <v>66.269999999996998</v>
      </c>
      <c r="K6630" s="80">
        <f t="shared" si="515"/>
        <v>0.66269999999996998</v>
      </c>
      <c r="L6630">
        <f t="shared" si="516"/>
        <v>2.7320042063110068</v>
      </c>
      <c r="M6630">
        <f t="shared" si="517"/>
        <v>85.588847773253164</v>
      </c>
      <c r="N6630" s="80">
        <f t="shared" si="518"/>
        <v>0.66269999999996998</v>
      </c>
    </row>
    <row r="6631" spans="10:14" x14ac:dyDescent="0.3">
      <c r="J6631" s="300">
        <f t="shared" si="519"/>
        <v>66.279999999997003</v>
      </c>
      <c r="K6631" s="80">
        <f t="shared" si="515"/>
        <v>0.66279999999997008</v>
      </c>
      <c r="L6631">
        <f t="shared" si="516"/>
        <v>2.7325190730076971</v>
      </c>
      <c r="M6631">
        <f t="shared" si="517"/>
        <v>85.607946075876143</v>
      </c>
      <c r="N6631" s="80">
        <f t="shared" si="518"/>
        <v>0.66279999999997008</v>
      </c>
    </row>
    <row r="6632" spans="10:14" x14ac:dyDescent="0.3">
      <c r="J6632" s="300">
        <f t="shared" si="519"/>
        <v>66.289999999997008</v>
      </c>
      <c r="K6632" s="80">
        <f t="shared" si="515"/>
        <v>0.66289999999997007</v>
      </c>
      <c r="L6632">
        <f t="shared" si="516"/>
        <v>2.733034422127083</v>
      </c>
      <c r="M6632">
        <f t="shared" si="517"/>
        <v>85.627052217747888</v>
      </c>
      <c r="N6632" s="80">
        <f t="shared" si="518"/>
        <v>0.66289999999997007</v>
      </c>
    </row>
    <row r="6633" spans="10:14" x14ac:dyDescent="0.3">
      <c r="J6633" s="300">
        <f t="shared" si="519"/>
        <v>66.299999999997013</v>
      </c>
      <c r="K6633" s="80">
        <f t="shared" si="515"/>
        <v>0.66299999999997017</v>
      </c>
      <c r="L6633">
        <f t="shared" si="516"/>
        <v>2.7335502542124384</v>
      </c>
      <c r="M6633">
        <f t="shared" si="517"/>
        <v>85.646166201122597</v>
      </c>
      <c r="N6633" s="80">
        <f t="shared" si="518"/>
        <v>0.66299999999997017</v>
      </c>
    </row>
    <row r="6634" spans="10:14" x14ac:dyDescent="0.3">
      <c r="J6634" s="300">
        <f t="shared" si="519"/>
        <v>66.309999999997018</v>
      </c>
      <c r="K6634" s="80">
        <f t="shared" si="515"/>
        <v>0.66309999999997016</v>
      </c>
      <c r="L6634">
        <f t="shared" si="516"/>
        <v>2.7340665698072875</v>
      </c>
      <c r="M6634">
        <f t="shared" si="517"/>
        <v>85.665288028253187</v>
      </c>
      <c r="N6634" s="80">
        <f t="shared" si="518"/>
        <v>0.66309999999997016</v>
      </c>
    </row>
    <row r="6635" spans="10:14" x14ac:dyDescent="0.3">
      <c r="J6635" s="300">
        <f t="shared" si="519"/>
        <v>66.319999999997023</v>
      </c>
      <c r="K6635" s="80">
        <f t="shared" si="515"/>
        <v>0.66319999999997026</v>
      </c>
      <c r="L6635">
        <f t="shared" si="516"/>
        <v>2.7345833694554176</v>
      </c>
      <c r="M6635">
        <f t="shared" si="517"/>
        <v>85.684417701391126</v>
      </c>
      <c r="N6635" s="80">
        <f t="shared" si="518"/>
        <v>0.66319999999997026</v>
      </c>
    </row>
    <row r="6636" spans="10:14" x14ac:dyDescent="0.3">
      <c r="J6636" s="300">
        <f t="shared" si="519"/>
        <v>66.329999999997028</v>
      </c>
      <c r="K6636" s="80">
        <f t="shared" si="515"/>
        <v>0.66329999999997025</v>
      </c>
      <c r="L6636">
        <f t="shared" si="516"/>
        <v>2.7351006537008913</v>
      </c>
      <c r="M6636">
        <f t="shared" si="517"/>
        <v>85.703555222786292</v>
      </c>
      <c r="N6636" s="80">
        <f t="shared" si="518"/>
        <v>0.66329999999997025</v>
      </c>
    </row>
    <row r="6637" spans="10:14" x14ac:dyDescent="0.3">
      <c r="J6637" s="300">
        <f t="shared" si="519"/>
        <v>66.339999999997033</v>
      </c>
      <c r="K6637" s="80">
        <f t="shared" si="515"/>
        <v>0.66339999999997035</v>
      </c>
      <c r="L6637">
        <f t="shared" si="516"/>
        <v>2.7356184230879719</v>
      </c>
      <c r="M6637">
        <f t="shared" si="517"/>
        <v>85.722700594687353</v>
      </c>
      <c r="N6637" s="80">
        <f t="shared" si="518"/>
        <v>0.66339999999997035</v>
      </c>
    </row>
    <row r="6638" spans="10:14" x14ac:dyDescent="0.3">
      <c r="J6638" s="300">
        <f t="shared" si="519"/>
        <v>66.349999999997038</v>
      </c>
      <c r="K6638" s="80">
        <f t="shared" si="515"/>
        <v>0.66349999999997034</v>
      </c>
      <c r="L6638">
        <f t="shared" si="516"/>
        <v>2.7361366781611145</v>
      </c>
      <c r="M6638">
        <f t="shared" si="517"/>
        <v>85.74185381934123</v>
      </c>
      <c r="N6638" s="80">
        <f t="shared" si="518"/>
        <v>0.66349999999997034</v>
      </c>
    </row>
    <row r="6639" spans="10:14" x14ac:dyDescent="0.3">
      <c r="J6639" s="300">
        <f t="shared" si="519"/>
        <v>66.359999999997044</v>
      </c>
      <c r="K6639" s="80">
        <f t="shared" si="515"/>
        <v>0.66359999999997044</v>
      </c>
      <c r="L6639">
        <f t="shared" si="516"/>
        <v>2.7366554194650852</v>
      </c>
      <c r="M6639">
        <f t="shared" si="517"/>
        <v>85.761014898993693</v>
      </c>
      <c r="N6639" s="80">
        <f t="shared" si="518"/>
        <v>0.66359999999997044</v>
      </c>
    </row>
    <row r="6640" spans="10:14" x14ac:dyDescent="0.3">
      <c r="J6640" s="300">
        <f t="shared" si="519"/>
        <v>66.369999999997049</v>
      </c>
      <c r="K6640" s="80">
        <f t="shared" si="515"/>
        <v>0.66369999999997054</v>
      </c>
      <c r="L6640">
        <f t="shared" si="516"/>
        <v>2.7371746475449217</v>
      </c>
      <c r="M6640">
        <f t="shared" si="517"/>
        <v>85.780183835888849</v>
      </c>
      <c r="N6640" s="80">
        <f t="shared" si="518"/>
        <v>0.66369999999997054</v>
      </c>
    </row>
    <row r="6641" spans="10:14" x14ac:dyDescent="0.3">
      <c r="J6641" s="300">
        <f t="shared" si="519"/>
        <v>66.379999999997054</v>
      </c>
      <c r="K6641" s="80">
        <f t="shared" si="515"/>
        <v>0.66379999999997052</v>
      </c>
      <c r="L6641">
        <f t="shared" si="516"/>
        <v>2.7376943629458252</v>
      </c>
      <c r="M6641">
        <f t="shared" si="517"/>
        <v>85.799360632269455</v>
      </c>
      <c r="N6641" s="80">
        <f t="shared" si="518"/>
        <v>0.66379999999997052</v>
      </c>
    </row>
    <row r="6642" spans="10:14" x14ac:dyDescent="0.3">
      <c r="J6642" s="300">
        <f t="shared" si="519"/>
        <v>66.389999999997059</v>
      </c>
      <c r="K6642" s="80">
        <f t="shared" si="515"/>
        <v>0.66389999999997062</v>
      </c>
      <c r="L6642">
        <f t="shared" si="516"/>
        <v>2.7382145662132529</v>
      </c>
      <c r="M6642">
        <f t="shared" si="517"/>
        <v>85.81854529037679</v>
      </c>
      <c r="N6642" s="80">
        <f t="shared" si="518"/>
        <v>0.66389999999997062</v>
      </c>
    </row>
    <row r="6643" spans="10:14" x14ac:dyDescent="0.3">
      <c r="J6643" s="300">
        <f t="shared" si="519"/>
        <v>66.399999999997064</v>
      </c>
      <c r="K6643" s="80">
        <f t="shared" si="515"/>
        <v>0.66399999999997061</v>
      </c>
      <c r="L6643">
        <f t="shared" si="516"/>
        <v>2.7387352578929458</v>
      </c>
      <c r="M6643">
        <f t="shared" si="517"/>
        <v>85.837737812450683</v>
      </c>
      <c r="N6643" s="80">
        <f t="shared" si="518"/>
        <v>0.66399999999997061</v>
      </c>
    </row>
    <row r="6644" spans="10:14" x14ac:dyDescent="0.3">
      <c r="J6644" s="300">
        <f t="shared" si="519"/>
        <v>66.409999999997069</v>
      </c>
      <c r="K6644" s="80">
        <f t="shared" si="515"/>
        <v>0.66409999999997071</v>
      </c>
      <c r="L6644">
        <f t="shared" si="516"/>
        <v>2.7392564385308638</v>
      </c>
      <c r="M6644">
        <f t="shared" si="517"/>
        <v>85.856938200729502</v>
      </c>
      <c r="N6644" s="80">
        <f t="shared" si="518"/>
        <v>0.66409999999997071</v>
      </c>
    </row>
    <row r="6645" spans="10:14" x14ac:dyDescent="0.3">
      <c r="J6645" s="300">
        <f t="shared" si="519"/>
        <v>66.419999999997074</v>
      </c>
      <c r="K6645" s="80">
        <f t="shared" si="515"/>
        <v>0.6641999999999707</v>
      </c>
      <c r="L6645">
        <f t="shared" si="516"/>
        <v>2.7397781086731956</v>
      </c>
      <c r="M6645">
        <f t="shared" si="517"/>
        <v>85.87614645745019</v>
      </c>
      <c r="N6645" s="80">
        <f t="shared" si="518"/>
        <v>0.6641999999999707</v>
      </c>
    </row>
    <row r="6646" spans="10:14" x14ac:dyDescent="0.3">
      <c r="J6646" s="300">
        <f t="shared" si="519"/>
        <v>66.429999999997079</v>
      </c>
      <c r="K6646" s="80">
        <f t="shared" si="515"/>
        <v>0.6642999999999708</v>
      </c>
      <c r="L6646">
        <f t="shared" si="516"/>
        <v>2.7403002688664144</v>
      </c>
      <c r="M6646">
        <f t="shared" si="517"/>
        <v>85.895362584848115</v>
      </c>
      <c r="N6646" s="80">
        <f t="shared" si="518"/>
        <v>0.6642999999999708</v>
      </c>
    </row>
    <row r="6647" spans="10:14" x14ac:dyDescent="0.3">
      <c r="J6647" s="300">
        <f t="shared" si="519"/>
        <v>66.439999999997085</v>
      </c>
      <c r="K6647" s="80">
        <f t="shared" si="515"/>
        <v>0.66439999999997079</v>
      </c>
      <c r="L6647">
        <f t="shared" si="516"/>
        <v>2.7408229196571834</v>
      </c>
      <c r="M6647">
        <f t="shared" si="517"/>
        <v>85.914586585157309</v>
      </c>
      <c r="N6647" s="80">
        <f t="shared" si="518"/>
        <v>0.66439999999997079</v>
      </c>
    </row>
    <row r="6648" spans="10:14" x14ac:dyDescent="0.3">
      <c r="J6648" s="300">
        <f t="shared" si="519"/>
        <v>66.44999999999709</v>
      </c>
      <c r="K6648" s="80">
        <f t="shared" si="515"/>
        <v>0.66449999999997089</v>
      </c>
      <c r="L6648">
        <f t="shared" si="516"/>
        <v>2.7413460615924303</v>
      </c>
      <c r="M6648">
        <f t="shared" si="517"/>
        <v>85.933818460610311</v>
      </c>
      <c r="N6648" s="80">
        <f t="shared" si="518"/>
        <v>0.66449999999997089</v>
      </c>
    </row>
    <row r="6649" spans="10:14" x14ac:dyDescent="0.3">
      <c r="J6649" s="300">
        <f t="shared" si="519"/>
        <v>66.459999999997095</v>
      </c>
      <c r="K6649" s="80">
        <f t="shared" si="515"/>
        <v>0.66459999999997099</v>
      </c>
      <c r="L6649">
        <f t="shared" si="516"/>
        <v>2.7418696952192767</v>
      </c>
      <c r="M6649">
        <f t="shared" si="517"/>
        <v>85.95305821343814</v>
      </c>
      <c r="N6649" s="80">
        <f t="shared" si="518"/>
        <v>0.66459999999997099</v>
      </c>
    </row>
    <row r="6650" spans="10:14" x14ac:dyDescent="0.3">
      <c r="J6650" s="300">
        <f t="shared" si="519"/>
        <v>66.4699999999971</v>
      </c>
      <c r="K6650" s="80">
        <f t="shared" si="515"/>
        <v>0.66469999999997098</v>
      </c>
      <c r="L6650">
        <f t="shared" si="516"/>
        <v>2.7423938210851975</v>
      </c>
      <c r="M6650">
        <f t="shared" si="517"/>
        <v>85.972305845870423</v>
      </c>
      <c r="N6650" s="80">
        <f t="shared" si="518"/>
        <v>0.66469999999997098</v>
      </c>
    </row>
    <row r="6651" spans="10:14" x14ac:dyDescent="0.3">
      <c r="J6651" s="300">
        <f t="shared" si="519"/>
        <v>66.479999999997105</v>
      </c>
      <c r="K6651" s="80">
        <f t="shared" si="515"/>
        <v>0.66479999999997108</v>
      </c>
      <c r="L6651">
        <f t="shared" si="516"/>
        <v>2.7429184397378576</v>
      </c>
      <c r="M6651">
        <f t="shared" si="517"/>
        <v>85.991561360135336</v>
      </c>
      <c r="N6651" s="80">
        <f t="shared" si="518"/>
        <v>0.66479999999997108</v>
      </c>
    </row>
    <row r="6652" spans="10:14" x14ac:dyDescent="0.3">
      <c r="J6652" s="300">
        <f t="shared" si="519"/>
        <v>66.48999999999711</v>
      </c>
      <c r="K6652" s="80">
        <f t="shared" si="515"/>
        <v>0.66489999999997107</v>
      </c>
      <c r="L6652">
        <f t="shared" si="516"/>
        <v>2.7434435517250928</v>
      </c>
      <c r="M6652">
        <f t="shared" si="517"/>
        <v>86.010824758459421</v>
      </c>
      <c r="N6652" s="80">
        <f t="shared" si="518"/>
        <v>0.66489999999997107</v>
      </c>
    </row>
    <row r="6653" spans="10:14" x14ac:dyDescent="0.3">
      <c r="J6653" s="300">
        <f t="shared" si="519"/>
        <v>66.499999999997115</v>
      </c>
      <c r="K6653" s="80">
        <f t="shared" si="515"/>
        <v>0.66499999999997117</v>
      </c>
      <c r="L6653">
        <f t="shared" si="516"/>
        <v>2.7439691575950316</v>
      </c>
      <c r="M6653">
        <f t="shared" si="517"/>
        <v>86.030096043067971</v>
      </c>
      <c r="N6653" s="80">
        <f t="shared" si="518"/>
        <v>0.66499999999997117</v>
      </c>
    </row>
    <row r="6654" spans="10:14" x14ac:dyDescent="0.3">
      <c r="J6654" s="300">
        <f t="shared" si="519"/>
        <v>66.50999999999712</v>
      </c>
      <c r="K6654" s="80">
        <f t="shared" si="515"/>
        <v>0.66509999999997116</v>
      </c>
      <c r="L6654">
        <f t="shared" si="516"/>
        <v>2.7444952578960584</v>
      </c>
      <c r="M6654">
        <f t="shared" si="517"/>
        <v>86.049375216184657</v>
      </c>
      <c r="N6654" s="80">
        <f t="shared" si="518"/>
        <v>0.66509999999997116</v>
      </c>
    </row>
    <row r="6655" spans="10:14" x14ac:dyDescent="0.3">
      <c r="J6655" s="300">
        <f t="shared" si="519"/>
        <v>66.519999999997125</v>
      </c>
      <c r="K6655" s="80">
        <f t="shared" si="515"/>
        <v>0.66519999999997126</v>
      </c>
      <c r="L6655">
        <f t="shared" si="516"/>
        <v>2.7450218531767763</v>
      </c>
      <c r="M6655">
        <f t="shared" si="517"/>
        <v>86.068662280031688</v>
      </c>
      <c r="N6655" s="80">
        <f t="shared" si="518"/>
        <v>0.66519999999997126</v>
      </c>
    </row>
    <row r="6656" spans="10:14" x14ac:dyDescent="0.3">
      <c r="J6656" s="300">
        <f t="shared" si="519"/>
        <v>66.529999999997131</v>
      </c>
      <c r="K6656" s="80">
        <f t="shared" si="515"/>
        <v>0.66529999999997136</v>
      </c>
      <c r="L6656">
        <f t="shared" si="516"/>
        <v>2.7455489439860616</v>
      </c>
      <c r="M6656">
        <f t="shared" si="517"/>
        <v>86.087957236829894</v>
      </c>
      <c r="N6656" s="80">
        <f t="shared" si="518"/>
        <v>0.66529999999997136</v>
      </c>
    </row>
    <row r="6657" spans="10:14" x14ac:dyDescent="0.3">
      <c r="J6657" s="300">
        <f t="shared" si="519"/>
        <v>66.539999999997136</v>
      </c>
      <c r="K6657" s="80">
        <f t="shared" si="515"/>
        <v>0.66539999999997135</v>
      </c>
      <c r="L6657">
        <f t="shared" si="516"/>
        <v>2.7460765308729829</v>
      </c>
      <c r="M6657">
        <f t="shared" si="517"/>
        <v>86.107260088798512</v>
      </c>
      <c r="N6657" s="80">
        <f t="shared" si="518"/>
        <v>0.66539999999997135</v>
      </c>
    </row>
    <row r="6658" spans="10:14" x14ac:dyDescent="0.3">
      <c r="J6658" s="300">
        <f t="shared" si="519"/>
        <v>66.549999999997141</v>
      </c>
      <c r="K6658" s="80">
        <f t="shared" si="515"/>
        <v>0.66549999999997145</v>
      </c>
      <c r="L6658">
        <f t="shared" si="516"/>
        <v>2.746604614386889</v>
      </c>
      <c r="M6658">
        <f t="shared" si="517"/>
        <v>86.126570838155445</v>
      </c>
      <c r="N6658" s="80">
        <f t="shared" si="518"/>
        <v>0.66549999999997145</v>
      </c>
    </row>
    <row r="6659" spans="10:14" x14ac:dyDescent="0.3">
      <c r="J6659" s="300">
        <f t="shared" si="519"/>
        <v>66.559999999997146</v>
      </c>
      <c r="K6659" s="80">
        <f t="shared" si="515"/>
        <v>0.66559999999997144</v>
      </c>
      <c r="L6659">
        <f t="shared" si="516"/>
        <v>2.747133195077335</v>
      </c>
      <c r="M6659">
        <f t="shared" si="517"/>
        <v>86.145889487116904</v>
      </c>
      <c r="N6659" s="80">
        <f t="shared" si="518"/>
        <v>0.66559999999997144</v>
      </c>
    </row>
    <row r="6660" spans="10:14" x14ac:dyDescent="0.3">
      <c r="J6660" s="300">
        <f t="shared" si="519"/>
        <v>66.569999999997151</v>
      </c>
      <c r="K6660" s="80">
        <f t="shared" ref="K6660:K6723" si="520">J6660/100</f>
        <v>0.66569999999997154</v>
      </c>
      <c r="L6660">
        <f t="shared" ref="L6660:L6723" si="521">-156.2892*K6660^6+539.4067*K6660^5-656.5633*K6660^4+371.7117*K6660^3-102.5706*K6660^2+15.3764*K6660+0.3314</f>
        <v>2.7476622734941674</v>
      </c>
      <c r="M6660">
        <f t="shared" ref="M6660:M6723" si="522">-544.6822*K6660^6+873.7015*K6660^5+93.9294*K6660^4-539.4835*K6660^3+249.8842*K6660^2+36.3299*K6660+25.129</f>
        <v>86.165216037897721</v>
      </c>
      <c r="N6660" s="80">
        <f t="shared" ref="N6660:N6723" si="523">K6660</f>
        <v>0.66569999999997154</v>
      </c>
    </row>
    <row r="6661" spans="10:14" x14ac:dyDescent="0.3">
      <c r="J6661" s="300">
        <f t="shared" si="519"/>
        <v>66.579999999997156</v>
      </c>
      <c r="K6661" s="80">
        <f t="shared" si="520"/>
        <v>0.66579999999997153</v>
      </c>
      <c r="L6661">
        <f t="shared" si="521"/>
        <v>2.7481918501873976</v>
      </c>
      <c r="M6661">
        <f t="shared" si="522"/>
        <v>86.184550492711395</v>
      </c>
      <c r="N6661" s="80">
        <f t="shared" si="523"/>
        <v>0.66579999999997153</v>
      </c>
    </row>
    <row r="6662" spans="10:14" x14ac:dyDescent="0.3">
      <c r="J6662" s="300">
        <f t="shared" ref="J6662:J6725" si="524">J6661+0.01</f>
        <v>66.589999999997161</v>
      </c>
      <c r="K6662" s="80">
        <f t="shared" si="520"/>
        <v>0.66589999999997163</v>
      </c>
      <c r="L6662">
        <f t="shared" si="521"/>
        <v>2.748721925707343</v>
      </c>
      <c r="M6662">
        <f t="shared" si="522"/>
        <v>86.203892853769716</v>
      </c>
      <c r="N6662" s="80">
        <f t="shared" si="523"/>
        <v>0.66589999999997163</v>
      </c>
    </row>
    <row r="6663" spans="10:14" x14ac:dyDescent="0.3">
      <c r="J6663" s="300">
        <f t="shared" si="524"/>
        <v>66.599999999997166</v>
      </c>
      <c r="K6663" s="80">
        <f t="shared" si="520"/>
        <v>0.66599999999997161</v>
      </c>
      <c r="L6663">
        <f t="shared" si="521"/>
        <v>2.749252500604539</v>
      </c>
      <c r="M6663">
        <f t="shared" si="522"/>
        <v>86.223243123283169</v>
      </c>
      <c r="N6663" s="80">
        <f t="shared" si="523"/>
        <v>0.66599999999997161</v>
      </c>
    </row>
    <row r="6664" spans="10:14" x14ac:dyDescent="0.3">
      <c r="J6664" s="300">
        <f t="shared" si="524"/>
        <v>66.609999999997171</v>
      </c>
      <c r="K6664" s="80">
        <f t="shared" si="520"/>
        <v>0.66609999999997171</v>
      </c>
      <c r="L6664">
        <f t="shared" si="521"/>
        <v>2.7497835754297575</v>
      </c>
      <c r="M6664">
        <f t="shared" si="522"/>
        <v>86.242601303460461</v>
      </c>
      <c r="N6664" s="80">
        <f t="shared" si="523"/>
        <v>0.66609999999997171</v>
      </c>
    </row>
    <row r="6665" spans="10:14" x14ac:dyDescent="0.3">
      <c r="J6665" s="300">
        <f t="shared" si="524"/>
        <v>66.619999999997177</v>
      </c>
      <c r="K6665" s="80">
        <f t="shared" si="520"/>
        <v>0.66619999999997181</v>
      </c>
      <c r="L6665">
        <f t="shared" si="521"/>
        <v>2.750315150733964</v>
      </c>
      <c r="M6665">
        <f t="shared" si="522"/>
        <v>86.261967396509249</v>
      </c>
      <c r="N6665" s="80">
        <f t="shared" si="523"/>
        <v>0.66619999999997181</v>
      </c>
    </row>
    <row r="6666" spans="10:14" x14ac:dyDescent="0.3">
      <c r="J6666" s="300">
        <f t="shared" si="524"/>
        <v>66.629999999997182</v>
      </c>
      <c r="K6666" s="80">
        <f t="shared" si="520"/>
        <v>0.6662999999999718</v>
      </c>
      <c r="L6666">
        <f t="shared" si="521"/>
        <v>2.7508472270684918</v>
      </c>
      <c r="M6666">
        <f t="shared" si="522"/>
        <v>86.281341404635327</v>
      </c>
      <c r="N6666" s="80">
        <f t="shared" si="523"/>
        <v>0.6662999999999718</v>
      </c>
    </row>
    <row r="6667" spans="10:14" x14ac:dyDescent="0.3">
      <c r="J6667" s="300">
        <f t="shared" si="524"/>
        <v>66.639999999997187</v>
      </c>
      <c r="K6667" s="80">
        <f t="shared" si="520"/>
        <v>0.6663999999999719</v>
      </c>
      <c r="L6667">
        <f t="shared" si="521"/>
        <v>2.7513798049847717</v>
      </c>
      <c r="M6667">
        <f t="shared" si="522"/>
        <v>86.300723330043127</v>
      </c>
      <c r="N6667" s="80">
        <f t="shared" si="523"/>
        <v>0.6663999999999719</v>
      </c>
    </row>
    <row r="6668" spans="10:14" x14ac:dyDescent="0.3">
      <c r="J6668" s="300">
        <f t="shared" si="524"/>
        <v>66.649999999997192</v>
      </c>
      <c r="K6668" s="80">
        <f t="shared" si="520"/>
        <v>0.66649999999997189</v>
      </c>
      <c r="L6668">
        <f t="shared" si="521"/>
        <v>2.7519128850345402</v>
      </c>
      <c r="M6668">
        <f t="shared" si="522"/>
        <v>86.320113174935628</v>
      </c>
      <c r="N6668" s="80">
        <f t="shared" si="523"/>
        <v>0.66649999999997189</v>
      </c>
    </row>
    <row r="6669" spans="10:14" x14ac:dyDescent="0.3">
      <c r="J6669" s="300">
        <f t="shared" si="524"/>
        <v>66.659999999997197</v>
      </c>
      <c r="K6669" s="80">
        <f t="shared" si="520"/>
        <v>0.66659999999997199</v>
      </c>
      <c r="L6669">
        <f t="shared" si="521"/>
        <v>2.7524464677697913</v>
      </c>
      <c r="M6669">
        <f t="shared" si="522"/>
        <v>86.339510941514263</v>
      </c>
      <c r="N6669" s="80">
        <f t="shared" si="523"/>
        <v>0.66659999999997199</v>
      </c>
    </row>
    <row r="6670" spans="10:14" x14ac:dyDescent="0.3">
      <c r="J6670" s="300">
        <f t="shared" si="524"/>
        <v>66.669999999997202</v>
      </c>
      <c r="K6670" s="80">
        <f t="shared" si="520"/>
        <v>0.66669999999997198</v>
      </c>
      <c r="L6670">
        <f t="shared" si="521"/>
        <v>2.7529805537426966</v>
      </c>
      <c r="M6670">
        <f t="shared" si="522"/>
        <v>86.358916631979028</v>
      </c>
      <c r="N6670" s="80">
        <f t="shared" si="523"/>
        <v>0.66669999999997198</v>
      </c>
    </row>
    <row r="6671" spans="10:14" x14ac:dyDescent="0.3">
      <c r="J6671" s="300">
        <f t="shared" si="524"/>
        <v>66.679999999997207</v>
      </c>
      <c r="K6671" s="80">
        <f t="shared" si="520"/>
        <v>0.66679999999997208</v>
      </c>
      <c r="L6671">
        <f t="shared" si="521"/>
        <v>2.7535151435057315</v>
      </c>
      <c r="M6671">
        <f t="shared" si="522"/>
        <v>86.378330248528229</v>
      </c>
      <c r="N6671" s="80">
        <f t="shared" si="523"/>
        <v>0.66679999999997208</v>
      </c>
    </row>
    <row r="6672" spans="10:14" x14ac:dyDescent="0.3">
      <c r="J6672" s="300">
        <f t="shared" si="524"/>
        <v>66.689999999997212</v>
      </c>
      <c r="K6672" s="80">
        <f t="shared" si="520"/>
        <v>0.66689999999997207</v>
      </c>
      <c r="L6672">
        <f t="shared" si="521"/>
        <v>2.7540502376115437</v>
      </c>
      <c r="M6672">
        <f t="shared" si="522"/>
        <v>86.397751793358921</v>
      </c>
      <c r="N6672" s="80">
        <f t="shared" si="523"/>
        <v>0.66689999999997207</v>
      </c>
    </row>
    <row r="6673" spans="10:14" x14ac:dyDescent="0.3">
      <c r="J6673" s="300">
        <f t="shared" si="524"/>
        <v>66.699999999997218</v>
      </c>
      <c r="K6673" s="80">
        <f t="shared" si="520"/>
        <v>0.66699999999997217</v>
      </c>
      <c r="L6673">
        <f t="shared" si="521"/>
        <v>2.7545858366131504</v>
      </c>
      <c r="M6673">
        <f t="shared" si="522"/>
        <v>86.417181268666539</v>
      </c>
      <c r="N6673" s="80">
        <f t="shared" si="523"/>
        <v>0.66699999999997217</v>
      </c>
    </row>
    <row r="6674" spans="10:14" x14ac:dyDescent="0.3">
      <c r="J6674" s="300">
        <f t="shared" si="524"/>
        <v>66.709999999997223</v>
      </c>
      <c r="K6674" s="80">
        <f t="shared" si="520"/>
        <v>0.66709999999997227</v>
      </c>
      <c r="L6674">
        <f t="shared" si="521"/>
        <v>2.755121941063583</v>
      </c>
      <c r="M6674">
        <f t="shared" si="522"/>
        <v>86.43661867664504</v>
      </c>
      <c r="N6674" s="80">
        <f t="shared" si="523"/>
        <v>0.66709999999997227</v>
      </c>
    </row>
    <row r="6675" spans="10:14" x14ac:dyDescent="0.3">
      <c r="J6675" s="300">
        <f t="shared" si="524"/>
        <v>66.719999999997228</v>
      </c>
      <c r="K6675" s="80">
        <f t="shared" si="520"/>
        <v>0.66719999999997226</v>
      </c>
      <c r="L6675">
        <f t="shared" si="521"/>
        <v>2.7556585515163721</v>
      </c>
      <c r="M6675">
        <f t="shared" si="522"/>
        <v>86.456064019486817</v>
      </c>
      <c r="N6675" s="80">
        <f t="shared" si="523"/>
        <v>0.66719999999997226</v>
      </c>
    </row>
    <row r="6676" spans="10:14" x14ac:dyDescent="0.3">
      <c r="J6676" s="300">
        <f t="shared" si="524"/>
        <v>66.729999999997233</v>
      </c>
      <c r="K6676" s="80">
        <f t="shared" si="520"/>
        <v>0.66729999999997236</v>
      </c>
      <c r="L6676">
        <f t="shared" si="521"/>
        <v>2.7561956685250677</v>
      </c>
      <c r="M6676">
        <f t="shared" si="522"/>
        <v>86.475517299382815</v>
      </c>
      <c r="N6676" s="80">
        <f t="shared" si="523"/>
        <v>0.66729999999997236</v>
      </c>
    </row>
    <row r="6677" spans="10:14" x14ac:dyDescent="0.3">
      <c r="J6677" s="300">
        <f t="shared" si="524"/>
        <v>66.739999999997238</v>
      </c>
      <c r="K6677" s="80">
        <f t="shared" si="520"/>
        <v>0.66739999999997235</v>
      </c>
      <c r="L6677">
        <f t="shared" si="521"/>
        <v>2.7567332926435664</v>
      </c>
      <c r="M6677">
        <f t="shared" si="522"/>
        <v>86.494978518522458</v>
      </c>
      <c r="N6677" s="80">
        <f t="shared" si="523"/>
        <v>0.66739999999997235</v>
      </c>
    </row>
    <row r="6678" spans="10:14" x14ac:dyDescent="0.3">
      <c r="J6678" s="300">
        <f t="shared" si="524"/>
        <v>66.749999999997243</v>
      </c>
      <c r="K6678" s="80">
        <f t="shared" si="520"/>
        <v>0.66749999999997245</v>
      </c>
      <c r="L6678">
        <f t="shared" si="521"/>
        <v>2.7572714244260417</v>
      </c>
      <c r="M6678">
        <f t="shared" si="522"/>
        <v>86.514447679093664</v>
      </c>
      <c r="N6678" s="80">
        <f t="shared" si="523"/>
        <v>0.66749999999997245</v>
      </c>
    </row>
    <row r="6679" spans="10:14" x14ac:dyDescent="0.3">
      <c r="J6679" s="300">
        <f t="shared" si="524"/>
        <v>66.759999999997248</v>
      </c>
      <c r="K6679" s="80">
        <f t="shared" si="520"/>
        <v>0.66759999999997244</v>
      </c>
      <c r="L6679">
        <f t="shared" si="521"/>
        <v>2.7578100644267809</v>
      </c>
      <c r="M6679">
        <f t="shared" si="522"/>
        <v>86.533924783282799</v>
      </c>
      <c r="N6679" s="80">
        <f t="shared" si="523"/>
        <v>0.66759999999997244</v>
      </c>
    </row>
    <row r="6680" spans="10:14" x14ac:dyDescent="0.3">
      <c r="J6680" s="300">
        <f t="shared" si="524"/>
        <v>66.769999999997253</v>
      </c>
      <c r="K6680" s="80">
        <f t="shared" si="520"/>
        <v>0.66769999999997254</v>
      </c>
      <c r="L6680">
        <f t="shared" si="521"/>
        <v>2.7583492132003786</v>
      </c>
      <c r="M6680">
        <f t="shared" si="522"/>
        <v>86.553409833274799</v>
      </c>
      <c r="N6680" s="80">
        <f t="shared" si="523"/>
        <v>0.66769999999997254</v>
      </c>
    </row>
    <row r="6681" spans="10:14" x14ac:dyDescent="0.3">
      <c r="J6681" s="300">
        <f t="shared" si="524"/>
        <v>66.779999999997258</v>
      </c>
      <c r="K6681" s="80">
        <f t="shared" si="520"/>
        <v>0.66779999999997264</v>
      </c>
      <c r="L6681">
        <f t="shared" si="521"/>
        <v>2.7588888713017012</v>
      </c>
      <c r="M6681">
        <f t="shared" si="522"/>
        <v>86.572902831253103</v>
      </c>
      <c r="N6681" s="80">
        <f t="shared" si="523"/>
        <v>0.66779999999997264</v>
      </c>
    </row>
    <row r="6682" spans="10:14" x14ac:dyDescent="0.3">
      <c r="J6682" s="300">
        <f t="shared" si="524"/>
        <v>66.789999999997264</v>
      </c>
      <c r="K6682" s="80">
        <f t="shared" si="520"/>
        <v>0.66789999999997263</v>
      </c>
      <c r="L6682">
        <f t="shared" si="521"/>
        <v>2.7594290392857981</v>
      </c>
      <c r="M6682">
        <f t="shared" si="522"/>
        <v>86.592403779399362</v>
      </c>
      <c r="N6682" s="80">
        <f t="shared" si="523"/>
        <v>0.66789999999997263</v>
      </c>
    </row>
    <row r="6683" spans="10:14" x14ac:dyDescent="0.3">
      <c r="J6683" s="300">
        <f t="shared" si="524"/>
        <v>66.799999999997269</v>
      </c>
      <c r="K6683" s="80">
        <f t="shared" si="520"/>
        <v>0.66799999999997273</v>
      </c>
      <c r="L6683">
        <f t="shared" si="521"/>
        <v>2.7599697177080027</v>
      </c>
      <c r="M6683">
        <f t="shared" si="522"/>
        <v>86.611912679894147</v>
      </c>
      <c r="N6683" s="80">
        <f t="shared" si="523"/>
        <v>0.66799999999997273</v>
      </c>
    </row>
    <row r="6684" spans="10:14" x14ac:dyDescent="0.3">
      <c r="J6684" s="300">
        <f t="shared" si="524"/>
        <v>66.809999999997274</v>
      </c>
      <c r="K6684" s="80">
        <f t="shared" si="520"/>
        <v>0.66809999999997272</v>
      </c>
      <c r="L6684">
        <f t="shared" si="521"/>
        <v>2.760510907123805</v>
      </c>
      <c r="M6684">
        <f t="shared" si="522"/>
        <v>86.631429534916066</v>
      </c>
      <c r="N6684" s="80">
        <f t="shared" si="523"/>
        <v>0.66809999999997272</v>
      </c>
    </row>
    <row r="6685" spans="10:14" x14ac:dyDescent="0.3">
      <c r="J6685" s="300">
        <f t="shared" si="524"/>
        <v>66.819999999997279</v>
      </c>
      <c r="K6685" s="80">
        <f t="shared" si="520"/>
        <v>0.66819999999997282</v>
      </c>
      <c r="L6685">
        <f t="shared" si="521"/>
        <v>2.7610526080890554</v>
      </c>
      <c r="M6685">
        <f t="shared" si="522"/>
        <v>86.650954346642578</v>
      </c>
      <c r="N6685" s="80">
        <f t="shared" si="523"/>
        <v>0.66819999999997282</v>
      </c>
    </row>
    <row r="6686" spans="10:14" x14ac:dyDescent="0.3">
      <c r="J6686" s="300">
        <f t="shared" si="524"/>
        <v>66.829999999997284</v>
      </c>
      <c r="K6686" s="80">
        <f t="shared" si="520"/>
        <v>0.6682999999999728</v>
      </c>
      <c r="L6686">
        <f t="shared" si="521"/>
        <v>2.7615948211596826</v>
      </c>
      <c r="M6686">
        <f t="shared" si="522"/>
        <v>86.670487117249365</v>
      </c>
      <c r="N6686" s="80">
        <f t="shared" si="523"/>
        <v>0.6682999999999728</v>
      </c>
    </row>
    <row r="6687" spans="10:14" x14ac:dyDescent="0.3">
      <c r="J6687" s="300">
        <f t="shared" si="524"/>
        <v>66.839999999997289</v>
      </c>
      <c r="K6687" s="80">
        <f t="shared" si="520"/>
        <v>0.6683999999999729</v>
      </c>
      <c r="L6687">
        <f t="shared" si="521"/>
        <v>2.762137546892006</v>
      </c>
      <c r="M6687">
        <f t="shared" si="522"/>
        <v>86.690027848910745</v>
      </c>
      <c r="N6687" s="80">
        <f t="shared" si="523"/>
        <v>0.6683999999999729</v>
      </c>
    </row>
    <row r="6688" spans="10:14" x14ac:dyDescent="0.3">
      <c r="J6688" s="300">
        <f t="shared" si="524"/>
        <v>66.849999999997294</v>
      </c>
      <c r="K6688" s="80">
        <f t="shared" si="520"/>
        <v>0.66849999999997289</v>
      </c>
      <c r="L6688">
        <f t="shared" si="521"/>
        <v>2.7626807858425173</v>
      </c>
      <c r="M6688">
        <f t="shared" si="522"/>
        <v>86.709576543799415</v>
      </c>
      <c r="N6688" s="80">
        <f t="shared" si="523"/>
        <v>0.66849999999997289</v>
      </c>
    </row>
    <row r="6689" spans="10:14" x14ac:dyDescent="0.3">
      <c r="J6689" s="300">
        <f t="shared" si="524"/>
        <v>66.859999999997299</v>
      </c>
      <c r="K6689" s="80">
        <f t="shared" si="520"/>
        <v>0.66859999999997299</v>
      </c>
      <c r="L6689">
        <f t="shared" si="521"/>
        <v>2.7632245385679641</v>
      </c>
      <c r="M6689">
        <f t="shared" si="522"/>
        <v>86.72913320408658</v>
      </c>
      <c r="N6689" s="80">
        <f t="shared" si="523"/>
        <v>0.66859999999997299</v>
      </c>
    </row>
    <row r="6690" spans="10:14" x14ac:dyDescent="0.3">
      <c r="J6690" s="300">
        <f t="shared" si="524"/>
        <v>66.869999999997304</v>
      </c>
      <c r="K6690" s="80">
        <f t="shared" si="520"/>
        <v>0.66869999999997309</v>
      </c>
      <c r="L6690">
        <f t="shared" si="521"/>
        <v>2.763768805625229</v>
      </c>
      <c r="M6690">
        <f t="shared" si="522"/>
        <v>86.748697831941925</v>
      </c>
      <c r="N6690" s="80">
        <f t="shared" si="523"/>
        <v>0.66869999999997309</v>
      </c>
    </row>
    <row r="6691" spans="10:14" x14ac:dyDescent="0.3">
      <c r="J6691" s="300">
        <f t="shared" si="524"/>
        <v>66.87999999999731</v>
      </c>
      <c r="K6691" s="80">
        <f t="shared" si="520"/>
        <v>0.66879999999997308</v>
      </c>
      <c r="L6691">
        <f t="shared" si="521"/>
        <v>2.764313587571587</v>
      </c>
      <c r="M6691">
        <f t="shared" si="522"/>
        <v>86.768270429533572</v>
      </c>
      <c r="N6691" s="80">
        <f t="shared" si="523"/>
        <v>0.66879999999997308</v>
      </c>
    </row>
    <row r="6692" spans="10:14" x14ac:dyDescent="0.3">
      <c r="J6692" s="300">
        <f t="shared" si="524"/>
        <v>66.889999999997315</v>
      </c>
      <c r="K6692" s="80">
        <f t="shared" si="520"/>
        <v>0.66889999999997318</v>
      </c>
      <c r="L6692">
        <f t="shared" si="521"/>
        <v>2.764858884964482</v>
      </c>
      <c r="M6692">
        <f t="shared" si="522"/>
        <v>86.787850999028166</v>
      </c>
      <c r="N6692" s="80">
        <f t="shared" si="523"/>
        <v>0.66889999999997318</v>
      </c>
    </row>
    <row r="6693" spans="10:14" x14ac:dyDescent="0.3">
      <c r="J6693" s="300">
        <f t="shared" si="524"/>
        <v>66.89999999999732</v>
      </c>
      <c r="K6693" s="80">
        <f t="shared" si="520"/>
        <v>0.66899999999997317</v>
      </c>
      <c r="L6693">
        <f t="shared" si="521"/>
        <v>2.7654046983615834</v>
      </c>
      <c r="M6693">
        <f t="shared" si="522"/>
        <v>86.807439542590672</v>
      </c>
      <c r="N6693" s="80">
        <f t="shared" si="523"/>
        <v>0.66899999999997317</v>
      </c>
    </row>
    <row r="6694" spans="10:14" x14ac:dyDescent="0.3">
      <c r="J6694" s="300">
        <f t="shared" si="524"/>
        <v>66.909999999997325</v>
      </c>
      <c r="K6694" s="80">
        <f t="shared" si="520"/>
        <v>0.66909999999997327</v>
      </c>
      <c r="L6694">
        <f t="shared" si="521"/>
        <v>2.7659510283207598</v>
      </c>
      <c r="M6694">
        <f t="shared" si="522"/>
        <v>86.827036062384764</v>
      </c>
      <c r="N6694" s="80">
        <f t="shared" si="523"/>
        <v>0.66909999999997327</v>
      </c>
    </row>
    <row r="6695" spans="10:14" x14ac:dyDescent="0.3">
      <c r="J6695" s="300">
        <f t="shared" si="524"/>
        <v>66.91999999999733</v>
      </c>
      <c r="K6695" s="80">
        <f t="shared" si="520"/>
        <v>0.66919999999997326</v>
      </c>
      <c r="L6695">
        <f t="shared" si="521"/>
        <v>2.7664978754002489</v>
      </c>
      <c r="M6695">
        <f t="shared" si="522"/>
        <v>86.846640560572368</v>
      </c>
      <c r="N6695" s="80">
        <f t="shared" si="523"/>
        <v>0.66919999999997326</v>
      </c>
    </row>
    <row r="6696" spans="10:14" x14ac:dyDescent="0.3">
      <c r="J6696" s="300">
        <f t="shared" si="524"/>
        <v>66.929999999997335</v>
      </c>
      <c r="K6696" s="80">
        <f t="shared" si="520"/>
        <v>0.66929999999997336</v>
      </c>
      <c r="L6696">
        <f t="shared" si="521"/>
        <v>2.7670452401583332</v>
      </c>
      <c r="M6696">
        <f t="shared" si="522"/>
        <v>86.866253039314032</v>
      </c>
      <c r="N6696" s="80">
        <f t="shared" si="523"/>
        <v>0.66929999999997336</v>
      </c>
    </row>
    <row r="6697" spans="10:14" x14ac:dyDescent="0.3">
      <c r="J6697" s="300">
        <f t="shared" si="524"/>
        <v>66.93999999999734</v>
      </c>
      <c r="K6697" s="80">
        <f t="shared" si="520"/>
        <v>0.66939999999997335</v>
      </c>
      <c r="L6697">
        <f t="shared" si="521"/>
        <v>2.7675931231537141</v>
      </c>
      <c r="M6697">
        <f t="shared" si="522"/>
        <v>86.885873500768597</v>
      </c>
      <c r="N6697" s="80">
        <f t="shared" si="523"/>
        <v>0.66939999999997335</v>
      </c>
    </row>
    <row r="6698" spans="10:14" x14ac:dyDescent="0.3">
      <c r="J6698" s="300">
        <f t="shared" si="524"/>
        <v>66.949999999997345</v>
      </c>
      <c r="K6698" s="80">
        <f t="shared" si="520"/>
        <v>0.66949999999997345</v>
      </c>
      <c r="L6698">
        <f t="shared" si="521"/>
        <v>2.7681415249451979</v>
      </c>
      <c r="M6698">
        <f t="shared" si="522"/>
        <v>86.90550194709347</v>
      </c>
      <c r="N6698" s="80">
        <f t="shared" si="523"/>
        <v>0.66949999999997345</v>
      </c>
    </row>
    <row r="6699" spans="10:14" x14ac:dyDescent="0.3">
      <c r="J6699" s="300">
        <f t="shared" si="524"/>
        <v>66.959999999997351</v>
      </c>
      <c r="K6699" s="80">
        <f t="shared" si="520"/>
        <v>0.66959999999997355</v>
      </c>
      <c r="L6699">
        <f t="shared" si="521"/>
        <v>2.768690446091957</v>
      </c>
      <c r="M6699">
        <f t="shared" si="522"/>
        <v>86.925138380444551</v>
      </c>
      <c r="N6699" s="80">
        <f t="shared" si="523"/>
        <v>0.66959999999997355</v>
      </c>
    </row>
    <row r="6700" spans="10:14" x14ac:dyDescent="0.3">
      <c r="J6700" s="300">
        <f t="shared" si="524"/>
        <v>66.969999999997356</v>
      </c>
      <c r="K6700" s="80">
        <f t="shared" si="520"/>
        <v>0.66969999999997354</v>
      </c>
      <c r="L6700">
        <f t="shared" si="521"/>
        <v>2.7692398871532204</v>
      </c>
      <c r="M6700">
        <f t="shared" si="522"/>
        <v>86.944782802976022</v>
      </c>
      <c r="N6700" s="80">
        <f t="shared" si="523"/>
        <v>0.66969999999997354</v>
      </c>
    </row>
    <row r="6701" spans="10:14" x14ac:dyDescent="0.3">
      <c r="J6701" s="300">
        <f t="shared" si="524"/>
        <v>66.979999999997361</v>
      </c>
      <c r="K6701" s="80">
        <f t="shared" si="520"/>
        <v>0.66979999999997364</v>
      </c>
      <c r="L6701">
        <f t="shared" si="521"/>
        <v>2.769789848688633</v>
      </c>
      <c r="M6701">
        <f t="shared" si="522"/>
        <v>86.964435216840783</v>
      </c>
      <c r="N6701" s="80">
        <f t="shared" si="523"/>
        <v>0.66979999999997364</v>
      </c>
    </row>
    <row r="6702" spans="10:14" x14ac:dyDescent="0.3">
      <c r="J6702" s="300">
        <f t="shared" si="524"/>
        <v>66.989999999997366</v>
      </c>
      <c r="K6702" s="80">
        <f t="shared" si="520"/>
        <v>0.66989999999997363</v>
      </c>
      <c r="L6702">
        <f t="shared" si="521"/>
        <v>2.7703403312579478</v>
      </c>
      <c r="M6702">
        <f t="shared" si="522"/>
        <v>86.984095624189933</v>
      </c>
      <c r="N6702" s="80">
        <f t="shared" si="523"/>
        <v>0.66989999999997363</v>
      </c>
    </row>
    <row r="6703" spans="10:14" x14ac:dyDescent="0.3">
      <c r="J6703" s="300">
        <f t="shared" si="524"/>
        <v>66.999999999997371</v>
      </c>
      <c r="K6703" s="80">
        <f t="shared" si="520"/>
        <v>0.66999999999997373</v>
      </c>
      <c r="L6703">
        <f t="shared" si="521"/>
        <v>2.7708913354212519</v>
      </c>
      <c r="M6703">
        <f t="shared" si="522"/>
        <v>87.00376402717319</v>
      </c>
      <c r="N6703" s="80">
        <f t="shared" si="523"/>
        <v>0.66999999999997373</v>
      </c>
    </row>
    <row r="6704" spans="10:14" x14ac:dyDescent="0.3">
      <c r="J6704" s="300">
        <f t="shared" si="524"/>
        <v>67.009999999997376</v>
      </c>
      <c r="K6704" s="80">
        <f t="shared" si="520"/>
        <v>0.67009999999997372</v>
      </c>
      <c r="L6704">
        <f t="shared" si="521"/>
        <v>2.7714428617387941</v>
      </c>
      <c r="M6704">
        <f t="shared" si="522"/>
        <v>87.023440427938553</v>
      </c>
      <c r="N6704" s="80">
        <f t="shared" si="523"/>
        <v>0.67009999999997372</v>
      </c>
    </row>
    <row r="6705" spans="10:14" x14ac:dyDescent="0.3">
      <c r="J6705" s="300">
        <f t="shared" si="524"/>
        <v>67.019999999997381</v>
      </c>
      <c r="K6705" s="80">
        <f t="shared" si="520"/>
        <v>0.67019999999997382</v>
      </c>
      <c r="L6705">
        <f t="shared" si="521"/>
        <v>2.7719949107710931</v>
      </c>
      <c r="M6705">
        <f t="shared" si="522"/>
        <v>87.043124828632727</v>
      </c>
      <c r="N6705" s="80">
        <f t="shared" si="523"/>
        <v>0.67019999999997382</v>
      </c>
    </row>
    <row r="6706" spans="10:14" x14ac:dyDescent="0.3">
      <c r="J6706" s="300">
        <f t="shared" si="524"/>
        <v>67.029999999997386</v>
      </c>
      <c r="K6706" s="80">
        <f t="shared" si="520"/>
        <v>0.67029999999997392</v>
      </c>
      <c r="L6706">
        <f t="shared" si="521"/>
        <v>2.7725474830788399</v>
      </c>
      <c r="M6706">
        <f t="shared" si="522"/>
        <v>87.062817231400686</v>
      </c>
      <c r="N6706" s="80">
        <f t="shared" si="523"/>
        <v>0.67029999999997392</v>
      </c>
    </row>
    <row r="6707" spans="10:14" x14ac:dyDescent="0.3">
      <c r="J6707" s="300">
        <f t="shared" si="524"/>
        <v>67.039999999997391</v>
      </c>
      <c r="K6707" s="80">
        <f t="shared" si="520"/>
        <v>0.67039999999997391</v>
      </c>
      <c r="L6707">
        <f t="shared" si="521"/>
        <v>2.7731005792230898</v>
      </c>
      <c r="M6707">
        <f t="shared" si="522"/>
        <v>87.082517638385653</v>
      </c>
      <c r="N6707" s="80">
        <f t="shared" si="523"/>
        <v>0.67039999999997391</v>
      </c>
    </row>
    <row r="6708" spans="10:14" x14ac:dyDescent="0.3">
      <c r="J6708" s="300">
        <f t="shared" si="524"/>
        <v>67.049999999997397</v>
      </c>
      <c r="K6708" s="80">
        <f t="shared" si="520"/>
        <v>0.67049999999997401</v>
      </c>
      <c r="L6708">
        <f t="shared" si="521"/>
        <v>2.773654199765017</v>
      </c>
      <c r="M6708">
        <f t="shared" si="522"/>
        <v>87.102226051729843</v>
      </c>
      <c r="N6708" s="80">
        <f t="shared" si="523"/>
        <v>0.67049999999997401</v>
      </c>
    </row>
    <row r="6709" spans="10:14" x14ac:dyDescent="0.3">
      <c r="J6709" s="300">
        <f t="shared" si="524"/>
        <v>67.059999999997402</v>
      </c>
      <c r="K6709" s="80">
        <f t="shared" si="520"/>
        <v>0.67059999999997399</v>
      </c>
      <c r="L6709">
        <f t="shared" si="521"/>
        <v>2.7742083452660711</v>
      </c>
      <c r="M6709">
        <f t="shared" si="522"/>
        <v>87.121942473573327</v>
      </c>
      <c r="N6709" s="80">
        <f t="shared" si="523"/>
        <v>0.67059999999997399</v>
      </c>
    </row>
    <row r="6710" spans="10:14" x14ac:dyDescent="0.3">
      <c r="J6710" s="300">
        <f t="shared" si="524"/>
        <v>67.069999999997407</v>
      </c>
      <c r="K6710" s="80">
        <f t="shared" si="520"/>
        <v>0.67069999999997409</v>
      </c>
      <c r="L6710">
        <f t="shared" si="521"/>
        <v>2.7747630162879662</v>
      </c>
      <c r="M6710">
        <f t="shared" si="522"/>
        <v>87.14166690605505</v>
      </c>
      <c r="N6710" s="80">
        <f t="shared" si="523"/>
        <v>0.67069999999997409</v>
      </c>
    </row>
    <row r="6711" spans="10:14" x14ac:dyDescent="0.3">
      <c r="J6711" s="300">
        <f t="shared" si="524"/>
        <v>67.079999999997412</v>
      </c>
      <c r="K6711" s="80">
        <f t="shared" si="520"/>
        <v>0.67079999999997408</v>
      </c>
      <c r="L6711">
        <f t="shared" si="521"/>
        <v>2.7753182133925942</v>
      </c>
      <c r="M6711">
        <f t="shared" si="522"/>
        <v>87.16139935131207</v>
      </c>
      <c r="N6711" s="80">
        <f t="shared" si="523"/>
        <v>0.67079999999997408</v>
      </c>
    </row>
    <row r="6712" spans="10:14" x14ac:dyDescent="0.3">
      <c r="J6712" s="300">
        <f t="shared" si="524"/>
        <v>67.089999999997417</v>
      </c>
      <c r="K6712" s="80">
        <f t="shared" si="520"/>
        <v>0.67089999999997418</v>
      </c>
      <c r="L6712">
        <f t="shared" si="521"/>
        <v>2.7758739371420798</v>
      </c>
      <c r="M6712">
        <f t="shared" si="522"/>
        <v>87.181139811480151</v>
      </c>
      <c r="N6712" s="80">
        <f t="shared" si="523"/>
        <v>0.67089999999997418</v>
      </c>
    </row>
    <row r="6713" spans="10:14" x14ac:dyDescent="0.3">
      <c r="J6713" s="300">
        <f t="shared" si="524"/>
        <v>67.099999999997422</v>
      </c>
      <c r="K6713" s="80">
        <f t="shared" si="520"/>
        <v>0.67099999999997417</v>
      </c>
      <c r="L6713">
        <f t="shared" si="521"/>
        <v>2.7764301880988316</v>
      </c>
      <c r="M6713">
        <f t="shared" si="522"/>
        <v>87.200888288693307</v>
      </c>
      <c r="N6713" s="80">
        <f t="shared" si="523"/>
        <v>0.67099999999997417</v>
      </c>
    </row>
    <row r="6714" spans="10:14" x14ac:dyDescent="0.3">
      <c r="J6714" s="300">
        <f t="shared" si="524"/>
        <v>67.109999999997427</v>
      </c>
      <c r="K6714" s="80">
        <f t="shared" si="520"/>
        <v>0.67109999999997427</v>
      </c>
      <c r="L6714">
        <f t="shared" si="521"/>
        <v>2.776986966825564</v>
      </c>
      <c r="M6714">
        <f t="shared" si="522"/>
        <v>87.220644785084048</v>
      </c>
      <c r="N6714" s="80">
        <f t="shared" si="523"/>
        <v>0.67109999999997427</v>
      </c>
    </row>
    <row r="6715" spans="10:14" x14ac:dyDescent="0.3">
      <c r="J6715" s="300">
        <f t="shared" si="524"/>
        <v>67.119999999997432</v>
      </c>
      <c r="K6715" s="80">
        <f t="shared" si="520"/>
        <v>0.67119999999997437</v>
      </c>
      <c r="L6715">
        <f t="shared" si="521"/>
        <v>2.7775442738849878</v>
      </c>
      <c r="M6715">
        <f t="shared" si="522"/>
        <v>87.240409302783348</v>
      </c>
      <c r="N6715" s="80">
        <f t="shared" si="523"/>
        <v>0.67119999999997437</v>
      </c>
    </row>
    <row r="6716" spans="10:14" x14ac:dyDescent="0.3">
      <c r="J6716" s="300">
        <f t="shared" si="524"/>
        <v>67.129999999997437</v>
      </c>
      <c r="K6716" s="80">
        <f t="shared" si="520"/>
        <v>0.67129999999997436</v>
      </c>
      <c r="L6716">
        <f t="shared" si="521"/>
        <v>2.7781021098403111</v>
      </c>
      <c r="M6716">
        <f t="shared" si="522"/>
        <v>87.260181843920577</v>
      </c>
      <c r="N6716" s="80">
        <f t="shared" si="523"/>
        <v>0.67129999999997436</v>
      </c>
    </row>
    <row r="6717" spans="10:14" x14ac:dyDescent="0.3">
      <c r="J6717" s="300">
        <f t="shared" si="524"/>
        <v>67.139999999997443</v>
      </c>
      <c r="K6717" s="80">
        <f t="shared" si="520"/>
        <v>0.67139999999997446</v>
      </c>
      <c r="L6717">
        <f t="shared" si="521"/>
        <v>2.7786604752547528</v>
      </c>
      <c r="M6717">
        <f t="shared" si="522"/>
        <v>87.279962410623469</v>
      </c>
      <c r="N6717" s="80">
        <f t="shared" si="523"/>
        <v>0.67139999999997446</v>
      </c>
    </row>
    <row r="6718" spans="10:14" x14ac:dyDescent="0.3">
      <c r="J6718" s="300">
        <f t="shared" si="524"/>
        <v>67.149999999997448</v>
      </c>
      <c r="K6718" s="80">
        <f t="shared" si="520"/>
        <v>0.67149999999997445</v>
      </c>
      <c r="L6718">
        <f t="shared" si="521"/>
        <v>2.7792193706919384</v>
      </c>
      <c r="M6718">
        <f t="shared" si="522"/>
        <v>87.299751005018351</v>
      </c>
      <c r="N6718" s="80">
        <f t="shared" si="523"/>
        <v>0.67149999999997445</v>
      </c>
    </row>
    <row r="6719" spans="10:14" x14ac:dyDescent="0.3">
      <c r="J6719" s="300">
        <f t="shared" si="524"/>
        <v>67.159999999997453</v>
      </c>
      <c r="K6719" s="80">
        <f t="shared" si="520"/>
        <v>0.67159999999997455</v>
      </c>
      <c r="L6719">
        <f t="shared" si="521"/>
        <v>2.7797787967156924</v>
      </c>
      <c r="M6719">
        <f t="shared" si="522"/>
        <v>87.319547629229831</v>
      </c>
      <c r="N6719" s="80">
        <f t="shared" si="523"/>
        <v>0.67159999999997455</v>
      </c>
    </row>
    <row r="6720" spans="10:14" x14ac:dyDescent="0.3">
      <c r="J6720" s="300">
        <f t="shared" si="524"/>
        <v>67.169999999997458</v>
      </c>
      <c r="K6720" s="80">
        <f t="shared" si="520"/>
        <v>0.67169999999997454</v>
      </c>
      <c r="L6720">
        <f t="shared" si="521"/>
        <v>2.7803387538899513</v>
      </c>
      <c r="M6720">
        <f t="shared" si="522"/>
        <v>87.339352285380997</v>
      </c>
      <c r="N6720" s="80">
        <f t="shared" si="523"/>
        <v>0.67169999999997454</v>
      </c>
    </row>
    <row r="6721" spans="10:14" x14ac:dyDescent="0.3">
      <c r="J6721" s="300">
        <f t="shared" si="524"/>
        <v>67.179999999997463</v>
      </c>
      <c r="K6721" s="80">
        <f t="shared" si="520"/>
        <v>0.67179999999997464</v>
      </c>
      <c r="L6721">
        <f t="shared" si="521"/>
        <v>2.7808992427790638</v>
      </c>
      <c r="M6721">
        <f t="shared" si="522"/>
        <v>87.359164975593345</v>
      </c>
      <c r="N6721" s="80">
        <f t="shared" si="523"/>
        <v>0.67179999999997464</v>
      </c>
    </row>
    <row r="6722" spans="10:14" x14ac:dyDescent="0.3">
      <c r="J6722" s="300">
        <f t="shared" si="524"/>
        <v>67.189999999997468</v>
      </c>
      <c r="K6722" s="80">
        <f t="shared" si="520"/>
        <v>0.67189999999997463</v>
      </c>
      <c r="L6722">
        <f t="shared" si="521"/>
        <v>2.7814602639474848</v>
      </c>
      <c r="M6722">
        <f t="shared" si="522"/>
        <v>87.378985701986807</v>
      </c>
      <c r="N6722" s="80">
        <f t="shared" si="523"/>
        <v>0.67189999999997463</v>
      </c>
    </row>
    <row r="6723" spans="10:14" x14ac:dyDescent="0.3">
      <c r="J6723" s="300">
        <f t="shared" si="524"/>
        <v>67.199999999997473</v>
      </c>
      <c r="K6723" s="80">
        <f t="shared" si="520"/>
        <v>0.67199999999997473</v>
      </c>
      <c r="L6723">
        <f t="shared" si="521"/>
        <v>2.7820218179599272</v>
      </c>
      <c r="M6723">
        <f t="shared" si="522"/>
        <v>87.398814466679724</v>
      </c>
      <c r="N6723" s="80">
        <f t="shared" si="523"/>
        <v>0.67199999999997473</v>
      </c>
    </row>
    <row r="6724" spans="10:14" x14ac:dyDescent="0.3">
      <c r="J6724" s="300">
        <f t="shared" si="524"/>
        <v>67.209999999997478</v>
      </c>
      <c r="K6724" s="80">
        <f t="shared" ref="K6724:K6787" si="525">J6724/100</f>
        <v>0.67209999999997483</v>
      </c>
      <c r="L6724">
        <f t="shared" ref="L6724:L6787" si="526">-156.2892*K6724^6+539.4067*K6724^5-656.5633*K6724^4+371.7117*K6724^3-102.5706*K6724^2+15.3764*K6724+0.3314</f>
        <v>2.7825839053813826</v>
      </c>
      <c r="M6724">
        <f t="shared" ref="M6724:M6787" si="527">-544.6822*K6724^6+873.7015*K6724^5+93.9294*K6724^4-539.4835*K6724^3+249.8842*K6724^2+36.3299*K6724+25.129</f>
        <v>87.418651271788789</v>
      </c>
      <c r="N6724" s="80">
        <f t="shared" ref="N6724:N6787" si="528">K6724</f>
        <v>0.67209999999997483</v>
      </c>
    </row>
    <row r="6725" spans="10:14" x14ac:dyDescent="0.3">
      <c r="J6725" s="300">
        <f t="shared" si="524"/>
        <v>67.219999999997484</v>
      </c>
      <c r="K6725" s="80">
        <f t="shared" si="525"/>
        <v>0.67219999999997482</v>
      </c>
      <c r="L6725">
        <f t="shared" si="526"/>
        <v>2.783146526776997</v>
      </c>
      <c r="M6725">
        <f t="shared" si="527"/>
        <v>87.438496119429331</v>
      </c>
      <c r="N6725" s="80">
        <f t="shared" si="528"/>
        <v>0.67219999999997482</v>
      </c>
    </row>
    <row r="6726" spans="10:14" x14ac:dyDescent="0.3">
      <c r="J6726" s="300">
        <f t="shared" ref="J6726:J6789" si="529">J6725+0.01</f>
        <v>67.229999999997489</v>
      </c>
      <c r="K6726" s="80">
        <f t="shared" si="525"/>
        <v>0.67229999999997492</v>
      </c>
      <c r="L6726">
        <f t="shared" si="526"/>
        <v>2.7837096827122294</v>
      </c>
      <c r="M6726">
        <f t="shared" si="527"/>
        <v>87.458349011714759</v>
      </c>
      <c r="N6726" s="80">
        <f t="shared" si="528"/>
        <v>0.67229999999997492</v>
      </c>
    </row>
    <row r="6727" spans="10:14" x14ac:dyDescent="0.3">
      <c r="J6727" s="300">
        <f t="shared" si="529"/>
        <v>67.239999999997494</v>
      </c>
      <c r="K6727" s="80">
        <f t="shared" si="525"/>
        <v>0.67239999999997491</v>
      </c>
      <c r="L6727">
        <f t="shared" si="526"/>
        <v>2.7842733737527943</v>
      </c>
      <c r="M6727">
        <f t="shared" si="527"/>
        <v>87.47820995075719</v>
      </c>
      <c r="N6727" s="80">
        <f t="shared" si="528"/>
        <v>0.67239999999997491</v>
      </c>
    </row>
    <row r="6728" spans="10:14" x14ac:dyDescent="0.3">
      <c r="J6728" s="300">
        <f t="shared" si="529"/>
        <v>67.249999999997499</v>
      </c>
      <c r="K6728" s="80">
        <f t="shared" si="525"/>
        <v>0.67249999999997501</v>
      </c>
      <c r="L6728">
        <f t="shared" si="526"/>
        <v>2.784837600464511</v>
      </c>
      <c r="M6728">
        <f t="shared" si="527"/>
        <v>87.498078938667007</v>
      </c>
      <c r="N6728" s="80">
        <f t="shared" si="528"/>
        <v>0.67249999999997501</v>
      </c>
    </row>
    <row r="6729" spans="10:14" x14ac:dyDescent="0.3">
      <c r="J6729" s="300">
        <f t="shared" si="529"/>
        <v>67.259999999997504</v>
      </c>
      <c r="K6729" s="80">
        <f t="shared" si="525"/>
        <v>0.672599999999975</v>
      </c>
      <c r="L6729">
        <f t="shared" si="526"/>
        <v>2.7854023634134975</v>
      </c>
      <c r="M6729">
        <f t="shared" si="527"/>
        <v>87.517955977553044</v>
      </c>
      <c r="N6729" s="80">
        <f t="shared" si="528"/>
        <v>0.672599999999975</v>
      </c>
    </row>
    <row r="6730" spans="10:14" x14ac:dyDescent="0.3">
      <c r="J6730" s="300">
        <f t="shared" si="529"/>
        <v>67.269999999997509</v>
      </c>
      <c r="K6730" s="80">
        <f t="shared" si="525"/>
        <v>0.6726999999999751</v>
      </c>
      <c r="L6730">
        <f t="shared" si="526"/>
        <v>2.7859676631661414</v>
      </c>
      <c r="M6730">
        <f t="shared" si="527"/>
        <v>87.537841069522514</v>
      </c>
      <c r="N6730" s="80">
        <f t="shared" si="528"/>
        <v>0.6726999999999751</v>
      </c>
    </row>
    <row r="6731" spans="10:14" x14ac:dyDescent="0.3">
      <c r="J6731" s="300">
        <f t="shared" si="529"/>
        <v>67.279999999997514</v>
      </c>
      <c r="K6731" s="80">
        <f t="shared" si="525"/>
        <v>0.6727999999999752</v>
      </c>
      <c r="L6731">
        <f t="shared" si="526"/>
        <v>2.7865335002890759</v>
      </c>
      <c r="M6731">
        <f t="shared" si="527"/>
        <v>87.557734216681098</v>
      </c>
      <c r="N6731" s="80">
        <f t="shared" si="528"/>
        <v>0.6727999999999752</v>
      </c>
    </row>
    <row r="6732" spans="10:14" x14ac:dyDescent="0.3">
      <c r="J6732" s="300">
        <f t="shared" si="529"/>
        <v>67.289999999997519</v>
      </c>
      <c r="K6732" s="80">
        <f t="shared" si="525"/>
        <v>0.67289999999997518</v>
      </c>
      <c r="L6732">
        <f t="shared" si="526"/>
        <v>2.7870998753490617</v>
      </c>
      <c r="M6732">
        <f t="shared" si="527"/>
        <v>87.577635421132769</v>
      </c>
      <c r="N6732" s="80">
        <f t="shared" si="528"/>
        <v>0.67289999999997518</v>
      </c>
    </row>
    <row r="6733" spans="10:14" x14ac:dyDescent="0.3">
      <c r="J6733" s="300">
        <f t="shared" si="529"/>
        <v>67.299999999997524</v>
      </c>
      <c r="K6733" s="80">
        <f t="shared" si="525"/>
        <v>0.67299999999997528</v>
      </c>
      <c r="L6733">
        <f t="shared" si="526"/>
        <v>2.7876667889131261</v>
      </c>
      <c r="M6733">
        <f t="shared" si="527"/>
        <v>87.597544684980022</v>
      </c>
      <c r="N6733" s="80">
        <f t="shared" si="528"/>
        <v>0.67299999999997528</v>
      </c>
    </row>
    <row r="6734" spans="10:14" x14ac:dyDescent="0.3">
      <c r="J6734" s="300">
        <f t="shared" si="529"/>
        <v>67.30999999999753</v>
      </c>
      <c r="K6734" s="80">
        <f t="shared" si="525"/>
        <v>0.67309999999997527</v>
      </c>
      <c r="L6734">
        <f t="shared" si="526"/>
        <v>2.7882342415486749</v>
      </c>
      <c r="M6734">
        <f t="shared" si="527"/>
        <v>87.617462010323678</v>
      </c>
      <c r="N6734" s="80">
        <f t="shared" si="528"/>
        <v>0.67309999999997527</v>
      </c>
    </row>
    <row r="6735" spans="10:14" x14ac:dyDescent="0.3">
      <c r="J6735" s="300">
        <f t="shared" si="529"/>
        <v>67.319999999997535</v>
      </c>
      <c r="K6735" s="80">
        <f t="shared" si="525"/>
        <v>0.67319999999997537</v>
      </c>
      <c r="L6735">
        <f t="shared" si="526"/>
        <v>2.7888022338231351</v>
      </c>
      <c r="M6735">
        <f t="shared" si="527"/>
        <v>87.637387399263019</v>
      </c>
      <c r="N6735" s="80">
        <f t="shared" si="528"/>
        <v>0.67319999999997537</v>
      </c>
    </row>
    <row r="6736" spans="10:14" x14ac:dyDescent="0.3">
      <c r="J6736" s="300">
        <f t="shared" si="529"/>
        <v>67.32999999999754</v>
      </c>
      <c r="K6736" s="80">
        <f t="shared" si="525"/>
        <v>0.67329999999997536</v>
      </c>
      <c r="L6736">
        <f t="shared" si="526"/>
        <v>2.7893707663042728</v>
      </c>
      <c r="M6736">
        <f t="shared" si="527"/>
        <v>87.657320853895612</v>
      </c>
      <c r="N6736" s="80">
        <f t="shared" si="528"/>
        <v>0.67329999999997536</v>
      </c>
    </row>
    <row r="6737" spans="10:14" x14ac:dyDescent="0.3">
      <c r="J6737" s="300">
        <f t="shared" si="529"/>
        <v>67.339999999997545</v>
      </c>
      <c r="K6737" s="80">
        <f t="shared" si="525"/>
        <v>0.67339999999997546</v>
      </c>
      <c r="L6737">
        <f t="shared" si="526"/>
        <v>2.7899398395601405</v>
      </c>
      <c r="M6737">
        <f t="shared" si="527"/>
        <v>87.677262376317643</v>
      </c>
      <c r="N6737" s="80">
        <f t="shared" si="528"/>
        <v>0.67339999999997546</v>
      </c>
    </row>
    <row r="6738" spans="10:14" x14ac:dyDescent="0.3">
      <c r="J6738" s="300">
        <f t="shared" si="529"/>
        <v>67.34999999999755</v>
      </c>
      <c r="K6738" s="80">
        <f t="shared" si="525"/>
        <v>0.67349999999997545</v>
      </c>
      <c r="L6738">
        <f t="shared" si="526"/>
        <v>2.7905094541588116</v>
      </c>
      <c r="M6738">
        <f t="shared" si="527"/>
        <v>87.697211968623449</v>
      </c>
      <c r="N6738" s="80">
        <f t="shared" si="528"/>
        <v>0.67349999999997545</v>
      </c>
    </row>
    <row r="6739" spans="10:14" x14ac:dyDescent="0.3">
      <c r="J6739" s="300">
        <f t="shared" si="529"/>
        <v>67.359999999997555</v>
      </c>
      <c r="K6739" s="80">
        <f t="shared" si="525"/>
        <v>0.67359999999997555</v>
      </c>
      <c r="L6739">
        <f t="shared" si="526"/>
        <v>2.7910796106688625</v>
      </c>
      <c r="M6739">
        <f t="shared" si="527"/>
        <v>87.717169632905851</v>
      </c>
      <c r="N6739" s="80">
        <f t="shared" si="528"/>
        <v>0.67359999999997555</v>
      </c>
    </row>
    <row r="6740" spans="10:14" x14ac:dyDescent="0.3">
      <c r="J6740" s="300">
        <f t="shared" si="529"/>
        <v>67.36999999999756</v>
      </c>
      <c r="K6740" s="80">
        <f t="shared" si="525"/>
        <v>0.67369999999997565</v>
      </c>
      <c r="L6740">
        <f t="shared" si="526"/>
        <v>2.7916503096589422</v>
      </c>
      <c r="M6740">
        <f t="shared" si="527"/>
        <v>87.73713537125613</v>
      </c>
      <c r="N6740" s="80">
        <f t="shared" si="528"/>
        <v>0.67369999999997565</v>
      </c>
    </row>
    <row r="6741" spans="10:14" x14ac:dyDescent="0.3">
      <c r="J6741" s="300">
        <f t="shared" si="529"/>
        <v>67.379999999997565</v>
      </c>
      <c r="K6741" s="80">
        <f t="shared" si="525"/>
        <v>0.67379999999997564</v>
      </c>
      <c r="L6741">
        <f t="shared" si="526"/>
        <v>2.7922215516979061</v>
      </c>
      <c r="M6741">
        <f t="shared" si="527"/>
        <v>87.757109185763895</v>
      </c>
      <c r="N6741" s="80">
        <f t="shared" si="528"/>
        <v>0.67379999999997564</v>
      </c>
    </row>
    <row r="6742" spans="10:14" x14ac:dyDescent="0.3">
      <c r="J6742" s="300">
        <f t="shared" si="529"/>
        <v>67.389999999997571</v>
      </c>
      <c r="K6742" s="80">
        <f t="shared" si="525"/>
        <v>0.67389999999997574</v>
      </c>
      <c r="L6742">
        <f t="shared" si="526"/>
        <v>2.792793337354929</v>
      </c>
      <c r="M6742">
        <f t="shared" si="527"/>
        <v>87.777091078517131</v>
      </c>
      <c r="N6742" s="80">
        <f t="shared" si="528"/>
        <v>0.67389999999997574</v>
      </c>
    </row>
    <row r="6743" spans="10:14" x14ac:dyDescent="0.3">
      <c r="J6743" s="300">
        <f t="shared" si="529"/>
        <v>67.399999999997576</v>
      </c>
      <c r="K6743" s="80">
        <f t="shared" si="525"/>
        <v>0.67399999999997573</v>
      </c>
      <c r="L6743">
        <f t="shared" si="526"/>
        <v>2.7933656671994487</v>
      </c>
      <c r="M6743">
        <f t="shared" si="527"/>
        <v>87.797081051602191</v>
      </c>
      <c r="N6743" s="80">
        <f t="shared" si="528"/>
        <v>0.67399999999997573</v>
      </c>
    </row>
    <row r="6744" spans="10:14" x14ac:dyDescent="0.3">
      <c r="J6744" s="300">
        <f t="shared" si="529"/>
        <v>67.409999999997581</v>
      </c>
      <c r="K6744" s="80">
        <f t="shared" si="525"/>
        <v>0.67409999999997583</v>
      </c>
      <c r="L6744">
        <f t="shared" si="526"/>
        <v>2.7939385418009794</v>
      </c>
      <c r="M6744">
        <f t="shared" si="527"/>
        <v>87.81707910710395</v>
      </c>
      <c r="N6744" s="80">
        <f t="shared" si="528"/>
        <v>0.67409999999997583</v>
      </c>
    </row>
    <row r="6745" spans="10:14" x14ac:dyDescent="0.3">
      <c r="J6745" s="300">
        <f t="shared" si="529"/>
        <v>67.419999999997586</v>
      </c>
      <c r="K6745" s="80">
        <f t="shared" si="525"/>
        <v>0.67419999999997582</v>
      </c>
      <c r="L6745">
        <f t="shared" si="526"/>
        <v>2.7945119617294281</v>
      </c>
      <c r="M6745">
        <f t="shared" si="527"/>
        <v>87.837085247105449</v>
      </c>
      <c r="N6745" s="80">
        <f t="shared" si="528"/>
        <v>0.67419999999997582</v>
      </c>
    </row>
    <row r="6746" spans="10:14" x14ac:dyDescent="0.3">
      <c r="J6746" s="300">
        <f t="shared" si="529"/>
        <v>67.429999999997591</v>
      </c>
      <c r="K6746" s="80">
        <f t="shared" si="525"/>
        <v>0.67429999999997592</v>
      </c>
      <c r="L6746">
        <f t="shared" si="526"/>
        <v>2.7950859275547866</v>
      </c>
      <c r="M6746">
        <f t="shared" si="527"/>
        <v>87.857099473688351</v>
      </c>
      <c r="N6746" s="80">
        <f t="shared" si="528"/>
        <v>0.67429999999997592</v>
      </c>
    </row>
    <row r="6747" spans="10:14" x14ac:dyDescent="0.3">
      <c r="J6747" s="300">
        <f t="shared" si="529"/>
        <v>67.439999999997596</v>
      </c>
      <c r="K6747" s="80">
        <f t="shared" si="525"/>
        <v>0.67439999999997591</v>
      </c>
      <c r="L6747">
        <f t="shared" si="526"/>
        <v>2.7956604398474076</v>
      </c>
      <c r="M6747">
        <f t="shared" si="527"/>
        <v>87.877121788932513</v>
      </c>
      <c r="N6747" s="80">
        <f t="shared" si="528"/>
        <v>0.67439999999997591</v>
      </c>
    </row>
    <row r="6748" spans="10:14" x14ac:dyDescent="0.3">
      <c r="J6748" s="300">
        <f t="shared" si="529"/>
        <v>67.449999999997601</v>
      </c>
      <c r="K6748" s="80">
        <f t="shared" si="525"/>
        <v>0.67449999999997601</v>
      </c>
      <c r="L6748">
        <f t="shared" si="526"/>
        <v>2.7962354991778073</v>
      </c>
      <c r="M6748">
        <f t="shared" si="527"/>
        <v>87.897152194916302</v>
      </c>
      <c r="N6748" s="80">
        <f t="shared" si="528"/>
        <v>0.67449999999997601</v>
      </c>
    </row>
    <row r="6749" spans="10:14" x14ac:dyDescent="0.3">
      <c r="J6749" s="300">
        <f t="shared" si="529"/>
        <v>67.459999999997606</v>
      </c>
      <c r="K6749" s="80">
        <f t="shared" si="525"/>
        <v>0.67459999999997611</v>
      </c>
      <c r="L6749">
        <f t="shared" si="526"/>
        <v>2.7968111061167451</v>
      </c>
      <c r="M6749">
        <f t="shared" si="527"/>
        <v>87.917190693716321</v>
      </c>
      <c r="N6749" s="80">
        <f t="shared" si="528"/>
        <v>0.67459999999997611</v>
      </c>
    </row>
    <row r="6750" spans="10:14" x14ac:dyDescent="0.3">
      <c r="J6750" s="300">
        <f t="shared" si="529"/>
        <v>67.469999999997611</v>
      </c>
      <c r="K6750" s="80">
        <f t="shared" si="525"/>
        <v>0.6746999999999761</v>
      </c>
      <c r="L6750">
        <f t="shared" si="526"/>
        <v>2.7973872612351598</v>
      </c>
      <c r="M6750">
        <f t="shared" si="527"/>
        <v>87.937237287407655</v>
      </c>
      <c r="N6750" s="80">
        <f t="shared" si="528"/>
        <v>0.6746999999999761</v>
      </c>
    </row>
    <row r="6751" spans="10:14" x14ac:dyDescent="0.3">
      <c r="J6751" s="300">
        <f t="shared" si="529"/>
        <v>67.479999999997617</v>
      </c>
      <c r="K6751" s="80">
        <f t="shared" si="525"/>
        <v>0.6747999999999762</v>
      </c>
      <c r="L6751">
        <f t="shared" si="526"/>
        <v>2.7979639651043864</v>
      </c>
      <c r="M6751">
        <f t="shared" si="527"/>
        <v>87.957291978063751</v>
      </c>
      <c r="N6751" s="80">
        <f t="shared" si="528"/>
        <v>0.6747999999999762</v>
      </c>
    </row>
    <row r="6752" spans="10:14" x14ac:dyDescent="0.3">
      <c r="J6752" s="300">
        <f t="shared" si="529"/>
        <v>67.489999999997622</v>
      </c>
      <c r="K6752" s="80">
        <f t="shared" si="525"/>
        <v>0.67489999999997619</v>
      </c>
      <c r="L6752">
        <f t="shared" si="526"/>
        <v>2.7985412182957297</v>
      </c>
      <c r="M6752">
        <f t="shared" si="527"/>
        <v>87.97735476775641</v>
      </c>
      <c r="N6752" s="80">
        <f t="shared" si="528"/>
        <v>0.67489999999997619</v>
      </c>
    </row>
    <row r="6753" spans="10:14" x14ac:dyDescent="0.3">
      <c r="J6753" s="300">
        <f t="shared" si="529"/>
        <v>67.499999999997627</v>
      </c>
      <c r="K6753" s="80">
        <f t="shared" si="525"/>
        <v>0.67499999999997629</v>
      </c>
      <c r="L6753">
        <f t="shared" si="526"/>
        <v>2.799119021381022</v>
      </c>
      <c r="M6753">
        <f t="shared" si="527"/>
        <v>87.997425658555812</v>
      </c>
      <c r="N6753" s="80">
        <f t="shared" si="528"/>
        <v>0.67499999999997629</v>
      </c>
    </row>
    <row r="6754" spans="10:14" x14ac:dyDescent="0.3">
      <c r="J6754" s="300">
        <f t="shared" si="529"/>
        <v>67.509999999997632</v>
      </c>
      <c r="K6754" s="80">
        <f t="shared" si="525"/>
        <v>0.67509999999997627</v>
      </c>
      <c r="L6754">
        <f t="shared" si="526"/>
        <v>2.7996973749320673</v>
      </c>
      <c r="M6754">
        <f t="shared" si="527"/>
        <v>88.017504652530505</v>
      </c>
      <c r="N6754" s="80">
        <f t="shared" si="528"/>
        <v>0.67509999999997627</v>
      </c>
    </row>
    <row r="6755" spans="10:14" x14ac:dyDescent="0.3">
      <c r="J6755" s="300">
        <f t="shared" si="529"/>
        <v>67.519999999997637</v>
      </c>
      <c r="K6755" s="80">
        <f t="shared" si="525"/>
        <v>0.67519999999997637</v>
      </c>
      <c r="L6755">
        <f t="shared" si="526"/>
        <v>2.8002762795210159</v>
      </c>
      <c r="M6755">
        <f t="shared" si="527"/>
        <v>88.037591751747456</v>
      </c>
      <c r="N6755" s="80">
        <f t="shared" si="528"/>
        <v>0.67519999999997637</v>
      </c>
    </row>
    <row r="6756" spans="10:14" x14ac:dyDescent="0.3">
      <c r="J6756" s="300">
        <f t="shared" si="529"/>
        <v>67.529999999997642</v>
      </c>
      <c r="K6756" s="80">
        <f t="shared" si="525"/>
        <v>0.67529999999997647</v>
      </c>
      <c r="L6756">
        <f t="shared" si="526"/>
        <v>2.8008557357202473</v>
      </c>
      <c r="M6756">
        <f t="shared" si="527"/>
        <v>88.057686958271873</v>
      </c>
      <c r="N6756" s="80">
        <f t="shared" si="528"/>
        <v>0.67529999999997647</v>
      </c>
    </row>
    <row r="6757" spans="10:14" x14ac:dyDescent="0.3">
      <c r="J6757" s="300">
        <f t="shared" si="529"/>
        <v>67.539999999997647</v>
      </c>
      <c r="K6757" s="80">
        <f t="shared" si="525"/>
        <v>0.67539999999997646</v>
      </c>
      <c r="L6757">
        <f t="shared" si="526"/>
        <v>2.8014357441023967</v>
      </c>
      <c r="M6757">
        <f t="shared" si="527"/>
        <v>88.077790274167398</v>
      </c>
      <c r="N6757" s="80">
        <f t="shared" si="528"/>
        <v>0.67539999999997646</v>
      </c>
    </row>
    <row r="6758" spans="10:14" x14ac:dyDescent="0.3">
      <c r="J6758" s="300">
        <f t="shared" si="529"/>
        <v>67.549999999997652</v>
      </c>
      <c r="K6758" s="80">
        <f t="shared" si="525"/>
        <v>0.67549999999997656</v>
      </c>
      <c r="L6758">
        <f t="shared" si="526"/>
        <v>2.8020163052402416</v>
      </c>
      <c r="M6758">
        <f t="shared" si="527"/>
        <v>88.097901701496113</v>
      </c>
      <c r="N6758" s="80">
        <f t="shared" si="528"/>
        <v>0.67549999999997656</v>
      </c>
    </row>
    <row r="6759" spans="10:14" x14ac:dyDescent="0.3">
      <c r="J6759" s="300">
        <f t="shared" si="529"/>
        <v>67.559999999997657</v>
      </c>
      <c r="K6759" s="80">
        <f t="shared" si="525"/>
        <v>0.67559999999997655</v>
      </c>
      <c r="L6759">
        <f t="shared" si="526"/>
        <v>2.8025974197068506</v>
      </c>
      <c r="M6759">
        <f t="shared" si="527"/>
        <v>88.118021242318363</v>
      </c>
      <c r="N6759" s="80">
        <f t="shared" si="528"/>
        <v>0.67559999999997655</v>
      </c>
    </row>
    <row r="6760" spans="10:14" x14ac:dyDescent="0.3">
      <c r="J6760" s="300">
        <f t="shared" si="529"/>
        <v>67.569999999997663</v>
      </c>
      <c r="K6760" s="80">
        <f t="shared" si="525"/>
        <v>0.67569999999997665</v>
      </c>
      <c r="L6760">
        <f t="shared" si="526"/>
        <v>2.8031790880755749</v>
      </c>
      <c r="M6760">
        <f t="shared" si="527"/>
        <v>88.138148898692833</v>
      </c>
      <c r="N6760" s="80">
        <f t="shared" si="528"/>
        <v>0.67569999999997665</v>
      </c>
    </row>
    <row r="6761" spans="10:14" x14ac:dyDescent="0.3">
      <c r="J6761" s="300">
        <f t="shared" si="529"/>
        <v>67.579999999997668</v>
      </c>
      <c r="K6761" s="80">
        <f t="shared" si="525"/>
        <v>0.67579999999997664</v>
      </c>
      <c r="L6761">
        <f t="shared" si="526"/>
        <v>2.8037613109198101</v>
      </c>
      <c r="M6761">
        <f t="shared" si="527"/>
        <v>88.158284672676672</v>
      </c>
      <c r="N6761" s="80">
        <f t="shared" si="528"/>
        <v>0.67579999999997664</v>
      </c>
    </row>
    <row r="6762" spans="10:14" x14ac:dyDescent="0.3">
      <c r="J6762" s="300">
        <f t="shared" si="529"/>
        <v>67.589999999997673</v>
      </c>
      <c r="K6762" s="80">
        <f t="shared" si="525"/>
        <v>0.67589999999997674</v>
      </c>
      <c r="L6762">
        <f t="shared" si="526"/>
        <v>2.8043440888134135</v>
      </c>
      <c r="M6762">
        <f t="shared" si="527"/>
        <v>88.178428566325351</v>
      </c>
      <c r="N6762" s="80">
        <f t="shared" si="528"/>
        <v>0.67589999999997674</v>
      </c>
    </row>
    <row r="6763" spans="10:14" x14ac:dyDescent="0.3">
      <c r="J6763" s="300">
        <f t="shared" si="529"/>
        <v>67.599999999997678</v>
      </c>
      <c r="K6763" s="80">
        <f t="shared" si="525"/>
        <v>0.67599999999997673</v>
      </c>
      <c r="L6763">
        <f t="shared" si="526"/>
        <v>2.8049274223303331</v>
      </c>
      <c r="M6763">
        <f t="shared" si="527"/>
        <v>88.198580581692596</v>
      </c>
      <c r="N6763" s="80">
        <f t="shared" si="528"/>
        <v>0.67599999999997673</v>
      </c>
    </row>
    <row r="6764" spans="10:14" x14ac:dyDescent="0.3">
      <c r="J6764" s="300">
        <f t="shared" si="529"/>
        <v>67.609999999997683</v>
      </c>
      <c r="K6764" s="80">
        <f t="shared" si="525"/>
        <v>0.67609999999997683</v>
      </c>
      <c r="L6764">
        <f t="shared" si="526"/>
        <v>2.805511312044739</v>
      </c>
      <c r="M6764">
        <f t="shared" si="527"/>
        <v>88.218740720830681</v>
      </c>
      <c r="N6764" s="80">
        <f t="shared" si="528"/>
        <v>0.67609999999997683</v>
      </c>
    </row>
    <row r="6765" spans="10:14" x14ac:dyDescent="0.3">
      <c r="J6765" s="300">
        <f t="shared" si="529"/>
        <v>67.619999999997688</v>
      </c>
      <c r="K6765" s="80">
        <f t="shared" si="525"/>
        <v>0.67619999999997693</v>
      </c>
      <c r="L6765">
        <f t="shared" si="526"/>
        <v>2.8060957585310589</v>
      </c>
      <c r="M6765">
        <f t="shared" si="527"/>
        <v>88.238908985789976</v>
      </c>
      <c r="N6765" s="80">
        <f t="shared" si="528"/>
        <v>0.67619999999997693</v>
      </c>
    </row>
    <row r="6766" spans="10:14" x14ac:dyDescent="0.3">
      <c r="J6766" s="300">
        <f t="shared" si="529"/>
        <v>67.629999999997693</v>
      </c>
      <c r="K6766" s="80">
        <f t="shared" si="525"/>
        <v>0.67629999999997692</v>
      </c>
      <c r="L6766">
        <f t="shared" si="526"/>
        <v>2.8066807623640098</v>
      </c>
      <c r="M6766">
        <f t="shared" si="527"/>
        <v>88.25908537861946</v>
      </c>
      <c r="N6766" s="80">
        <f t="shared" si="528"/>
        <v>0.67629999999997692</v>
      </c>
    </row>
    <row r="6767" spans="10:14" x14ac:dyDescent="0.3">
      <c r="J6767" s="300">
        <f t="shared" si="529"/>
        <v>67.639999999997698</v>
      </c>
      <c r="K6767" s="80">
        <f t="shared" si="525"/>
        <v>0.67639999999997702</v>
      </c>
      <c r="L6767">
        <f t="shared" si="526"/>
        <v>2.8072663241184563</v>
      </c>
      <c r="M6767">
        <f t="shared" si="527"/>
        <v>88.279269901366249</v>
      </c>
      <c r="N6767" s="80">
        <f t="shared" si="528"/>
        <v>0.67639999999997702</v>
      </c>
    </row>
    <row r="6768" spans="10:14" x14ac:dyDescent="0.3">
      <c r="J6768" s="300">
        <f t="shared" si="529"/>
        <v>67.649999999997704</v>
      </c>
      <c r="K6768" s="80">
        <f t="shared" si="525"/>
        <v>0.67649999999997701</v>
      </c>
      <c r="L6768">
        <f t="shared" si="526"/>
        <v>2.8078524443694834</v>
      </c>
      <c r="M6768">
        <f t="shared" si="527"/>
        <v>88.299462556075966</v>
      </c>
      <c r="N6768" s="80">
        <f t="shared" si="528"/>
        <v>0.67649999999997701</v>
      </c>
    </row>
    <row r="6769" spans="10:14" x14ac:dyDescent="0.3">
      <c r="J6769" s="300">
        <f t="shared" si="529"/>
        <v>67.659999999997709</v>
      </c>
      <c r="K6769" s="80">
        <f t="shared" si="525"/>
        <v>0.67659999999997711</v>
      </c>
      <c r="L6769">
        <f t="shared" si="526"/>
        <v>2.8084391236924762</v>
      </c>
      <c r="M6769">
        <f t="shared" si="527"/>
        <v>88.319663344792531</v>
      </c>
      <c r="N6769" s="80">
        <f t="shared" si="528"/>
        <v>0.67659999999997711</v>
      </c>
    </row>
    <row r="6770" spans="10:14" x14ac:dyDescent="0.3">
      <c r="J6770" s="300">
        <f t="shared" si="529"/>
        <v>67.669999999997714</v>
      </c>
      <c r="K6770" s="80">
        <f t="shared" si="525"/>
        <v>0.6766999999999771</v>
      </c>
      <c r="L6770">
        <f t="shared" si="526"/>
        <v>2.8090263626629617</v>
      </c>
      <c r="M6770">
        <f t="shared" si="527"/>
        <v>88.339872269558143</v>
      </c>
      <c r="N6770" s="80">
        <f t="shared" si="528"/>
        <v>0.6766999999999771</v>
      </c>
    </row>
    <row r="6771" spans="10:14" x14ac:dyDescent="0.3">
      <c r="J6771" s="300">
        <f t="shared" si="529"/>
        <v>67.679999999997719</v>
      </c>
      <c r="K6771" s="80">
        <f t="shared" si="525"/>
        <v>0.6767999999999772</v>
      </c>
      <c r="L6771">
        <f t="shared" si="526"/>
        <v>2.8096141618568278</v>
      </c>
      <c r="M6771">
        <f t="shared" si="527"/>
        <v>88.360089332413423</v>
      </c>
      <c r="N6771" s="80">
        <f t="shared" si="528"/>
        <v>0.6767999999999772</v>
      </c>
    </row>
    <row r="6772" spans="10:14" x14ac:dyDescent="0.3">
      <c r="J6772" s="300">
        <f t="shared" si="529"/>
        <v>67.689999999997724</v>
      </c>
      <c r="K6772" s="80">
        <f t="shared" si="525"/>
        <v>0.67689999999997719</v>
      </c>
      <c r="L6772">
        <f t="shared" si="526"/>
        <v>2.8102025218500493</v>
      </c>
      <c r="M6772">
        <f t="shared" si="527"/>
        <v>88.380314535397218</v>
      </c>
      <c r="N6772" s="80">
        <f t="shared" si="528"/>
        <v>0.67689999999997719</v>
      </c>
    </row>
    <row r="6773" spans="10:14" x14ac:dyDescent="0.3">
      <c r="J6773" s="300">
        <f t="shared" si="529"/>
        <v>67.699999999997729</v>
      </c>
      <c r="K6773" s="80">
        <f t="shared" si="525"/>
        <v>0.67699999999997729</v>
      </c>
      <c r="L6773">
        <f t="shared" si="526"/>
        <v>2.8107914432188639</v>
      </c>
      <c r="M6773">
        <f t="shared" si="527"/>
        <v>88.400547880546966</v>
      </c>
      <c r="N6773" s="80">
        <f t="shared" si="528"/>
        <v>0.67699999999997729</v>
      </c>
    </row>
    <row r="6774" spans="10:14" x14ac:dyDescent="0.3">
      <c r="J6774" s="300">
        <f t="shared" si="529"/>
        <v>67.709999999997734</v>
      </c>
      <c r="K6774" s="80">
        <f t="shared" si="525"/>
        <v>0.67709999999997739</v>
      </c>
      <c r="L6774">
        <f t="shared" si="526"/>
        <v>2.8113809265398078</v>
      </c>
      <c r="M6774">
        <f t="shared" si="527"/>
        <v>88.420789369898174</v>
      </c>
      <c r="N6774" s="80">
        <f t="shared" si="528"/>
        <v>0.67709999999997739</v>
      </c>
    </row>
    <row r="6775" spans="10:14" x14ac:dyDescent="0.3">
      <c r="J6775" s="300">
        <f t="shared" si="529"/>
        <v>67.719999999997739</v>
      </c>
      <c r="K6775" s="80">
        <f t="shared" si="525"/>
        <v>0.67719999999997738</v>
      </c>
      <c r="L6775">
        <f t="shared" si="526"/>
        <v>2.8119709723895876</v>
      </c>
      <c r="M6775">
        <f t="shared" si="527"/>
        <v>88.441039005484711</v>
      </c>
      <c r="N6775" s="80">
        <f t="shared" si="528"/>
        <v>0.67719999999997738</v>
      </c>
    </row>
    <row r="6776" spans="10:14" x14ac:dyDescent="0.3">
      <c r="J6776" s="300">
        <f t="shared" si="529"/>
        <v>67.729999999997744</v>
      </c>
      <c r="K6776" s="80">
        <f t="shared" si="525"/>
        <v>0.67729999999997748</v>
      </c>
      <c r="L6776">
        <f t="shared" si="526"/>
        <v>2.812561581345093</v>
      </c>
      <c r="M6776">
        <f t="shared" si="527"/>
        <v>88.461296789339059</v>
      </c>
      <c r="N6776" s="80">
        <f t="shared" si="528"/>
        <v>0.67729999999997748</v>
      </c>
    </row>
    <row r="6777" spans="10:14" x14ac:dyDescent="0.3">
      <c r="J6777" s="300">
        <f t="shared" si="529"/>
        <v>67.73999999999775</v>
      </c>
      <c r="K6777" s="80">
        <f t="shared" si="525"/>
        <v>0.67739999999997746</v>
      </c>
      <c r="L6777">
        <f t="shared" si="526"/>
        <v>2.8131527539835424</v>
      </c>
      <c r="M6777">
        <f t="shared" si="527"/>
        <v>88.481562723491649</v>
      </c>
      <c r="N6777" s="80">
        <f t="shared" si="528"/>
        <v>0.67739999999997746</v>
      </c>
    </row>
    <row r="6778" spans="10:14" x14ac:dyDescent="0.3">
      <c r="J6778" s="300">
        <f t="shared" si="529"/>
        <v>67.749999999997755</v>
      </c>
      <c r="K6778" s="80">
        <f t="shared" si="525"/>
        <v>0.67749999999997756</v>
      </c>
      <c r="L6778">
        <f t="shared" si="526"/>
        <v>2.8137444908823386</v>
      </c>
      <c r="M6778">
        <f t="shared" si="527"/>
        <v>88.501836809971536</v>
      </c>
      <c r="N6778" s="80">
        <f t="shared" si="528"/>
        <v>0.67749999999997756</v>
      </c>
    </row>
    <row r="6779" spans="10:14" x14ac:dyDescent="0.3">
      <c r="J6779" s="300">
        <f t="shared" si="529"/>
        <v>67.75999999999776</v>
      </c>
      <c r="K6779" s="80">
        <f t="shared" si="525"/>
        <v>0.67759999999997755</v>
      </c>
      <c r="L6779">
        <f t="shared" si="526"/>
        <v>2.814336792619089</v>
      </c>
      <c r="M6779">
        <f t="shared" si="527"/>
        <v>88.522119050805884</v>
      </c>
      <c r="N6779" s="80">
        <f t="shared" si="528"/>
        <v>0.67759999999997755</v>
      </c>
    </row>
    <row r="6780" spans="10:14" x14ac:dyDescent="0.3">
      <c r="J6780" s="300">
        <f t="shared" si="529"/>
        <v>67.769999999997765</v>
      </c>
      <c r="K6780" s="80">
        <f t="shared" si="525"/>
        <v>0.67769999999997765</v>
      </c>
      <c r="L6780">
        <f t="shared" si="526"/>
        <v>2.81492965977163</v>
      </c>
      <c r="M6780">
        <f t="shared" si="527"/>
        <v>88.542409448020408</v>
      </c>
      <c r="N6780" s="80">
        <f t="shared" si="528"/>
        <v>0.67769999999997765</v>
      </c>
    </row>
    <row r="6781" spans="10:14" x14ac:dyDescent="0.3">
      <c r="J6781" s="300">
        <f t="shared" si="529"/>
        <v>67.77999999999777</v>
      </c>
      <c r="K6781" s="80">
        <f t="shared" si="525"/>
        <v>0.67779999999997775</v>
      </c>
      <c r="L6781">
        <f t="shared" si="526"/>
        <v>2.8155230929180131</v>
      </c>
      <c r="M6781">
        <f t="shared" si="527"/>
        <v>88.562708003639017</v>
      </c>
      <c r="N6781" s="80">
        <f t="shared" si="528"/>
        <v>0.67779999999997775</v>
      </c>
    </row>
    <row r="6782" spans="10:14" x14ac:dyDescent="0.3">
      <c r="J6782" s="300">
        <f t="shared" si="529"/>
        <v>67.789999999997775</v>
      </c>
      <c r="K6782" s="80">
        <f t="shared" si="525"/>
        <v>0.67789999999997774</v>
      </c>
      <c r="L6782">
        <f t="shared" si="526"/>
        <v>2.8161170926366714</v>
      </c>
      <c r="M6782">
        <f t="shared" si="527"/>
        <v>88.583014719683874</v>
      </c>
      <c r="N6782" s="80">
        <f t="shared" si="528"/>
        <v>0.67789999999997774</v>
      </c>
    </row>
    <row r="6783" spans="10:14" x14ac:dyDescent="0.3">
      <c r="J6783" s="300">
        <f t="shared" si="529"/>
        <v>67.79999999999778</v>
      </c>
      <c r="K6783" s="80">
        <f t="shared" si="525"/>
        <v>0.67799999999997784</v>
      </c>
      <c r="L6783">
        <f t="shared" si="526"/>
        <v>2.8167116595060011</v>
      </c>
      <c r="M6783">
        <f t="shared" si="527"/>
        <v>88.603329598175677</v>
      </c>
      <c r="N6783" s="80">
        <f t="shared" si="528"/>
        <v>0.67799999999997784</v>
      </c>
    </row>
    <row r="6784" spans="10:14" x14ac:dyDescent="0.3">
      <c r="J6784" s="300">
        <f t="shared" si="529"/>
        <v>67.809999999997785</v>
      </c>
      <c r="K6784" s="80">
        <f t="shared" si="525"/>
        <v>0.67809999999997783</v>
      </c>
      <c r="L6784">
        <f t="shared" si="526"/>
        <v>2.8173067941048031</v>
      </c>
      <c r="M6784">
        <f t="shared" si="527"/>
        <v>88.623652641133233</v>
      </c>
      <c r="N6784" s="80">
        <f t="shared" si="528"/>
        <v>0.67809999999997783</v>
      </c>
    </row>
    <row r="6785" spans="10:14" x14ac:dyDescent="0.3">
      <c r="J6785" s="300">
        <f t="shared" si="529"/>
        <v>67.81999999999779</v>
      </c>
      <c r="K6785" s="80">
        <f t="shared" si="525"/>
        <v>0.67819999999997793</v>
      </c>
      <c r="L6785">
        <f t="shared" si="526"/>
        <v>2.817902497012065</v>
      </c>
      <c r="M6785">
        <f t="shared" si="527"/>
        <v>88.643983850573804</v>
      </c>
      <c r="N6785" s="80">
        <f t="shared" si="528"/>
        <v>0.67819999999997793</v>
      </c>
    </row>
    <row r="6786" spans="10:14" x14ac:dyDescent="0.3">
      <c r="J6786" s="300">
        <f t="shared" si="529"/>
        <v>67.829999999997796</v>
      </c>
      <c r="K6786" s="80">
        <f t="shared" si="525"/>
        <v>0.67829999999997792</v>
      </c>
      <c r="L6786">
        <f t="shared" si="526"/>
        <v>2.8184987688069802</v>
      </c>
      <c r="M6786">
        <f t="shared" si="527"/>
        <v>88.664323228512956</v>
      </c>
      <c r="N6786" s="80">
        <f t="shared" si="528"/>
        <v>0.67829999999997792</v>
      </c>
    </row>
    <row r="6787" spans="10:14" x14ac:dyDescent="0.3">
      <c r="J6787" s="300">
        <f t="shared" si="529"/>
        <v>67.839999999997801</v>
      </c>
      <c r="K6787" s="80">
        <f t="shared" si="525"/>
        <v>0.67839999999997802</v>
      </c>
      <c r="L6787">
        <f t="shared" si="526"/>
        <v>2.8190956100690108</v>
      </c>
      <c r="M6787">
        <f t="shared" si="527"/>
        <v>88.684670776964495</v>
      </c>
      <c r="N6787" s="80">
        <f t="shared" si="528"/>
        <v>0.67839999999997802</v>
      </c>
    </row>
    <row r="6788" spans="10:14" x14ac:dyDescent="0.3">
      <c r="J6788" s="300">
        <f t="shared" si="529"/>
        <v>67.849999999997806</v>
      </c>
      <c r="K6788" s="80">
        <f t="shared" ref="K6788:K6851" si="530">J6788/100</f>
        <v>0.67849999999997801</v>
      </c>
      <c r="L6788">
        <f t="shared" ref="L6788:L6851" si="531">-156.2892*K6788^6+539.4067*K6788^5-656.5633*K6788^4+371.7117*K6788^3-102.5706*K6788^2+15.3764*K6788+0.3314</f>
        <v>2.8196930213778049</v>
      </c>
      <c r="M6788">
        <f t="shared" ref="M6788:M6851" si="532">-544.6822*K6788^6+873.7015*K6788^5+93.9294*K6788^4-539.4835*K6788^3+249.8842*K6788^2+36.3299*K6788+25.129</f>
        <v>88.705026497940594</v>
      </c>
      <c r="N6788" s="80">
        <f t="shared" ref="N6788:N6851" si="533">K6788</f>
        <v>0.67849999999997801</v>
      </c>
    </row>
    <row r="6789" spans="10:14" x14ac:dyDescent="0.3">
      <c r="J6789" s="300">
        <f t="shared" si="529"/>
        <v>67.859999999997811</v>
      </c>
      <c r="K6789" s="80">
        <f t="shared" si="530"/>
        <v>0.67859999999997811</v>
      </c>
      <c r="L6789">
        <f t="shared" si="531"/>
        <v>2.8202910033132809</v>
      </c>
      <c r="M6789">
        <f t="shared" si="532"/>
        <v>88.725390393451775</v>
      </c>
      <c r="N6789" s="80">
        <f t="shared" si="533"/>
        <v>0.67859999999997811</v>
      </c>
    </row>
    <row r="6790" spans="10:14" x14ac:dyDescent="0.3">
      <c r="J6790" s="300">
        <f t="shared" ref="J6790:J6853" si="534">J6789+0.01</f>
        <v>67.869999999997816</v>
      </c>
      <c r="K6790" s="80">
        <f t="shared" si="530"/>
        <v>0.67869999999997821</v>
      </c>
      <c r="L6790">
        <f t="shared" si="531"/>
        <v>2.8208895564555063</v>
      </c>
      <c r="M6790">
        <f t="shared" si="532"/>
        <v>88.745762465506772</v>
      </c>
      <c r="N6790" s="80">
        <f t="shared" si="533"/>
        <v>0.67869999999997821</v>
      </c>
    </row>
    <row r="6791" spans="10:14" x14ac:dyDescent="0.3">
      <c r="J6791" s="300">
        <f t="shared" si="534"/>
        <v>67.879999999997821</v>
      </c>
      <c r="K6791" s="80">
        <f t="shared" si="530"/>
        <v>0.6787999999999782</v>
      </c>
      <c r="L6791">
        <f t="shared" si="531"/>
        <v>2.8214886813848614</v>
      </c>
      <c r="M6791">
        <f t="shared" si="532"/>
        <v>88.766142716112768</v>
      </c>
      <c r="N6791" s="80">
        <f t="shared" si="533"/>
        <v>0.6787999999999782</v>
      </c>
    </row>
    <row r="6792" spans="10:14" x14ac:dyDescent="0.3">
      <c r="J6792" s="300">
        <f t="shared" si="534"/>
        <v>67.889999999997826</v>
      </c>
      <c r="K6792" s="80">
        <f t="shared" si="530"/>
        <v>0.6788999999999783</v>
      </c>
      <c r="L6792">
        <f t="shared" si="531"/>
        <v>2.8220883786818738</v>
      </c>
      <c r="M6792">
        <f t="shared" si="532"/>
        <v>88.786531147275156</v>
      </c>
      <c r="N6792" s="80">
        <f t="shared" si="533"/>
        <v>0.6788999999999783</v>
      </c>
    </row>
    <row r="6793" spans="10:14" x14ac:dyDescent="0.3">
      <c r="J6793" s="300">
        <f t="shared" si="534"/>
        <v>67.899999999997831</v>
      </c>
      <c r="K6793" s="80">
        <f t="shared" si="530"/>
        <v>0.67899999999997829</v>
      </c>
      <c r="L6793">
        <f t="shared" si="531"/>
        <v>2.8226886489273499</v>
      </c>
      <c r="M6793">
        <f t="shared" si="532"/>
        <v>88.80692776099761</v>
      </c>
      <c r="N6793" s="80">
        <f t="shared" si="533"/>
        <v>0.67899999999997829</v>
      </c>
    </row>
    <row r="6794" spans="10:14" x14ac:dyDescent="0.3">
      <c r="J6794" s="300">
        <f t="shared" si="534"/>
        <v>67.909999999997837</v>
      </c>
      <c r="K6794" s="80">
        <f t="shared" si="530"/>
        <v>0.67909999999997839</v>
      </c>
      <c r="L6794">
        <f t="shared" si="531"/>
        <v>2.8232894927023664</v>
      </c>
      <c r="M6794">
        <f t="shared" si="532"/>
        <v>88.827332559282127</v>
      </c>
      <c r="N6794" s="80">
        <f t="shared" si="533"/>
        <v>0.67909999999997839</v>
      </c>
    </row>
    <row r="6795" spans="10:14" x14ac:dyDescent="0.3">
      <c r="J6795" s="300">
        <f t="shared" si="534"/>
        <v>67.919999999997842</v>
      </c>
      <c r="K6795" s="80">
        <f t="shared" si="530"/>
        <v>0.67919999999997838</v>
      </c>
      <c r="L6795">
        <f t="shared" si="531"/>
        <v>2.823890910588069</v>
      </c>
      <c r="M6795">
        <f t="shared" si="532"/>
        <v>88.847745544129182</v>
      </c>
      <c r="N6795" s="80">
        <f t="shared" si="533"/>
        <v>0.67919999999997838</v>
      </c>
    </row>
    <row r="6796" spans="10:14" x14ac:dyDescent="0.3">
      <c r="J6796" s="300">
        <f t="shared" si="534"/>
        <v>67.929999999997847</v>
      </c>
      <c r="K6796" s="80">
        <f t="shared" si="530"/>
        <v>0.67929999999997848</v>
      </c>
      <c r="L6796">
        <f t="shared" si="531"/>
        <v>2.8244929031659889</v>
      </c>
      <c r="M6796">
        <f t="shared" si="532"/>
        <v>88.868166717537292</v>
      </c>
      <c r="N6796" s="80">
        <f t="shared" si="533"/>
        <v>0.67929999999997848</v>
      </c>
    </row>
    <row r="6797" spans="10:14" x14ac:dyDescent="0.3">
      <c r="J6797" s="300">
        <f t="shared" si="534"/>
        <v>67.939999999997852</v>
      </c>
      <c r="K6797" s="80">
        <f t="shared" si="530"/>
        <v>0.67939999999997847</v>
      </c>
      <c r="L6797">
        <f t="shared" si="531"/>
        <v>2.8250954710178067</v>
      </c>
      <c r="M6797">
        <f t="shared" si="532"/>
        <v>88.888596081503422</v>
      </c>
      <c r="N6797" s="80">
        <f t="shared" si="533"/>
        <v>0.67939999999997847</v>
      </c>
    </row>
    <row r="6798" spans="10:14" x14ac:dyDescent="0.3">
      <c r="J6798" s="300">
        <f t="shared" si="534"/>
        <v>67.949999999997857</v>
      </c>
      <c r="K6798" s="80">
        <f t="shared" si="530"/>
        <v>0.67949999999997857</v>
      </c>
      <c r="L6798">
        <f t="shared" si="531"/>
        <v>2.8256986147254142</v>
      </c>
      <c r="M6798">
        <f t="shared" si="532"/>
        <v>88.909033638022876</v>
      </c>
      <c r="N6798" s="80">
        <f t="shared" si="533"/>
        <v>0.67949999999997857</v>
      </c>
    </row>
    <row r="6799" spans="10:14" x14ac:dyDescent="0.3">
      <c r="J6799" s="300">
        <f t="shared" si="534"/>
        <v>67.959999999997862</v>
      </c>
      <c r="K6799" s="80">
        <f t="shared" si="530"/>
        <v>0.67959999999997867</v>
      </c>
      <c r="L6799">
        <f t="shared" si="531"/>
        <v>2.8263023348710052</v>
      </c>
      <c r="M6799">
        <f t="shared" si="532"/>
        <v>88.929479389089096</v>
      </c>
      <c r="N6799" s="80">
        <f t="shared" si="533"/>
        <v>0.67959999999997867</v>
      </c>
    </row>
    <row r="6800" spans="10:14" x14ac:dyDescent="0.3">
      <c r="J6800" s="300">
        <f t="shared" si="534"/>
        <v>67.969999999997867</v>
      </c>
      <c r="K6800" s="80">
        <f t="shared" si="530"/>
        <v>0.67969999999997865</v>
      </c>
      <c r="L6800">
        <f t="shared" si="531"/>
        <v>2.8269066320369016</v>
      </c>
      <c r="M6800">
        <f t="shared" si="532"/>
        <v>88.949933336693903</v>
      </c>
      <c r="N6800" s="80">
        <f t="shared" si="533"/>
        <v>0.67969999999997865</v>
      </c>
    </row>
    <row r="6801" spans="10:14" x14ac:dyDescent="0.3">
      <c r="J6801" s="300">
        <f t="shared" si="534"/>
        <v>67.979999999997872</v>
      </c>
      <c r="K6801" s="80">
        <f t="shared" si="530"/>
        <v>0.67979999999997875</v>
      </c>
      <c r="L6801">
        <f t="shared" si="531"/>
        <v>2.8275115068057342</v>
      </c>
      <c r="M6801">
        <f t="shared" si="532"/>
        <v>88.970395482827456</v>
      </c>
      <c r="N6801" s="80">
        <f t="shared" si="533"/>
        <v>0.67979999999997875</v>
      </c>
    </row>
    <row r="6802" spans="10:14" x14ac:dyDescent="0.3">
      <c r="J6802" s="300">
        <f t="shared" si="534"/>
        <v>67.989999999997877</v>
      </c>
      <c r="K6802" s="80">
        <f t="shared" si="530"/>
        <v>0.67989999999997874</v>
      </c>
      <c r="L6802">
        <f t="shared" si="531"/>
        <v>2.8281169597602758</v>
      </c>
      <c r="M6802">
        <f t="shared" si="532"/>
        <v>88.990865829478167</v>
      </c>
      <c r="N6802" s="80">
        <f t="shared" si="533"/>
        <v>0.67989999999997874</v>
      </c>
    </row>
    <row r="6803" spans="10:14" x14ac:dyDescent="0.3">
      <c r="J6803" s="300">
        <f t="shared" si="534"/>
        <v>67.999999999997883</v>
      </c>
      <c r="K6803" s="80">
        <f t="shared" si="530"/>
        <v>0.67999999999997884</v>
      </c>
      <c r="L6803">
        <f t="shared" si="531"/>
        <v>2.8287229914835552</v>
      </c>
      <c r="M6803">
        <f t="shared" si="532"/>
        <v>89.011344378632742</v>
      </c>
      <c r="N6803" s="80">
        <f t="shared" si="533"/>
        <v>0.67999999999997884</v>
      </c>
    </row>
    <row r="6804" spans="10:14" x14ac:dyDescent="0.3">
      <c r="J6804" s="300">
        <f t="shared" si="534"/>
        <v>68.009999999997888</v>
      </c>
      <c r="K6804" s="80">
        <f t="shared" si="530"/>
        <v>0.68009999999997883</v>
      </c>
      <c r="L6804">
        <f t="shared" si="531"/>
        <v>2.8293296025589227</v>
      </c>
      <c r="M6804">
        <f t="shared" si="532"/>
        <v>89.031831132276182</v>
      </c>
      <c r="N6804" s="80">
        <f t="shared" si="533"/>
        <v>0.68009999999997883</v>
      </c>
    </row>
    <row r="6805" spans="10:14" x14ac:dyDescent="0.3">
      <c r="J6805" s="300">
        <f t="shared" si="534"/>
        <v>68.019999999997893</v>
      </c>
      <c r="K6805" s="80">
        <f t="shared" si="530"/>
        <v>0.68019999999997893</v>
      </c>
      <c r="L6805">
        <f t="shared" si="531"/>
        <v>2.829936793569821</v>
      </c>
      <c r="M6805">
        <f t="shared" si="532"/>
        <v>89.05232609239178</v>
      </c>
      <c r="N6805" s="80">
        <f t="shared" si="533"/>
        <v>0.68019999999997893</v>
      </c>
    </row>
    <row r="6806" spans="10:14" x14ac:dyDescent="0.3">
      <c r="J6806" s="300">
        <f t="shared" si="534"/>
        <v>68.029999999997898</v>
      </c>
      <c r="K6806" s="80">
        <f t="shared" si="530"/>
        <v>0.68029999999997903</v>
      </c>
      <c r="L6806">
        <f t="shared" si="531"/>
        <v>2.8305445650999128</v>
      </c>
      <c r="M6806">
        <f t="shared" si="532"/>
        <v>89.0728292609611</v>
      </c>
      <c r="N6806" s="80">
        <f t="shared" si="533"/>
        <v>0.68029999999997903</v>
      </c>
    </row>
    <row r="6807" spans="10:14" x14ac:dyDescent="0.3">
      <c r="J6807" s="300">
        <f t="shared" si="534"/>
        <v>68.039999999997903</v>
      </c>
      <c r="K6807" s="80">
        <f t="shared" si="530"/>
        <v>0.68039999999997902</v>
      </c>
      <c r="L6807">
        <f t="shared" si="531"/>
        <v>2.831152917733204</v>
      </c>
      <c r="M6807">
        <f t="shared" si="532"/>
        <v>89.093340639963941</v>
      </c>
      <c r="N6807" s="80">
        <f t="shared" si="533"/>
        <v>0.68039999999997902</v>
      </c>
    </row>
    <row r="6808" spans="10:14" x14ac:dyDescent="0.3">
      <c r="J6808" s="300">
        <f t="shared" si="534"/>
        <v>68.049999999997908</v>
      </c>
      <c r="K6808" s="80">
        <f t="shared" si="530"/>
        <v>0.68049999999997912</v>
      </c>
      <c r="L6808">
        <f t="shared" si="531"/>
        <v>2.8317618520538335</v>
      </c>
      <c r="M6808">
        <f t="shared" si="532"/>
        <v>89.113860231378524</v>
      </c>
      <c r="N6808" s="80">
        <f t="shared" si="533"/>
        <v>0.68049999999997912</v>
      </c>
    </row>
    <row r="6809" spans="10:14" x14ac:dyDescent="0.3">
      <c r="J6809" s="300">
        <f t="shared" si="534"/>
        <v>68.059999999997913</v>
      </c>
      <c r="K6809" s="80">
        <f t="shared" si="530"/>
        <v>0.68059999999997911</v>
      </c>
      <c r="L6809">
        <f t="shared" si="531"/>
        <v>2.8323713686462368</v>
      </c>
      <c r="M6809">
        <f t="shared" si="532"/>
        <v>89.134388037181182</v>
      </c>
      <c r="N6809" s="80">
        <f t="shared" si="533"/>
        <v>0.68059999999997911</v>
      </c>
    </row>
    <row r="6810" spans="10:14" x14ac:dyDescent="0.3">
      <c r="J6810" s="300">
        <f t="shared" si="534"/>
        <v>68.069999999997918</v>
      </c>
      <c r="K6810" s="80">
        <f t="shared" si="530"/>
        <v>0.68069999999997921</v>
      </c>
      <c r="L6810">
        <f t="shared" si="531"/>
        <v>2.832981468094935</v>
      </c>
      <c r="M6810">
        <f t="shared" si="532"/>
        <v>89.154924059346698</v>
      </c>
      <c r="N6810" s="80">
        <f t="shared" si="533"/>
        <v>0.68069999999997921</v>
      </c>
    </row>
    <row r="6811" spans="10:14" x14ac:dyDescent="0.3">
      <c r="J6811" s="300">
        <f t="shared" si="534"/>
        <v>68.079999999997924</v>
      </c>
      <c r="K6811" s="80">
        <f t="shared" si="530"/>
        <v>0.6807999999999792</v>
      </c>
      <c r="L6811">
        <f t="shared" si="531"/>
        <v>2.8335921509847615</v>
      </c>
      <c r="M6811">
        <f t="shared" si="532"/>
        <v>89.175468299847964</v>
      </c>
      <c r="N6811" s="80">
        <f t="shared" si="533"/>
        <v>0.6807999999999792</v>
      </c>
    </row>
    <row r="6812" spans="10:14" x14ac:dyDescent="0.3">
      <c r="J6812" s="300">
        <f t="shared" si="534"/>
        <v>68.089999999997929</v>
      </c>
      <c r="K6812" s="80">
        <f t="shared" si="530"/>
        <v>0.6808999999999793</v>
      </c>
      <c r="L6812">
        <f t="shared" si="531"/>
        <v>2.8342034179008855</v>
      </c>
      <c r="M6812">
        <f t="shared" si="532"/>
        <v>89.19602076065631</v>
      </c>
      <c r="N6812" s="80">
        <f t="shared" si="533"/>
        <v>0.6808999999999793</v>
      </c>
    </row>
    <row r="6813" spans="10:14" x14ac:dyDescent="0.3">
      <c r="J6813" s="300">
        <f t="shared" si="534"/>
        <v>68.099999999997934</v>
      </c>
      <c r="K6813" s="80">
        <f t="shared" si="530"/>
        <v>0.68099999999997929</v>
      </c>
      <c r="L6813">
        <f t="shared" si="531"/>
        <v>2.8348152694284123</v>
      </c>
      <c r="M6813">
        <f t="shared" si="532"/>
        <v>89.216581443741191</v>
      </c>
      <c r="N6813" s="80">
        <f t="shared" si="533"/>
        <v>0.68099999999997929</v>
      </c>
    </row>
    <row r="6814" spans="10:14" x14ac:dyDescent="0.3">
      <c r="J6814" s="300">
        <f t="shared" si="534"/>
        <v>68.109999999997939</v>
      </c>
      <c r="K6814" s="80">
        <f t="shared" si="530"/>
        <v>0.68109999999997939</v>
      </c>
      <c r="L6814">
        <f t="shared" si="531"/>
        <v>2.835427706153014</v>
      </c>
      <c r="M6814">
        <f t="shared" si="532"/>
        <v>89.237150351070511</v>
      </c>
      <c r="N6814" s="80">
        <f t="shared" si="533"/>
        <v>0.68109999999997939</v>
      </c>
    </row>
    <row r="6815" spans="10:14" x14ac:dyDescent="0.3">
      <c r="J6815" s="300">
        <f t="shared" si="534"/>
        <v>68.119999999997944</v>
      </c>
      <c r="K6815" s="80">
        <f t="shared" si="530"/>
        <v>0.68119999999997949</v>
      </c>
      <c r="L6815">
        <f t="shared" si="531"/>
        <v>2.8360407286603375</v>
      </c>
      <c r="M6815">
        <f t="shared" si="532"/>
        <v>89.257727484610243</v>
      </c>
      <c r="N6815" s="80">
        <f t="shared" si="533"/>
        <v>0.68119999999997949</v>
      </c>
    </row>
    <row r="6816" spans="10:14" x14ac:dyDescent="0.3">
      <c r="J6816" s="300">
        <f t="shared" si="534"/>
        <v>68.129999999997949</v>
      </c>
      <c r="K6816" s="80">
        <f t="shared" si="530"/>
        <v>0.68129999999997948</v>
      </c>
      <c r="L6816">
        <f t="shared" si="531"/>
        <v>2.8366543375362858</v>
      </c>
      <c r="M6816">
        <f t="shared" si="532"/>
        <v>89.278312846324752</v>
      </c>
      <c r="N6816" s="80">
        <f t="shared" si="533"/>
        <v>0.68129999999997948</v>
      </c>
    </row>
    <row r="6817" spans="10:14" x14ac:dyDescent="0.3">
      <c r="J6817" s="300">
        <f t="shared" si="534"/>
        <v>68.139999999997954</v>
      </c>
      <c r="K6817" s="80">
        <f t="shared" si="530"/>
        <v>0.68139999999997958</v>
      </c>
      <c r="L6817">
        <f t="shared" si="531"/>
        <v>2.8372685333671064</v>
      </c>
      <c r="M6817">
        <f t="shared" si="532"/>
        <v>89.298906438176701</v>
      </c>
      <c r="N6817" s="80">
        <f t="shared" si="533"/>
        <v>0.68139999999997958</v>
      </c>
    </row>
    <row r="6818" spans="10:14" x14ac:dyDescent="0.3">
      <c r="J6818" s="300">
        <f t="shared" si="534"/>
        <v>68.149999999997959</v>
      </c>
      <c r="K6818" s="80">
        <f t="shared" si="530"/>
        <v>0.68149999999997957</v>
      </c>
      <c r="L6818">
        <f t="shared" si="531"/>
        <v>2.8378833167391675</v>
      </c>
      <c r="M6818">
        <f t="shared" si="532"/>
        <v>89.31950826212686</v>
      </c>
      <c r="N6818" s="80">
        <f t="shared" si="533"/>
        <v>0.68149999999997957</v>
      </c>
    </row>
    <row r="6819" spans="10:14" x14ac:dyDescent="0.3">
      <c r="J6819" s="300">
        <f t="shared" si="534"/>
        <v>68.159999999997964</v>
      </c>
      <c r="K6819" s="80">
        <f t="shared" si="530"/>
        <v>0.68159999999997967</v>
      </c>
      <c r="L6819">
        <f t="shared" si="531"/>
        <v>2.8384986882390861</v>
      </c>
      <c r="M6819">
        <f t="shared" si="532"/>
        <v>89.340118320134536</v>
      </c>
      <c r="N6819" s="80">
        <f t="shared" si="533"/>
        <v>0.68159999999997967</v>
      </c>
    </row>
    <row r="6820" spans="10:14" x14ac:dyDescent="0.3">
      <c r="J6820" s="300">
        <f t="shared" si="534"/>
        <v>68.16999999999797</v>
      </c>
      <c r="K6820" s="80">
        <f t="shared" si="530"/>
        <v>0.68169999999997966</v>
      </c>
      <c r="L6820">
        <f t="shared" si="531"/>
        <v>2.8391146484536658</v>
      </c>
      <c r="M6820">
        <f t="shared" si="532"/>
        <v>89.360736614156949</v>
      </c>
      <c r="N6820" s="80">
        <f t="shared" si="533"/>
        <v>0.68169999999997966</v>
      </c>
    </row>
    <row r="6821" spans="10:14" x14ac:dyDescent="0.3">
      <c r="J6821" s="300">
        <f t="shared" si="534"/>
        <v>68.179999999997975</v>
      </c>
      <c r="K6821" s="80">
        <f t="shared" si="530"/>
        <v>0.68179999999997976</v>
      </c>
      <c r="L6821">
        <f t="shared" si="531"/>
        <v>2.8397311979700226</v>
      </c>
      <c r="M6821">
        <f t="shared" si="532"/>
        <v>89.381363146149909</v>
      </c>
      <c r="N6821" s="80">
        <f t="shared" si="533"/>
        <v>0.68179999999997976</v>
      </c>
    </row>
    <row r="6822" spans="10:14" x14ac:dyDescent="0.3">
      <c r="J6822" s="300">
        <f t="shared" si="534"/>
        <v>68.18999999999798</v>
      </c>
      <c r="K6822" s="80">
        <f t="shared" si="530"/>
        <v>0.68189999999997974</v>
      </c>
      <c r="L6822">
        <f t="shared" si="531"/>
        <v>2.8403483373754272</v>
      </c>
      <c r="M6822">
        <f t="shared" si="532"/>
        <v>89.401997918067238</v>
      </c>
      <c r="N6822" s="80">
        <f t="shared" si="533"/>
        <v>0.68189999999997974</v>
      </c>
    </row>
    <row r="6823" spans="10:14" x14ac:dyDescent="0.3">
      <c r="J6823" s="300">
        <f t="shared" si="534"/>
        <v>68.199999999997985</v>
      </c>
      <c r="K6823" s="80">
        <f t="shared" si="530"/>
        <v>0.68199999999997984</v>
      </c>
      <c r="L6823">
        <f t="shared" si="531"/>
        <v>2.8409660672573227</v>
      </c>
      <c r="M6823">
        <f t="shared" si="532"/>
        <v>89.42264093186121</v>
      </c>
      <c r="N6823" s="80">
        <f t="shared" si="533"/>
        <v>0.68199999999997984</v>
      </c>
    </row>
    <row r="6824" spans="10:14" x14ac:dyDescent="0.3">
      <c r="J6824" s="300">
        <f t="shared" si="534"/>
        <v>68.20999999999799</v>
      </c>
      <c r="K6824" s="80">
        <f t="shared" si="530"/>
        <v>0.68209999999997994</v>
      </c>
      <c r="L6824">
        <f t="shared" si="531"/>
        <v>2.8415843882034806</v>
      </c>
      <c r="M6824">
        <f t="shared" si="532"/>
        <v>89.443292189482278</v>
      </c>
      <c r="N6824" s="80">
        <f t="shared" si="533"/>
        <v>0.68209999999997994</v>
      </c>
    </row>
    <row r="6825" spans="10:14" x14ac:dyDescent="0.3">
      <c r="J6825" s="300">
        <f t="shared" si="534"/>
        <v>68.219999999997995</v>
      </c>
      <c r="K6825" s="80">
        <f t="shared" si="530"/>
        <v>0.68219999999997993</v>
      </c>
      <c r="L6825">
        <f t="shared" si="531"/>
        <v>2.8422033008018626</v>
      </c>
      <c r="M6825">
        <f t="shared" si="532"/>
        <v>89.463951692879036</v>
      </c>
      <c r="N6825" s="80">
        <f t="shared" si="533"/>
        <v>0.68219999999997993</v>
      </c>
    </row>
    <row r="6826" spans="10:14" x14ac:dyDescent="0.3">
      <c r="J6826" s="300">
        <f t="shared" si="534"/>
        <v>68.229999999998</v>
      </c>
      <c r="K6826" s="80">
        <f t="shared" si="530"/>
        <v>0.68229999999998003</v>
      </c>
      <c r="L6826">
        <f t="shared" si="531"/>
        <v>2.8428228056406346</v>
      </c>
      <c r="M6826">
        <f t="shared" si="532"/>
        <v>89.484619443998511</v>
      </c>
      <c r="N6826" s="80">
        <f t="shared" si="533"/>
        <v>0.68229999999998003</v>
      </c>
    </row>
    <row r="6827" spans="10:14" x14ac:dyDescent="0.3">
      <c r="J6827" s="300">
        <f t="shared" si="534"/>
        <v>68.239999999998005</v>
      </c>
      <c r="K6827" s="80">
        <f t="shared" si="530"/>
        <v>0.68239999999998002</v>
      </c>
      <c r="L6827">
        <f t="shared" si="531"/>
        <v>2.8434429033081332</v>
      </c>
      <c r="M6827">
        <f t="shared" si="532"/>
        <v>89.505295444785972</v>
      </c>
      <c r="N6827" s="80">
        <f t="shared" si="533"/>
        <v>0.68239999999998002</v>
      </c>
    </row>
    <row r="6828" spans="10:14" x14ac:dyDescent="0.3">
      <c r="J6828" s="300">
        <f t="shared" si="534"/>
        <v>68.24999999999801</v>
      </c>
      <c r="K6828" s="80">
        <f t="shared" si="530"/>
        <v>0.68249999999998012</v>
      </c>
      <c r="L6828">
        <f t="shared" si="531"/>
        <v>2.8440635943930803</v>
      </c>
      <c r="M6828">
        <f t="shared" si="532"/>
        <v>89.525979697184752</v>
      </c>
      <c r="N6828" s="80">
        <f t="shared" si="533"/>
        <v>0.68249999999998012</v>
      </c>
    </row>
    <row r="6829" spans="10:14" x14ac:dyDescent="0.3">
      <c r="J6829" s="300">
        <f t="shared" si="534"/>
        <v>68.259999999998016</v>
      </c>
      <c r="K6829" s="80">
        <f t="shared" si="530"/>
        <v>0.68259999999998011</v>
      </c>
      <c r="L6829">
        <f t="shared" si="531"/>
        <v>2.8446848794841766</v>
      </c>
      <c r="M6829">
        <f t="shared" si="532"/>
        <v>89.546672203136538</v>
      </c>
      <c r="N6829" s="80">
        <f t="shared" si="533"/>
        <v>0.68259999999998011</v>
      </c>
    </row>
    <row r="6830" spans="10:14" x14ac:dyDescent="0.3">
      <c r="J6830" s="300">
        <f t="shared" si="534"/>
        <v>68.269999999998021</v>
      </c>
      <c r="K6830" s="80">
        <f t="shared" si="530"/>
        <v>0.68269999999998021</v>
      </c>
      <c r="L6830">
        <f t="shared" si="531"/>
        <v>2.8453067591705756</v>
      </c>
      <c r="M6830">
        <f t="shared" si="532"/>
        <v>89.567372964581438</v>
      </c>
      <c r="N6830" s="80">
        <f t="shared" si="533"/>
        <v>0.68269999999998021</v>
      </c>
    </row>
    <row r="6831" spans="10:14" x14ac:dyDescent="0.3">
      <c r="J6831" s="300">
        <f t="shared" si="534"/>
        <v>68.279999999998026</v>
      </c>
      <c r="K6831" s="80">
        <f t="shared" si="530"/>
        <v>0.68279999999998031</v>
      </c>
      <c r="L6831">
        <f t="shared" si="531"/>
        <v>2.8459292340415199</v>
      </c>
      <c r="M6831">
        <f t="shared" si="532"/>
        <v>89.588081983457514</v>
      </c>
      <c r="N6831" s="80">
        <f t="shared" si="533"/>
        <v>0.68279999999998031</v>
      </c>
    </row>
    <row r="6832" spans="10:14" x14ac:dyDescent="0.3">
      <c r="J6832" s="300">
        <f t="shared" si="534"/>
        <v>68.289999999998031</v>
      </c>
      <c r="K6832" s="80">
        <f t="shared" si="530"/>
        <v>0.6828999999999803</v>
      </c>
      <c r="L6832">
        <f t="shared" si="531"/>
        <v>2.8465523046865218</v>
      </c>
      <c r="M6832">
        <f t="shared" si="532"/>
        <v>89.608799261701265</v>
      </c>
      <c r="N6832" s="80">
        <f t="shared" si="533"/>
        <v>0.6828999999999803</v>
      </c>
    </row>
    <row r="6833" spans="10:14" x14ac:dyDescent="0.3">
      <c r="J6833" s="300">
        <f t="shared" si="534"/>
        <v>68.299999999998036</v>
      </c>
      <c r="K6833" s="80">
        <f t="shared" si="530"/>
        <v>0.6829999999999804</v>
      </c>
      <c r="L6833">
        <f t="shared" si="531"/>
        <v>2.8471759716952394</v>
      </c>
      <c r="M6833">
        <f t="shared" si="532"/>
        <v>89.629524801247413</v>
      </c>
      <c r="N6833" s="80">
        <f t="shared" si="533"/>
        <v>0.6829999999999804</v>
      </c>
    </row>
    <row r="6834" spans="10:14" x14ac:dyDescent="0.3">
      <c r="J6834" s="300">
        <f t="shared" si="534"/>
        <v>68.309999999998041</v>
      </c>
      <c r="K6834" s="80">
        <f t="shared" si="530"/>
        <v>0.68309999999998039</v>
      </c>
      <c r="L6834">
        <f t="shared" si="531"/>
        <v>2.8478002356577021</v>
      </c>
      <c r="M6834">
        <f t="shared" si="532"/>
        <v>89.650258604028735</v>
      </c>
      <c r="N6834" s="80">
        <f t="shared" si="533"/>
        <v>0.68309999999998039</v>
      </c>
    </row>
    <row r="6835" spans="10:14" x14ac:dyDescent="0.3">
      <c r="J6835" s="300">
        <f t="shared" si="534"/>
        <v>68.319999999998046</v>
      </c>
      <c r="K6835" s="80">
        <f t="shared" si="530"/>
        <v>0.68319999999998049</v>
      </c>
      <c r="L6835">
        <f t="shared" si="531"/>
        <v>2.8484250971639606</v>
      </c>
      <c r="M6835">
        <f t="shared" si="532"/>
        <v>89.671000671976586</v>
      </c>
      <c r="N6835" s="80">
        <f t="shared" si="533"/>
        <v>0.68319999999998049</v>
      </c>
    </row>
    <row r="6836" spans="10:14" x14ac:dyDescent="0.3">
      <c r="J6836" s="300">
        <f t="shared" si="534"/>
        <v>68.329999999998051</v>
      </c>
      <c r="K6836" s="80">
        <f t="shared" si="530"/>
        <v>0.68329999999998048</v>
      </c>
      <c r="L6836">
        <f t="shared" si="531"/>
        <v>2.8490505568045257</v>
      </c>
      <c r="M6836">
        <f t="shared" si="532"/>
        <v>89.691751007020216</v>
      </c>
      <c r="N6836" s="80">
        <f t="shared" si="533"/>
        <v>0.68329999999998048</v>
      </c>
    </row>
    <row r="6837" spans="10:14" x14ac:dyDescent="0.3">
      <c r="J6837" s="300">
        <f t="shared" si="534"/>
        <v>68.339999999998057</v>
      </c>
      <c r="K6837" s="80">
        <f t="shared" si="530"/>
        <v>0.68339999999998058</v>
      </c>
      <c r="L6837">
        <f t="shared" si="531"/>
        <v>2.8496766151698938</v>
      </c>
      <c r="M6837">
        <f t="shared" si="532"/>
        <v>89.712509611087341</v>
      </c>
      <c r="N6837" s="80">
        <f t="shared" si="533"/>
        <v>0.68339999999998058</v>
      </c>
    </row>
    <row r="6838" spans="10:14" x14ac:dyDescent="0.3">
      <c r="J6838" s="300">
        <f t="shared" si="534"/>
        <v>68.349999999998062</v>
      </c>
      <c r="K6838" s="80">
        <f t="shared" si="530"/>
        <v>0.68349999999998057</v>
      </c>
      <c r="L6838">
        <f t="shared" si="531"/>
        <v>2.8503032728509026</v>
      </c>
      <c r="M6838">
        <f t="shared" si="532"/>
        <v>89.733276486103833</v>
      </c>
      <c r="N6838" s="80">
        <f t="shared" si="533"/>
        <v>0.68349999999998057</v>
      </c>
    </row>
    <row r="6839" spans="10:14" x14ac:dyDescent="0.3">
      <c r="J6839" s="300">
        <f t="shared" si="534"/>
        <v>68.359999999998067</v>
      </c>
      <c r="K6839" s="80">
        <f t="shared" si="530"/>
        <v>0.68359999999998067</v>
      </c>
      <c r="L6839">
        <f t="shared" si="531"/>
        <v>2.8509305304386188</v>
      </c>
      <c r="M6839">
        <f t="shared" si="532"/>
        <v>89.754051633993768</v>
      </c>
      <c r="N6839" s="80">
        <f t="shared" si="533"/>
        <v>0.68359999999998067</v>
      </c>
    </row>
    <row r="6840" spans="10:14" x14ac:dyDescent="0.3">
      <c r="J6840" s="300">
        <f t="shared" si="534"/>
        <v>68.369999999998072</v>
      </c>
      <c r="K6840" s="80">
        <f t="shared" si="530"/>
        <v>0.68369999999998077</v>
      </c>
      <c r="L6840">
        <f t="shared" si="531"/>
        <v>2.8515583885243028</v>
      </c>
      <c r="M6840">
        <f t="shared" si="532"/>
        <v>89.774835056679507</v>
      </c>
      <c r="N6840" s="80">
        <f t="shared" si="533"/>
        <v>0.68369999999998077</v>
      </c>
    </row>
    <row r="6841" spans="10:14" x14ac:dyDescent="0.3">
      <c r="J6841" s="300">
        <f t="shared" si="534"/>
        <v>68.379999999998077</v>
      </c>
      <c r="K6841" s="80">
        <f t="shared" si="530"/>
        <v>0.68379999999998076</v>
      </c>
      <c r="L6841">
        <f t="shared" si="531"/>
        <v>2.8521868476994192</v>
      </c>
      <c r="M6841">
        <f t="shared" si="532"/>
        <v>89.795626756081504</v>
      </c>
      <c r="N6841" s="80">
        <f t="shared" si="533"/>
        <v>0.68379999999998076</v>
      </c>
    </row>
    <row r="6842" spans="10:14" x14ac:dyDescent="0.3">
      <c r="J6842" s="300">
        <f t="shared" si="534"/>
        <v>68.389999999998082</v>
      </c>
      <c r="K6842" s="80">
        <f t="shared" si="530"/>
        <v>0.68389999999998086</v>
      </c>
      <c r="L6842">
        <f t="shared" si="531"/>
        <v>2.8528159085556744</v>
      </c>
      <c r="M6842">
        <f t="shared" si="532"/>
        <v>89.816426734118735</v>
      </c>
      <c r="N6842" s="80">
        <f t="shared" si="533"/>
        <v>0.68389999999998086</v>
      </c>
    </row>
    <row r="6843" spans="10:14" x14ac:dyDescent="0.3">
      <c r="J6843" s="300">
        <f t="shared" si="534"/>
        <v>68.399999999998087</v>
      </c>
      <c r="K6843" s="80">
        <f t="shared" si="530"/>
        <v>0.68399999999998085</v>
      </c>
      <c r="L6843">
        <f t="shared" si="531"/>
        <v>2.8534455716849592</v>
      </c>
      <c r="M6843">
        <f t="shared" si="532"/>
        <v>89.83723499270809</v>
      </c>
      <c r="N6843" s="80">
        <f t="shared" si="533"/>
        <v>0.68399999999998085</v>
      </c>
    </row>
    <row r="6844" spans="10:14" x14ac:dyDescent="0.3">
      <c r="J6844" s="300">
        <f t="shared" si="534"/>
        <v>68.409999999998092</v>
      </c>
      <c r="K6844" s="80">
        <f t="shared" si="530"/>
        <v>0.68409999999998095</v>
      </c>
      <c r="L6844">
        <f t="shared" si="531"/>
        <v>2.8540758376794471</v>
      </c>
      <c r="M6844">
        <f t="shared" si="532"/>
        <v>89.858051533764822</v>
      </c>
      <c r="N6844" s="80">
        <f t="shared" si="533"/>
        <v>0.68409999999998095</v>
      </c>
    </row>
    <row r="6845" spans="10:14" x14ac:dyDescent="0.3">
      <c r="J6845" s="300">
        <f t="shared" si="534"/>
        <v>68.419999999998097</v>
      </c>
      <c r="K6845" s="80">
        <f t="shared" si="530"/>
        <v>0.68419999999998093</v>
      </c>
      <c r="L6845">
        <f t="shared" si="531"/>
        <v>2.8547067071315033</v>
      </c>
      <c r="M6845">
        <f t="shared" si="532"/>
        <v>89.878876359202494</v>
      </c>
      <c r="N6845" s="80">
        <f t="shared" si="533"/>
        <v>0.68419999999998093</v>
      </c>
    </row>
    <row r="6846" spans="10:14" x14ac:dyDescent="0.3">
      <c r="J6846" s="300">
        <f t="shared" si="534"/>
        <v>68.429999999998103</v>
      </c>
      <c r="K6846" s="80">
        <f t="shared" si="530"/>
        <v>0.68429999999998103</v>
      </c>
      <c r="L6846">
        <f t="shared" si="531"/>
        <v>2.8553381806336851</v>
      </c>
      <c r="M6846">
        <f t="shared" si="532"/>
        <v>89.899709470932677</v>
      </c>
      <c r="N6846" s="80">
        <f t="shared" si="533"/>
        <v>0.68429999999998103</v>
      </c>
    </row>
    <row r="6847" spans="10:14" x14ac:dyDescent="0.3">
      <c r="J6847" s="300">
        <f t="shared" si="534"/>
        <v>68.439999999998108</v>
      </c>
      <c r="K6847" s="80">
        <f t="shared" si="530"/>
        <v>0.68439999999998102</v>
      </c>
      <c r="L6847">
        <f t="shared" si="531"/>
        <v>2.8559702587787572</v>
      </c>
      <c r="M6847">
        <f t="shared" si="532"/>
        <v>89.920550870865313</v>
      </c>
      <c r="N6847" s="80">
        <f t="shared" si="533"/>
        <v>0.68439999999998102</v>
      </c>
    </row>
    <row r="6848" spans="10:14" x14ac:dyDescent="0.3">
      <c r="J6848" s="300">
        <f t="shared" si="534"/>
        <v>68.449999999998113</v>
      </c>
      <c r="K6848" s="80">
        <f t="shared" si="530"/>
        <v>0.68449999999998112</v>
      </c>
      <c r="L6848">
        <f t="shared" si="531"/>
        <v>2.8566029421597903</v>
      </c>
      <c r="M6848">
        <f t="shared" si="532"/>
        <v>89.941400560908548</v>
      </c>
      <c r="N6848" s="80">
        <f t="shared" si="533"/>
        <v>0.68449999999998112</v>
      </c>
    </row>
    <row r="6849" spans="10:14" x14ac:dyDescent="0.3">
      <c r="J6849" s="300">
        <f t="shared" si="534"/>
        <v>68.459999999998118</v>
      </c>
      <c r="K6849" s="80">
        <f t="shared" si="530"/>
        <v>0.68459999999998122</v>
      </c>
      <c r="L6849">
        <f t="shared" si="531"/>
        <v>2.8572362313699968</v>
      </c>
      <c r="M6849">
        <f t="shared" si="532"/>
        <v>89.962258542968726</v>
      </c>
      <c r="N6849" s="80">
        <f t="shared" si="533"/>
        <v>0.68459999999998122</v>
      </c>
    </row>
    <row r="6850" spans="10:14" x14ac:dyDescent="0.3">
      <c r="J6850" s="300">
        <f t="shared" si="534"/>
        <v>68.469999999998123</v>
      </c>
      <c r="K6850" s="80">
        <f t="shared" si="530"/>
        <v>0.68469999999998121</v>
      </c>
      <c r="L6850">
        <f t="shared" si="531"/>
        <v>2.8578701270028399</v>
      </c>
      <c r="M6850">
        <f t="shared" si="532"/>
        <v>89.983124818950344</v>
      </c>
      <c r="N6850" s="80">
        <f t="shared" si="533"/>
        <v>0.68469999999998121</v>
      </c>
    </row>
    <row r="6851" spans="10:14" x14ac:dyDescent="0.3">
      <c r="J6851" s="300">
        <f t="shared" si="534"/>
        <v>68.479999999998128</v>
      </c>
      <c r="K6851" s="80">
        <f t="shared" si="530"/>
        <v>0.68479999999998131</v>
      </c>
      <c r="L6851">
        <f t="shared" si="531"/>
        <v>2.8585046296519869</v>
      </c>
      <c r="M6851">
        <f t="shared" si="532"/>
        <v>90.003999390756221</v>
      </c>
      <c r="N6851" s="80">
        <f t="shared" si="533"/>
        <v>0.68479999999998131</v>
      </c>
    </row>
    <row r="6852" spans="10:14" x14ac:dyDescent="0.3">
      <c r="J6852" s="300">
        <f t="shared" si="534"/>
        <v>68.489999999998133</v>
      </c>
      <c r="K6852" s="80">
        <f t="shared" ref="K6852:K6915" si="535">J6852/100</f>
        <v>0.6848999999999813</v>
      </c>
      <c r="L6852">
        <f t="shared" ref="L6852:L6915" si="536">-156.2892*K6852^6+539.4067*K6852^5-656.5633*K6852^4+371.7117*K6852^3-102.5706*K6852^2+15.3764*K6852+0.3314</f>
        <v>2.8591397399112739</v>
      </c>
      <c r="M6852">
        <f t="shared" ref="M6852:M6915" si="537">-544.6822*K6852^6+873.7015*K6852^5+93.9294*K6852^4-539.4835*K6852^3+249.8842*K6852^2+36.3299*K6852+25.129</f>
        <v>90.024882260287299</v>
      </c>
      <c r="N6852" s="80">
        <f t="shared" ref="N6852:N6915" si="538">K6852</f>
        <v>0.6848999999999813</v>
      </c>
    </row>
    <row r="6853" spans="10:14" x14ac:dyDescent="0.3">
      <c r="J6853" s="300">
        <f t="shared" si="534"/>
        <v>68.499999999998138</v>
      </c>
      <c r="K6853" s="80">
        <f t="shared" si="535"/>
        <v>0.6849999999999814</v>
      </c>
      <c r="L6853">
        <f t="shared" si="536"/>
        <v>2.8597754583748922</v>
      </c>
      <c r="M6853">
        <f t="shared" si="537"/>
        <v>90.045773429442832</v>
      </c>
      <c r="N6853" s="80">
        <f t="shared" si="538"/>
        <v>0.6849999999999814</v>
      </c>
    </row>
    <row r="6854" spans="10:14" x14ac:dyDescent="0.3">
      <c r="J6854" s="300">
        <f t="shared" ref="J6854:J6917" si="539">J6853+0.01</f>
        <v>68.509999999998143</v>
      </c>
      <c r="K6854" s="80">
        <f t="shared" si="535"/>
        <v>0.68509999999998139</v>
      </c>
      <c r="L6854">
        <f t="shared" si="536"/>
        <v>2.8604117856370901</v>
      </c>
      <c r="M6854">
        <f t="shared" si="537"/>
        <v>90.066672900120139</v>
      </c>
      <c r="N6854" s="80">
        <f t="shared" si="538"/>
        <v>0.68509999999998139</v>
      </c>
    </row>
    <row r="6855" spans="10:14" x14ac:dyDescent="0.3">
      <c r="J6855" s="300">
        <f t="shared" si="539"/>
        <v>68.519999999998149</v>
      </c>
      <c r="K6855" s="80">
        <f t="shared" si="535"/>
        <v>0.68519999999998149</v>
      </c>
      <c r="L6855">
        <f t="shared" si="536"/>
        <v>2.8610487222925012</v>
      </c>
      <c r="M6855">
        <f t="shared" si="537"/>
        <v>90.087580674214934</v>
      </c>
      <c r="N6855" s="80">
        <f t="shared" si="538"/>
        <v>0.68519999999998149</v>
      </c>
    </row>
    <row r="6856" spans="10:14" x14ac:dyDescent="0.3">
      <c r="J6856" s="300">
        <f t="shared" si="539"/>
        <v>68.529999999998154</v>
      </c>
      <c r="K6856" s="80">
        <f t="shared" si="535"/>
        <v>0.68529999999998159</v>
      </c>
      <c r="L6856">
        <f t="shared" si="536"/>
        <v>2.8616862689358462</v>
      </c>
      <c r="M6856">
        <f t="shared" si="537"/>
        <v>90.108496753620869</v>
      </c>
      <c r="N6856" s="80">
        <f t="shared" si="538"/>
        <v>0.68529999999998159</v>
      </c>
    </row>
    <row r="6857" spans="10:14" x14ac:dyDescent="0.3">
      <c r="J6857" s="300">
        <f t="shared" si="539"/>
        <v>68.539999999998159</v>
      </c>
      <c r="K6857" s="80">
        <f t="shared" si="535"/>
        <v>0.68539999999998158</v>
      </c>
      <c r="L6857">
        <f t="shared" si="536"/>
        <v>2.8623244261620502</v>
      </c>
      <c r="M6857">
        <f t="shared" si="537"/>
        <v>90.129421140230122</v>
      </c>
      <c r="N6857" s="80">
        <f t="shared" si="538"/>
        <v>0.68539999999998158</v>
      </c>
    </row>
    <row r="6858" spans="10:14" x14ac:dyDescent="0.3">
      <c r="J6858" s="300">
        <f t="shared" si="539"/>
        <v>68.549999999998164</v>
      </c>
      <c r="K6858" s="80">
        <f t="shared" si="535"/>
        <v>0.68549999999998168</v>
      </c>
      <c r="L6858">
        <f t="shared" si="536"/>
        <v>2.8629631945664147</v>
      </c>
      <c r="M6858">
        <f t="shared" si="537"/>
        <v>90.150353835932719</v>
      </c>
      <c r="N6858" s="80">
        <f t="shared" si="538"/>
        <v>0.68549999999998168</v>
      </c>
    </row>
    <row r="6859" spans="10:14" x14ac:dyDescent="0.3">
      <c r="J6859" s="300">
        <f t="shared" si="539"/>
        <v>68.559999999998169</v>
      </c>
      <c r="K6859" s="80">
        <f t="shared" si="535"/>
        <v>0.68559999999998167</v>
      </c>
      <c r="L6859">
        <f t="shared" si="536"/>
        <v>2.8636025747442413</v>
      </c>
      <c r="M6859">
        <f t="shared" si="537"/>
        <v>90.171294842617243</v>
      </c>
      <c r="N6859" s="80">
        <f t="shared" si="538"/>
        <v>0.68559999999998167</v>
      </c>
    </row>
    <row r="6860" spans="10:14" x14ac:dyDescent="0.3">
      <c r="J6860" s="300">
        <f t="shared" si="539"/>
        <v>68.569999999998174</v>
      </c>
      <c r="K6860" s="80">
        <f t="shared" si="535"/>
        <v>0.68569999999998177</v>
      </c>
      <c r="L6860">
        <f t="shared" si="536"/>
        <v>2.8642425672912633</v>
      </c>
      <c r="M6860">
        <f t="shared" si="537"/>
        <v>90.192244162170184</v>
      </c>
      <c r="N6860" s="80">
        <f t="shared" si="538"/>
        <v>0.68569999999998177</v>
      </c>
    </row>
    <row r="6861" spans="10:14" x14ac:dyDescent="0.3">
      <c r="J6861" s="300">
        <f t="shared" si="539"/>
        <v>68.579999999998179</v>
      </c>
      <c r="K6861" s="80">
        <f t="shared" si="535"/>
        <v>0.68579999999998176</v>
      </c>
      <c r="L6861">
        <f t="shared" si="536"/>
        <v>2.864883172803308</v>
      </c>
      <c r="M6861">
        <f t="shared" si="537"/>
        <v>90.213201796476412</v>
      </c>
      <c r="N6861" s="80">
        <f t="shared" si="538"/>
        <v>0.68579999999998176</v>
      </c>
    </row>
    <row r="6862" spans="10:14" x14ac:dyDescent="0.3">
      <c r="J6862" s="300">
        <f t="shared" si="539"/>
        <v>68.589999999998184</v>
      </c>
      <c r="K6862" s="80">
        <f t="shared" si="535"/>
        <v>0.68589999999998186</v>
      </c>
      <c r="L6862">
        <f t="shared" si="536"/>
        <v>2.8655243918764017</v>
      </c>
      <c r="M6862">
        <f t="shared" si="537"/>
        <v>90.234167747418965</v>
      </c>
      <c r="N6862" s="80">
        <f t="shared" si="538"/>
        <v>0.68589999999998186</v>
      </c>
    </row>
    <row r="6863" spans="10:14" x14ac:dyDescent="0.3">
      <c r="J6863" s="300">
        <f t="shared" si="539"/>
        <v>68.59999999999819</v>
      </c>
      <c r="K6863" s="80">
        <f t="shared" si="535"/>
        <v>0.68599999999998185</v>
      </c>
      <c r="L6863">
        <f t="shared" si="536"/>
        <v>2.8661662251068534</v>
      </c>
      <c r="M6863">
        <f t="shared" si="537"/>
        <v>90.255142016878949</v>
      </c>
      <c r="N6863" s="80">
        <f t="shared" si="538"/>
        <v>0.68599999999998185</v>
      </c>
    </row>
    <row r="6864" spans="10:14" x14ac:dyDescent="0.3">
      <c r="J6864" s="300">
        <f t="shared" si="539"/>
        <v>68.609999999998195</v>
      </c>
      <c r="K6864" s="80">
        <f t="shared" si="535"/>
        <v>0.68609999999998195</v>
      </c>
      <c r="L6864">
        <f t="shared" si="536"/>
        <v>2.8668086730911706</v>
      </c>
      <c r="M6864">
        <f t="shared" si="537"/>
        <v>90.276124606735763</v>
      </c>
      <c r="N6864" s="80">
        <f t="shared" si="538"/>
        <v>0.68609999999998195</v>
      </c>
    </row>
    <row r="6865" spans="10:14" x14ac:dyDescent="0.3">
      <c r="J6865" s="300">
        <f t="shared" si="539"/>
        <v>68.6199999999982</v>
      </c>
      <c r="K6865" s="80">
        <f t="shared" si="535"/>
        <v>0.68619999999998205</v>
      </c>
      <c r="L6865">
        <f t="shared" si="536"/>
        <v>2.8674517364260406</v>
      </c>
      <c r="M6865">
        <f t="shared" si="537"/>
        <v>90.297115518867102</v>
      </c>
      <c r="N6865" s="80">
        <f t="shared" si="538"/>
        <v>0.68619999999998205</v>
      </c>
    </row>
    <row r="6866" spans="10:14" x14ac:dyDescent="0.3">
      <c r="J6866" s="300">
        <f t="shared" si="539"/>
        <v>68.629999999998205</v>
      </c>
      <c r="K6866" s="80">
        <f t="shared" si="535"/>
        <v>0.68629999999998204</v>
      </c>
      <c r="L6866">
        <f t="shared" si="536"/>
        <v>2.8680954157085075</v>
      </c>
      <c r="M6866">
        <f t="shared" si="537"/>
        <v>90.318114755148585</v>
      </c>
      <c r="N6866" s="80">
        <f t="shared" si="538"/>
        <v>0.68629999999998204</v>
      </c>
    </row>
    <row r="6867" spans="10:14" x14ac:dyDescent="0.3">
      <c r="J6867" s="300">
        <f t="shared" si="539"/>
        <v>68.63999999999821</v>
      </c>
      <c r="K6867" s="80">
        <f t="shared" si="535"/>
        <v>0.68639999999998214</v>
      </c>
      <c r="L6867">
        <f t="shared" si="536"/>
        <v>2.868739711535564</v>
      </c>
      <c r="M6867">
        <f t="shared" si="537"/>
        <v>90.339122317454255</v>
      </c>
      <c r="N6867" s="80">
        <f t="shared" si="538"/>
        <v>0.68639999999998214</v>
      </c>
    </row>
    <row r="6868" spans="10:14" x14ac:dyDescent="0.3">
      <c r="J6868" s="300">
        <f t="shared" si="539"/>
        <v>68.649999999998215</v>
      </c>
      <c r="K6868" s="80">
        <f t="shared" si="535"/>
        <v>0.68649999999998212</v>
      </c>
      <c r="L6868">
        <f t="shared" si="536"/>
        <v>2.8693846245046628</v>
      </c>
      <c r="M6868">
        <f t="shared" si="537"/>
        <v>90.36013820765622</v>
      </c>
      <c r="N6868" s="80">
        <f t="shared" si="538"/>
        <v>0.68649999999998212</v>
      </c>
    </row>
    <row r="6869" spans="10:14" x14ac:dyDescent="0.3">
      <c r="J6869" s="300">
        <f t="shared" si="539"/>
        <v>68.65999999999822</v>
      </c>
      <c r="K6869" s="80">
        <f t="shared" si="535"/>
        <v>0.68659999999998222</v>
      </c>
      <c r="L6869">
        <f t="shared" si="536"/>
        <v>2.8700301552134291</v>
      </c>
      <c r="M6869">
        <f t="shared" si="537"/>
        <v>90.381162427624773</v>
      </c>
      <c r="N6869" s="80">
        <f t="shared" si="538"/>
        <v>0.68659999999998222</v>
      </c>
    </row>
    <row r="6870" spans="10:14" x14ac:dyDescent="0.3">
      <c r="J6870" s="300">
        <f t="shared" si="539"/>
        <v>68.669999999998225</v>
      </c>
      <c r="K6870" s="80">
        <f t="shared" si="535"/>
        <v>0.68669999999998221</v>
      </c>
      <c r="L6870">
        <f t="shared" si="536"/>
        <v>2.8706763042595944</v>
      </c>
      <c r="M6870">
        <f t="shared" si="537"/>
        <v>90.402194979228454</v>
      </c>
      <c r="N6870" s="80">
        <f t="shared" si="538"/>
        <v>0.68669999999998221</v>
      </c>
    </row>
    <row r="6871" spans="10:14" x14ac:dyDescent="0.3">
      <c r="J6871" s="300">
        <f t="shared" si="539"/>
        <v>68.67999999999823</v>
      </c>
      <c r="K6871" s="80">
        <f t="shared" si="535"/>
        <v>0.68679999999998231</v>
      </c>
      <c r="L6871">
        <f t="shared" si="536"/>
        <v>2.8713230722411729</v>
      </c>
      <c r="M6871">
        <f t="shared" si="537"/>
        <v>90.423235864333961</v>
      </c>
      <c r="N6871" s="80">
        <f t="shared" si="538"/>
        <v>0.68679999999998231</v>
      </c>
    </row>
    <row r="6872" spans="10:14" x14ac:dyDescent="0.3">
      <c r="J6872" s="300">
        <f t="shared" si="539"/>
        <v>68.689999999998236</v>
      </c>
      <c r="K6872" s="80">
        <f t="shared" si="535"/>
        <v>0.6868999999999823</v>
      </c>
      <c r="L6872">
        <f t="shared" si="536"/>
        <v>2.8719704597564628</v>
      </c>
      <c r="M6872">
        <f t="shared" si="537"/>
        <v>90.444285084806097</v>
      </c>
      <c r="N6872" s="80">
        <f t="shared" si="538"/>
        <v>0.6868999999999823</v>
      </c>
    </row>
    <row r="6873" spans="10:14" x14ac:dyDescent="0.3">
      <c r="J6873" s="300">
        <f t="shared" si="539"/>
        <v>68.699999999998241</v>
      </c>
      <c r="K6873" s="80">
        <f t="shared" si="535"/>
        <v>0.6869999999999824</v>
      </c>
      <c r="L6873">
        <f t="shared" si="536"/>
        <v>2.8726184674038691</v>
      </c>
      <c r="M6873">
        <f t="shared" si="537"/>
        <v>90.465342642507963</v>
      </c>
      <c r="N6873" s="80">
        <f t="shared" si="538"/>
        <v>0.6869999999999824</v>
      </c>
    </row>
    <row r="6874" spans="10:14" x14ac:dyDescent="0.3">
      <c r="J6874" s="300">
        <f t="shared" si="539"/>
        <v>68.709999999998246</v>
      </c>
      <c r="K6874" s="80">
        <f t="shared" si="535"/>
        <v>0.6870999999999825</v>
      </c>
      <c r="L6874">
        <f t="shared" si="536"/>
        <v>2.8732670957820843</v>
      </c>
      <c r="M6874">
        <f t="shared" si="537"/>
        <v>90.486408539300754</v>
      </c>
      <c r="N6874" s="80">
        <f t="shared" si="538"/>
        <v>0.6870999999999825</v>
      </c>
    </row>
    <row r="6875" spans="10:14" x14ac:dyDescent="0.3">
      <c r="J6875" s="300">
        <f t="shared" si="539"/>
        <v>68.719999999998251</v>
      </c>
      <c r="K6875" s="80">
        <f t="shared" si="535"/>
        <v>0.68719999999998249</v>
      </c>
      <c r="L6875">
        <f t="shared" si="536"/>
        <v>2.8739163454899574</v>
      </c>
      <c r="M6875">
        <f t="shared" si="537"/>
        <v>90.507482777043791</v>
      </c>
      <c r="N6875" s="80">
        <f t="shared" si="538"/>
        <v>0.68719999999998249</v>
      </c>
    </row>
    <row r="6876" spans="10:14" x14ac:dyDescent="0.3">
      <c r="J6876" s="300">
        <f t="shared" si="539"/>
        <v>68.729999999998256</v>
      </c>
      <c r="K6876" s="80">
        <f t="shared" si="535"/>
        <v>0.68729999999998259</v>
      </c>
      <c r="L6876">
        <f t="shared" si="536"/>
        <v>2.8745662171265542</v>
      </c>
      <c r="M6876">
        <f t="shared" si="537"/>
        <v>90.528565357594744</v>
      </c>
      <c r="N6876" s="80">
        <f t="shared" si="538"/>
        <v>0.68729999999998259</v>
      </c>
    </row>
    <row r="6877" spans="10:14" x14ac:dyDescent="0.3">
      <c r="J6877" s="300">
        <f t="shared" si="539"/>
        <v>68.739999999998261</v>
      </c>
      <c r="K6877" s="80">
        <f t="shared" si="535"/>
        <v>0.68739999999998258</v>
      </c>
      <c r="L6877">
        <f t="shared" si="536"/>
        <v>2.8752167112913116</v>
      </c>
      <c r="M6877">
        <f t="shared" si="537"/>
        <v>90.549656282809252</v>
      </c>
      <c r="N6877" s="80">
        <f t="shared" si="538"/>
        <v>0.68739999999998258</v>
      </c>
    </row>
    <row r="6878" spans="10:14" x14ac:dyDescent="0.3">
      <c r="J6878" s="300">
        <f t="shared" si="539"/>
        <v>68.749999999998266</v>
      </c>
      <c r="K6878" s="80">
        <f t="shared" si="535"/>
        <v>0.68749999999998268</v>
      </c>
      <c r="L6878">
        <f t="shared" si="536"/>
        <v>2.8758678285836239</v>
      </c>
      <c r="M6878">
        <f t="shared" si="537"/>
        <v>90.570755554541236</v>
      </c>
      <c r="N6878" s="80">
        <f t="shared" si="538"/>
        <v>0.68749999999998268</v>
      </c>
    </row>
    <row r="6879" spans="10:14" x14ac:dyDescent="0.3">
      <c r="J6879" s="300">
        <f t="shared" si="539"/>
        <v>68.759999999998271</v>
      </c>
      <c r="K6879" s="80">
        <f t="shared" si="535"/>
        <v>0.68759999999998267</v>
      </c>
      <c r="L6879">
        <f t="shared" si="536"/>
        <v>2.8765195696032531</v>
      </c>
      <c r="M6879">
        <f t="shared" si="537"/>
        <v>90.591863174642825</v>
      </c>
      <c r="N6879" s="80">
        <f t="shared" si="538"/>
        <v>0.68759999999998267</v>
      </c>
    </row>
    <row r="6880" spans="10:14" x14ac:dyDescent="0.3">
      <c r="J6880" s="300">
        <f t="shared" si="539"/>
        <v>68.769999999998277</v>
      </c>
      <c r="K6880" s="80">
        <f t="shared" si="535"/>
        <v>0.68769999999998277</v>
      </c>
      <c r="L6880">
        <f t="shared" si="536"/>
        <v>2.8771719349502596</v>
      </c>
      <c r="M6880">
        <f t="shared" si="537"/>
        <v>90.612979144964171</v>
      </c>
      <c r="N6880" s="80">
        <f t="shared" si="538"/>
        <v>0.68769999999998277</v>
      </c>
    </row>
    <row r="6881" spans="10:14" x14ac:dyDescent="0.3">
      <c r="J6881" s="300">
        <f t="shared" si="539"/>
        <v>68.779999999998282</v>
      </c>
      <c r="K6881" s="80">
        <f t="shared" si="535"/>
        <v>0.68779999999998287</v>
      </c>
      <c r="L6881">
        <f t="shared" si="536"/>
        <v>2.8778249252246773</v>
      </c>
      <c r="M6881">
        <f t="shared" si="537"/>
        <v>90.634103467353697</v>
      </c>
      <c r="N6881" s="80">
        <f t="shared" si="538"/>
        <v>0.68779999999998287</v>
      </c>
    </row>
    <row r="6882" spans="10:14" x14ac:dyDescent="0.3">
      <c r="J6882" s="300">
        <f t="shared" si="539"/>
        <v>68.789999999998287</v>
      </c>
      <c r="K6882" s="80">
        <f t="shared" si="535"/>
        <v>0.68789999999998286</v>
      </c>
      <c r="L6882">
        <f t="shared" si="536"/>
        <v>2.8784785410269822</v>
      </c>
      <c r="M6882">
        <f t="shared" si="537"/>
        <v>90.655236143657973</v>
      </c>
      <c r="N6882" s="80">
        <f t="shared" si="538"/>
        <v>0.68789999999998286</v>
      </c>
    </row>
    <row r="6883" spans="10:14" x14ac:dyDescent="0.3">
      <c r="J6883" s="300">
        <f t="shared" si="539"/>
        <v>68.799999999998292</v>
      </c>
      <c r="K6883" s="80">
        <f t="shared" si="535"/>
        <v>0.68799999999998296</v>
      </c>
      <c r="L6883">
        <f t="shared" si="536"/>
        <v>2.8791327829577269</v>
      </c>
      <c r="M6883">
        <f t="shared" si="537"/>
        <v>90.676377175721697</v>
      </c>
      <c r="N6883" s="80">
        <f t="shared" si="538"/>
        <v>0.68799999999998296</v>
      </c>
    </row>
    <row r="6884" spans="10:14" x14ac:dyDescent="0.3">
      <c r="J6884" s="300">
        <f t="shared" si="539"/>
        <v>68.809999999998297</v>
      </c>
      <c r="K6884" s="80">
        <f t="shared" si="535"/>
        <v>0.68809999999998295</v>
      </c>
      <c r="L6884">
        <f t="shared" si="536"/>
        <v>2.8797876516178245</v>
      </c>
      <c r="M6884">
        <f t="shared" si="537"/>
        <v>90.697526565387733</v>
      </c>
      <c r="N6884" s="80">
        <f t="shared" si="538"/>
        <v>0.68809999999998295</v>
      </c>
    </row>
    <row r="6885" spans="10:14" x14ac:dyDescent="0.3">
      <c r="J6885" s="300">
        <f t="shared" si="539"/>
        <v>68.819999999998302</v>
      </c>
      <c r="K6885" s="80">
        <f t="shared" si="535"/>
        <v>0.68819999999998305</v>
      </c>
      <c r="L6885">
        <f t="shared" si="536"/>
        <v>2.8804431476081827</v>
      </c>
      <c r="M6885">
        <f t="shared" si="537"/>
        <v>90.718684314497139</v>
      </c>
      <c r="N6885" s="80">
        <f t="shared" si="538"/>
        <v>0.68819999999998305</v>
      </c>
    </row>
    <row r="6886" spans="10:14" x14ac:dyDescent="0.3">
      <c r="J6886" s="300">
        <f t="shared" si="539"/>
        <v>68.829999999998307</v>
      </c>
      <c r="K6886" s="80">
        <f t="shared" si="535"/>
        <v>0.68829999999998304</v>
      </c>
      <c r="L6886">
        <f t="shared" si="536"/>
        <v>2.8810992715300929</v>
      </c>
      <c r="M6886">
        <f t="shared" si="537"/>
        <v>90.739850424889084</v>
      </c>
      <c r="N6886" s="80">
        <f t="shared" si="538"/>
        <v>0.68829999999998304</v>
      </c>
    </row>
    <row r="6887" spans="10:14" x14ac:dyDescent="0.3">
      <c r="J6887" s="300">
        <f t="shared" si="539"/>
        <v>68.839999999998312</v>
      </c>
      <c r="K6887" s="80">
        <f t="shared" si="535"/>
        <v>0.68839999999998314</v>
      </c>
      <c r="L6887">
        <f t="shared" si="536"/>
        <v>2.8817560239850155</v>
      </c>
      <c r="M6887">
        <f t="shared" si="537"/>
        <v>90.761024898400947</v>
      </c>
      <c r="N6887" s="80">
        <f t="shared" si="538"/>
        <v>0.68839999999998314</v>
      </c>
    </row>
    <row r="6888" spans="10:14" x14ac:dyDescent="0.3">
      <c r="J6888" s="300">
        <f t="shared" si="539"/>
        <v>68.849999999998317</v>
      </c>
      <c r="K6888" s="80">
        <f t="shared" si="535"/>
        <v>0.68849999999998313</v>
      </c>
      <c r="L6888">
        <f t="shared" si="536"/>
        <v>2.8824134055746184</v>
      </c>
      <c r="M6888">
        <f t="shared" si="537"/>
        <v>90.782207736868131</v>
      </c>
      <c r="N6888" s="80">
        <f t="shared" si="538"/>
        <v>0.68849999999998313</v>
      </c>
    </row>
    <row r="6889" spans="10:14" x14ac:dyDescent="0.3">
      <c r="J6889" s="300">
        <f t="shared" si="539"/>
        <v>68.859999999998323</v>
      </c>
      <c r="K6889" s="80">
        <f t="shared" si="535"/>
        <v>0.68859999999998323</v>
      </c>
      <c r="L6889">
        <f t="shared" si="536"/>
        <v>2.8830714169007901</v>
      </c>
      <c r="M6889">
        <f t="shared" si="537"/>
        <v>90.803398942124431</v>
      </c>
      <c r="N6889" s="80">
        <f t="shared" si="538"/>
        <v>0.68859999999998323</v>
      </c>
    </row>
    <row r="6890" spans="10:14" x14ac:dyDescent="0.3">
      <c r="J6890" s="300">
        <f t="shared" si="539"/>
        <v>68.869999999998328</v>
      </c>
      <c r="K6890" s="80">
        <f t="shared" si="535"/>
        <v>0.68869999999998333</v>
      </c>
      <c r="L6890">
        <f t="shared" si="536"/>
        <v>2.8837300585657171</v>
      </c>
      <c r="M6890">
        <f t="shared" si="537"/>
        <v>90.824598516001487</v>
      </c>
      <c r="N6890" s="80">
        <f t="shared" si="538"/>
        <v>0.68869999999998333</v>
      </c>
    </row>
    <row r="6891" spans="10:14" x14ac:dyDescent="0.3">
      <c r="J6891" s="300">
        <f t="shared" si="539"/>
        <v>68.879999999998333</v>
      </c>
      <c r="K6891" s="80">
        <f t="shared" si="535"/>
        <v>0.68879999999998331</v>
      </c>
      <c r="L6891">
        <f t="shared" si="536"/>
        <v>2.8843893311715365</v>
      </c>
      <c r="M6891">
        <f t="shared" si="537"/>
        <v>90.845806460329328</v>
      </c>
      <c r="N6891" s="80">
        <f t="shared" si="538"/>
        <v>0.68879999999998331</v>
      </c>
    </row>
    <row r="6892" spans="10:14" x14ac:dyDescent="0.3">
      <c r="J6892" s="300">
        <f t="shared" si="539"/>
        <v>68.889999999998338</v>
      </c>
      <c r="K6892" s="80">
        <f t="shared" si="535"/>
        <v>0.68889999999998341</v>
      </c>
      <c r="L6892">
        <f t="shared" si="536"/>
        <v>2.8850492353208952</v>
      </c>
      <c r="M6892">
        <f t="shared" si="537"/>
        <v>90.867022776935997</v>
      </c>
      <c r="N6892" s="80">
        <f t="shared" si="538"/>
        <v>0.68889999999998341</v>
      </c>
    </row>
    <row r="6893" spans="10:14" x14ac:dyDescent="0.3">
      <c r="J6893" s="300">
        <f t="shared" si="539"/>
        <v>68.899999999998343</v>
      </c>
      <c r="K6893" s="80">
        <f t="shared" si="535"/>
        <v>0.6889999999999834</v>
      </c>
      <c r="L6893">
        <f t="shared" si="536"/>
        <v>2.8857097716164701</v>
      </c>
      <c r="M6893">
        <f t="shared" si="537"/>
        <v>90.888247467647773</v>
      </c>
      <c r="N6893" s="80">
        <f t="shared" si="538"/>
        <v>0.6889999999999834</v>
      </c>
    </row>
    <row r="6894" spans="10:14" x14ac:dyDescent="0.3">
      <c r="J6894" s="300">
        <f t="shared" si="539"/>
        <v>68.909999999998348</v>
      </c>
      <c r="K6894" s="80">
        <f t="shared" si="535"/>
        <v>0.6890999999999835</v>
      </c>
      <c r="L6894">
        <f t="shared" si="536"/>
        <v>2.8863709406613149</v>
      </c>
      <c r="M6894">
        <f t="shared" si="537"/>
        <v>90.909480534289045</v>
      </c>
      <c r="N6894" s="80">
        <f t="shared" si="538"/>
        <v>0.6890999999999835</v>
      </c>
    </row>
    <row r="6895" spans="10:14" x14ac:dyDescent="0.3">
      <c r="J6895" s="300">
        <f t="shared" si="539"/>
        <v>68.919999999998353</v>
      </c>
      <c r="K6895" s="80">
        <f t="shared" si="535"/>
        <v>0.68919999999998349</v>
      </c>
      <c r="L6895">
        <f t="shared" si="536"/>
        <v>2.8870327430584957</v>
      </c>
      <c r="M6895">
        <f t="shared" si="537"/>
        <v>90.9307219786822</v>
      </c>
      <c r="N6895" s="80">
        <f t="shared" si="538"/>
        <v>0.68919999999998349</v>
      </c>
    </row>
    <row r="6896" spans="10:14" x14ac:dyDescent="0.3">
      <c r="J6896" s="300">
        <f t="shared" si="539"/>
        <v>68.929999999998358</v>
      </c>
      <c r="K6896" s="80">
        <f t="shared" si="535"/>
        <v>0.68929999999998359</v>
      </c>
      <c r="L6896">
        <f t="shared" si="536"/>
        <v>2.8876951794114567</v>
      </c>
      <c r="M6896">
        <f t="shared" si="537"/>
        <v>90.951971802648018</v>
      </c>
      <c r="N6896" s="80">
        <f t="shared" si="538"/>
        <v>0.68929999999998359</v>
      </c>
    </row>
    <row r="6897" spans="10:14" x14ac:dyDescent="0.3">
      <c r="J6897" s="300">
        <f t="shared" si="539"/>
        <v>68.939999999998363</v>
      </c>
      <c r="K6897" s="80">
        <f t="shared" si="535"/>
        <v>0.68939999999998358</v>
      </c>
      <c r="L6897">
        <f t="shared" si="536"/>
        <v>2.8883582503237277</v>
      </c>
      <c r="M6897">
        <f t="shared" si="537"/>
        <v>90.973230008005217</v>
      </c>
      <c r="N6897" s="80">
        <f t="shared" si="538"/>
        <v>0.68939999999998358</v>
      </c>
    </row>
    <row r="6898" spans="10:14" x14ac:dyDescent="0.3">
      <c r="J6898" s="300">
        <f t="shared" si="539"/>
        <v>68.949999999998369</v>
      </c>
      <c r="K6898" s="80">
        <f t="shared" si="535"/>
        <v>0.68949999999998368</v>
      </c>
      <c r="L6898">
        <f t="shared" si="536"/>
        <v>2.8890219563991564</v>
      </c>
      <c r="M6898">
        <f t="shared" si="537"/>
        <v>90.994496596570741</v>
      </c>
      <c r="N6898" s="80">
        <f t="shared" si="538"/>
        <v>0.68949999999998368</v>
      </c>
    </row>
    <row r="6899" spans="10:14" x14ac:dyDescent="0.3">
      <c r="J6899" s="300">
        <f t="shared" si="539"/>
        <v>68.959999999998374</v>
      </c>
      <c r="K6899" s="80">
        <f t="shared" si="535"/>
        <v>0.68959999999998378</v>
      </c>
      <c r="L6899">
        <f t="shared" si="536"/>
        <v>2.8896862982417697</v>
      </c>
      <c r="M6899">
        <f t="shared" si="537"/>
        <v>91.015771570159686</v>
      </c>
      <c r="N6899" s="80">
        <f t="shared" si="538"/>
        <v>0.68959999999998378</v>
      </c>
    </row>
    <row r="6900" spans="10:14" x14ac:dyDescent="0.3">
      <c r="J6900" s="300">
        <f t="shared" si="539"/>
        <v>68.969999999998379</v>
      </c>
      <c r="K6900" s="80">
        <f t="shared" si="535"/>
        <v>0.68969999999998377</v>
      </c>
      <c r="L6900">
        <f t="shared" si="536"/>
        <v>2.8903512764557937</v>
      </c>
      <c r="M6900">
        <f t="shared" si="537"/>
        <v>91.037054930585185</v>
      </c>
      <c r="N6900" s="80">
        <f t="shared" si="538"/>
        <v>0.68969999999998377</v>
      </c>
    </row>
    <row r="6901" spans="10:14" x14ac:dyDescent="0.3">
      <c r="J6901" s="300">
        <f t="shared" si="539"/>
        <v>68.979999999998384</v>
      </c>
      <c r="K6901" s="80">
        <f t="shared" si="535"/>
        <v>0.68979999999998387</v>
      </c>
      <c r="L6901">
        <f t="shared" si="536"/>
        <v>2.8910168916456462</v>
      </c>
      <c r="M6901">
        <f t="shared" si="537"/>
        <v>91.058346679658612</v>
      </c>
      <c r="N6901" s="80">
        <f t="shared" si="538"/>
        <v>0.68979999999998387</v>
      </c>
    </row>
    <row r="6902" spans="10:14" x14ac:dyDescent="0.3">
      <c r="J6902" s="300">
        <f t="shared" si="539"/>
        <v>68.989999999998389</v>
      </c>
      <c r="K6902" s="80">
        <f t="shared" si="535"/>
        <v>0.68989999999998386</v>
      </c>
      <c r="L6902">
        <f t="shared" si="536"/>
        <v>2.8916831444159583</v>
      </c>
      <c r="M6902">
        <f t="shared" si="537"/>
        <v>91.079646819189364</v>
      </c>
      <c r="N6902" s="80">
        <f t="shared" si="538"/>
        <v>0.68989999999998386</v>
      </c>
    </row>
    <row r="6903" spans="10:14" x14ac:dyDescent="0.3">
      <c r="J6903" s="300">
        <f t="shared" si="539"/>
        <v>68.999999999998394</v>
      </c>
      <c r="K6903" s="80">
        <f t="shared" si="535"/>
        <v>0.68999999999998396</v>
      </c>
      <c r="L6903">
        <f t="shared" si="536"/>
        <v>2.892350035371686</v>
      </c>
      <c r="M6903">
        <f t="shared" si="537"/>
        <v>91.100955350985075</v>
      </c>
      <c r="N6903" s="80">
        <f t="shared" si="538"/>
        <v>0.68999999999998396</v>
      </c>
    </row>
    <row r="6904" spans="10:14" x14ac:dyDescent="0.3">
      <c r="J6904" s="300">
        <f t="shared" si="539"/>
        <v>69.009999999998399</v>
      </c>
      <c r="K6904" s="80">
        <f t="shared" si="535"/>
        <v>0.69009999999998395</v>
      </c>
      <c r="L6904">
        <f t="shared" si="536"/>
        <v>2.8930175651178582</v>
      </c>
      <c r="M6904">
        <f t="shared" si="537"/>
        <v>91.12227227685139</v>
      </c>
      <c r="N6904" s="80">
        <f t="shared" si="538"/>
        <v>0.69009999999998395</v>
      </c>
    </row>
    <row r="6905" spans="10:14" x14ac:dyDescent="0.3">
      <c r="J6905" s="300">
        <f t="shared" si="539"/>
        <v>69.019999999998404</v>
      </c>
      <c r="K6905" s="80">
        <f t="shared" si="535"/>
        <v>0.69019999999998405</v>
      </c>
      <c r="L6905">
        <f t="shared" si="536"/>
        <v>2.8936857342597384</v>
      </c>
      <c r="M6905">
        <f t="shared" si="537"/>
        <v>91.14359759859218</v>
      </c>
      <c r="N6905" s="80">
        <f t="shared" si="538"/>
        <v>0.69019999999998405</v>
      </c>
    </row>
    <row r="6906" spans="10:14" x14ac:dyDescent="0.3">
      <c r="J6906" s="300">
        <f t="shared" si="539"/>
        <v>69.02999999999841</v>
      </c>
      <c r="K6906" s="80">
        <f t="shared" si="535"/>
        <v>0.69029999999998415</v>
      </c>
      <c r="L6906">
        <f t="shared" si="536"/>
        <v>2.8943545434028173</v>
      </c>
      <c r="M6906">
        <f t="shared" si="537"/>
        <v>91.164931318009437</v>
      </c>
      <c r="N6906" s="80">
        <f t="shared" si="538"/>
        <v>0.69029999999998415</v>
      </c>
    </row>
    <row r="6907" spans="10:14" x14ac:dyDescent="0.3">
      <c r="J6907" s="300">
        <f t="shared" si="539"/>
        <v>69.039999999998415</v>
      </c>
      <c r="K6907" s="80">
        <f t="shared" si="535"/>
        <v>0.69039999999998414</v>
      </c>
      <c r="L6907">
        <f t="shared" si="536"/>
        <v>2.8950239931529054</v>
      </c>
      <c r="M6907">
        <f t="shared" si="537"/>
        <v>91.186273436903079</v>
      </c>
      <c r="N6907" s="80">
        <f t="shared" si="538"/>
        <v>0.69039999999998414</v>
      </c>
    </row>
    <row r="6908" spans="10:14" x14ac:dyDescent="0.3">
      <c r="J6908" s="300">
        <f t="shared" si="539"/>
        <v>69.04999999999842</v>
      </c>
      <c r="K6908" s="80">
        <f t="shared" si="535"/>
        <v>0.69049999999998424</v>
      </c>
      <c r="L6908">
        <f t="shared" si="536"/>
        <v>2.8956940841158612</v>
      </c>
      <c r="M6908">
        <f t="shared" si="537"/>
        <v>91.207623957071419</v>
      </c>
      <c r="N6908" s="80">
        <f t="shared" si="538"/>
        <v>0.69049999999998424</v>
      </c>
    </row>
    <row r="6909" spans="10:14" x14ac:dyDescent="0.3">
      <c r="J6909" s="300">
        <f t="shared" si="539"/>
        <v>69.059999999998425</v>
      </c>
      <c r="K6909" s="80">
        <f t="shared" si="535"/>
        <v>0.69059999999998423</v>
      </c>
      <c r="L6909">
        <f t="shared" si="536"/>
        <v>2.8963648168978007</v>
      </c>
      <c r="M6909">
        <f t="shared" si="537"/>
        <v>91.228982880310852</v>
      </c>
      <c r="N6909" s="80">
        <f t="shared" si="538"/>
        <v>0.69059999999998423</v>
      </c>
    </row>
    <row r="6910" spans="10:14" x14ac:dyDescent="0.3">
      <c r="J6910" s="300">
        <f t="shared" si="539"/>
        <v>69.06999999999843</v>
      </c>
      <c r="K6910" s="80">
        <f t="shared" si="535"/>
        <v>0.69069999999998433</v>
      </c>
      <c r="L6910">
        <f t="shared" si="536"/>
        <v>2.89703619210511</v>
      </c>
      <c r="M6910">
        <f t="shared" si="537"/>
        <v>91.250350208415583</v>
      </c>
      <c r="N6910" s="80">
        <f t="shared" si="538"/>
        <v>0.69069999999998433</v>
      </c>
    </row>
    <row r="6911" spans="10:14" x14ac:dyDescent="0.3">
      <c r="J6911" s="300">
        <f t="shared" si="539"/>
        <v>69.079999999998435</v>
      </c>
      <c r="K6911" s="80">
        <f t="shared" si="535"/>
        <v>0.69079999999998432</v>
      </c>
      <c r="L6911">
        <f t="shared" si="536"/>
        <v>2.897708210344351</v>
      </c>
      <c r="M6911">
        <f t="shared" si="537"/>
        <v>91.271725943178268</v>
      </c>
      <c r="N6911" s="80">
        <f t="shared" si="538"/>
        <v>0.69079999999998432</v>
      </c>
    </row>
    <row r="6912" spans="10:14" x14ac:dyDescent="0.3">
      <c r="J6912" s="300">
        <f t="shared" si="539"/>
        <v>69.08999999999844</v>
      </c>
      <c r="K6912" s="80">
        <f t="shared" si="535"/>
        <v>0.69089999999998442</v>
      </c>
      <c r="L6912">
        <f t="shared" si="536"/>
        <v>2.8983808722222295</v>
      </c>
      <c r="M6912">
        <f t="shared" si="537"/>
        <v>91.293110086389547</v>
      </c>
      <c r="N6912" s="80">
        <f t="shared" si="538"/>
        <v>0.69089999999998442</v>
      </c>
    </row>
    <row r="6913" spans="10:14" x14ac:dyDescent="0.3">
      <c r="J6913" s="300">
        <f t="shared" si="539"/>
        <v>69.099999999998445</v>
      </c>
      <c r="K6913" s="80">
        <f t="shared" si="535"/>
        <v>0.6909999999999844</v>
      </c>
      <c r="L6913">
        <f t="shared" si="536"/>
        <v>2.8990541783458279</v>
      </c>
      <c r="M6913">
        <f t="shared" si="537"/>
        <v>91.314502639838153</v>
      </c>
      <c r="N6913" s="80">
        <f t="shared" si="538"/>
        <v>0.6909999999999844</v>
      </c>
    </row>
    <row r="6914" spans="10:14" x14ac:dyDescent="0.3">
      <c r="J6914" s="300">
        <f t="shared" si="539"/>
        <v>69.10999999999845</v>
      </c>
      <c r="K6914" s="80">
        <f t="shared" si="535"/>
        <v>0.6910999999999845</v>
      </c>
      <c r="L6914">
        <f t="shared" si="536"/>
        <v>2.8997281293222623</v>
      </c>
      <c r="M6914">
        <f t="shared" si="537"/>
        <v>91.335903605311103</v>
      </c>
      <c r="N6914" s="80">
        <f t="shared" si="538"/>
        <v>0.6910999999999845</v>
      </c>
    </row>
    <row r="6915" spans="10:14" x14ac:dyDescent="0.3">
      <c r="J6915" s="300">
        <f t="shared" si="539"/>
        <v>69.119999999998456</v>
      </c>
      <c r="K6915" s="80">
        <f t="shared" si="535"/>
        <v>0.6911999999999846</v>
      </c>
      <c r="L6915">
        <f t="shared" si="536"/>
        <v>2.9004027257589562</v>
      </c>
      <c r="M6915">
        <f t="shared" si="537"/>
        <v>91.35731298459315</v>
      </c>
      <c r="N6915" s="80">
        <f t="shared" si="538"/>
        <v>0.6911999999999846</v>
      </c>
    </row>
    <row r="6916" spans="10:14" x14ac:dyDescent="0.3">
      <c r="J6916" s="300">
        <f t="shared" si="539"/>
        <v>69.129999999998461</v>
      </c>
      <c r="K6916" s="80">
        <f t="shared" ref="K6916:K6979" si="540">J6916/100</f>
        <v>0.69129999999998459</v>
      </c>
      <c r="L6916">
        <f t="shared" ref="L6916:L6979" si="541">-156.2892*K6916^6+539.4067*K6916^5-656.5633*K6916^4+371.7117*K6916^3-102.5706*K6916^2+15.3764*K6916+0.3314</f>
        <v>2.9010779682635248</v>
      </c>
      <c r="M6916">
        <f t="shared" ref="M6916:M6979" si="542">-544.6822*K6916^6+873.7015*K6916^5+93.9294*K6916^4-539.4835*K6916^3+249.8842*K6916^2+36.3299*K6916+25.129</f>
        <v>91.378730779467489</v>
      </c>
      <c r="N6916" s="80">
        <f t="shared" ref="N6916:N6979" si="543">K6916</f>
        <v>0.69129999999998459</v>
      </c>
    </row>
    <row r="6917" spans="10:14" x14ac:dyDescent="0.3">
      <c r="J6917" s="300">
        <f t="shared" si="539"/>
        <v>69.139999999998466</v>
      </c>
      <c r="K6917" s="80">
        <f t="shared" si="540"/>
        <v>0.69139999999998469</v>
      </c>
      <c r="L6917">
        <f t="shared" si="541"/>
        <v>2.9017538574437753</v>
      </c>
      <c r="M6917">
        <f t="shared" si="542"/>
        <v>91.400156991715349</v>
      </c>
      <c r="N6917" s="80">
        <f t="shared" si="543"/>
        <v>0.69139999999998469</v>
      </c>
    </row>
    <row r="6918" spans="10:14" x14ac:dyDescent="0.3">
      <c r="J6918" s="300">
        <f t="shared" ref="J6918:J6981" si="544">J6917+0.01</f>
        <v>69.149999999998471</v>
      </c>
      <c r="K6918" s="80">
        <f t="shared" si="540"/>
        <v>0.69149999999998468</v>
      </c>
      <c r="L6918">
        <f t="shared" si="541"/>
        <v>2.9024303939077494</v>
      </c>
      <c r="M6918">
        <f t="shared" si="542"/>
        <v>91.421591623115887</v>
      </c>
      <c r="N6918" s="80">
        <f t="shared" si="543"/>
        <v>0.69149999999998468</v>
      </c>
    </row>
    <row r="6919" spans="10:14" x14ac:dyDescent="0.3">
      <c r="J6919" s="300">
        <f t="shared" si="544"/>
        <v>69.159999999998476</v>
      </c>
      <c r="K6919" s="80">
        <f t="shared" si="540"/>
        <v>0.69159999999998478</v>
      </c>
      <c r="L6919">
        <f t="shared" si="541"/>
        <v>2.9031075782636999</v>
      </c>
      <c r="M6919">
        <f t="shared" si="542"/>
        <v>91.443034675446611</v>
      </c>
      <c r="N6919" s="80">
        <f t="shared" si="543"/>
        <v>0.69159999999998478</v>
      </c>
    </row>
    <row r="6920" spans="10:14" x14ac:dyDescent="0.3">
      <c r="J6920" s="300">
        <f t="shared" si="544"/>
        <v>69.169999999998481</v>
      </c>
      <c r="K6920" s="80">
        <f t="shared" si="540"/>
        <v>0.69169999999998477</v>
      </c>
      <c r="L6920">
        <f t="shared" si="541"/>
        <v>2.9037854111200736</v>
      </c>
      <c r="M6920">
        <f t="shared" si="542"/>
        <v>91.464486150482969</v>
      </c>
      <c r="N6920" s="80">
        <f t="shared" si="543"/>
        <v>0.69169999999998477</v>
      </c>
    </row>
    <row r="6921" spans="10:14" x14ac:dyDescent="0.3">
      <c r="J6921" s="300">
        <f t="shared" si="544"/>
        <v>69.179999999998486</v>
      </c>
      <c r="K6921" s="80">
        <f t="shared" si="540"/>
        <v>0.69179999999998487</v>
      </c>
      <c r="L6921">
        <f t="shared" si="541"/>
        <v>2.9044638930855302</v>
      </c>
      <c r="M6921">
        <f t="shared" si="542"/>
        <v>91.485946049998574</v>
      </c>
      <c r="N6921" s="80">
        <f t="shared" si="543"/>
        <v>0.69179999999998487</v>
      </c>
    </row>
    <row r="6922" spans="10:14" x14ac:dyDescent="0.3">
      <c r="J6922" s="300">
        <f t="shared" si="544"/>
        <v>69.189999999998491</v>
      </c>
      <c r="K6922" s="80">
        <f t="shared" si="540"/>
        <v>0.69189999999998486</v>
      </c>
      <c r="L6922">
        <f t="shared" si="541"/>
        <v>2.9051430247689054</v>
      </c>
      <c r="M6922">
        <f t="shared" si="542"/>
        <v>91.507414375765066</v>
      </c>
      <c r="N6922" s="80">
        <f t="shared" si="543"/>
        <v>0.69189999999998486</v>
      </c>
    </row>
    <row r="6923" spans="10:14" x14ac:dyDescent="0.3">
      <c r="J6923" s="300">
        <f t="shared" si="544"/>
        <v>69.199999999998496</v>
      </c>
      <c r="K6923" s="80">
        <f t="shared" si="540"/>
        <v>0.69199999999998496</v>
      </c>
      <c r="L6923">
        <f t="shared" si="541"/>
        <v>2.9058228067793421</v>
      </c>
      <c r="M6923">
        <f t="shared" si="542"/>
        <v>91.528891129552292</v>
      </c>
      <c r="N6923" s="80">
        <f t="shared" si="543"/>
        <v>0.69199999999998496</v>
      </c>
    </row>
    <row r="6924" spans="10:14" x14ac:dyDescent="0.3">
      <c r="J6924" s="300">
        <f t="shared" si="544"/>
        <v>69.209999999998502</v>
      </c>
      <c r="K6924" s="80">
        <f t="shared" si="540"/>
        <v>0.69209999999998506</v>
      </c>
      <c r="L6924">
        <f t="shared" si="541"/>
        <v>2.9065032397260917</v>
      </c>
      <c r="M6924">
        <f t="shared" si="542"/>
        <v>91.550376313128069</v>
      </c>
      <c r="N6924" s="80">
        <f t="shared" si="543"/>
        <v>0.69209999999998506</v>
      </c>
    </row>
    <row r="6925" spans="10:14" x14ac:dyDescent="0.3">
      <c r="J6925" s="300">
        <f t="shared" si="544"/>
        <v>69.219999999998507</v>
      </c>
      <c r="K6925" s="80">
        <f t="shared" si="540"/>
        <v>0.69219999999998505</v>
      </c>
      <c r="L6925">
        <f t="shared" si="541"/>
        <v>2.9071843242186737</v>
      </c>
      <c r="M6925">
        <f t="shared" si="542"/>
        <v>91.571869928258323</v>
      </c>
      <c r="N6925" s="80">
        <f t="shared" si="543"/>
        <v>0.69219999999998505</v>
      </c>
    </row>
    <row r="6926" spans="10:14" x14ac:dyDescent="0.3">
      <c r="J6926" s="300">
        <f t="shared" si="544"/>
        <v>69.229999999998512</v>
      </c>
      <c r="K6926" s="80">
        <f t="shared" si="540"/>
        <v>0.69229999999998515</v>
      </c>
      <c r="L6926">
        <f t="shared" si="541"/>
        <v>2.9078660608667977</v>
      </c>
      <c r="M6926">
        <f t="shared" si="542"/>
        <v>91.593371976707161</v>
      </c>
      <c r="N6926" s="80">
        <f t="shared" si="543"/>
        <v>0.69229999999998515</v>
      </c>
    </row>
    <row r="6927" spans="10:14" x14ac:dyDescent="0.3">
      <c r="J6927" s="300">
        <f t="shared" si="544"/>
        <v>69.239999999998517</v>
      </c>
      <c r="K6927" s="80">
        <f t="shared" si="540"/>
        <v>0.69239999999998514</v>
      </c>
      <c r="L6927">
        <f t="shared" si="541"/>
        <v>2.9085484502803367</v>
      </c>
      <c r="M6927">
        <f t="shared" si="542"/>
        <v>91.614882460236629</v>
      </c>
      <c r="N6927" s="80">
        <f t="shared" si="543"/>
        <v>0.69239999999998514</v>
      </c>
    </row>
    <row r="6928" spans="10:14" x14ac:dyDescent="0.3">
      <c r="J6928" s="300">
        <f t="shared" si="544"/>
        <v>69.249999999998522</v>
      </c>
      <c r="K6928" s="80">
        <f t="shared" si="540"/>
        <v>0.69249999999998524</v>
      </c>
      <c r="L6928">
        <f t="shared" si="541"/>
        <v>2.9092314930694498</v>
      </c>
      <c r="M6928">
        <f t="shared" si="542"/>
        <v>91.636401380607097</v>
      </c>
      <c r="N6928" s="80">
        <f t="shared" si="543"/>
        <v>0.69249999999998524</v>
      </c>
    </row>
    <row r="6929" spans="10:14" x14ac:dyDescent="0.3">
      <c r="J6929" s="300">
        <f t="shared" si="544"/>
        <v>69.259999999998527</v>
      </c>
      <c r="K6929" s="80">
        <f t="shared" si="540"/>
        <v>0.69259999999998523</v>
      </c>
      <c r="L6929">
        <f t="shared" si="541"/>
        <v>2.9099151898445164</v>
      </c>
      <c r="M6929">
        <f t="shared" si="542"/>
        <v>91.657928739576775</v>
      </c>
      <c r="N6929" s="80">
        <f t="shared" si="543"/>
        <v>0.69259999999998523</v>
      </c>
    </row>
    <row r="6930" spans="10:14" x14ac:dyDescent="0.3">
      <c r="J6930" s="300">
        <f t="shared" si="544"/>
        <v>69.269999999998532</v>
      </c>
      <c r="K6930" s="80">
        <f t="shared" si="540"/>
        <v>0.69269999999998533</v>
      </c>
      <c r="L6930">
        <f t="shared" si="541"/>
        <v>2.9105995412159849</v>
      </c>
      <c r="M6930">
        <f t="shared" si="542"/>
        <v>91.67946453890211</v>
      </c>
      <c r="N6930" s="80">
        <f t="shared" si="543"/>
        <v>0.69269999999998533</v>
      </c>
    </row>
    <row r="6931" spans="10:14" x14ac:dyDescent="0.3">
      <c r="J6931" s="300">
        <f t="shared" si="544"/>
        <v>69.279999999998537</v>
      </c>
      <c r="K6931" s="80">
        <f t="shared" si="540"/>
        <v>0.69279999999998543</v>
      </c>
      <c r="L6931">
        <f t="shared" si="541"/>
        <v>2.9112845477946911</v>
      </c>
      <c r="M6931">
        <f t="shared" si="542"/>
        <v>91.701008780337531</v>
      </c>
      <c r="N6931" s="80">
        <f t="shared" si="543"/>
        <v>0.69279999999998543</v>
      </c>
    </row>
    <row r="6932" spans="10:14" x14ac:dyDescent="0.3">
      <c r="J6932" s="300">
        <f t="shared" si="544"/>
        <v>69.289999999998543</v>
      </c>
      <c r="K6932" s="80">
        <f t="shared" si="540"/>
        <v>0.69289999999998542</v>
      </c>
      <c r="L6932">
        <f t="shared" si="541"/>
        <v>2.9119702101915421</v>
      </c>
      <c r="M6932">
        <f t="shared" si="542"/>
        <v>91.722561465635522</v>
      </c>
      <c r="N6932" s="80">
        <f t="shared" si="543"/>
        <v>0.69289999999998542</v>
      </c>
    </row>
    <row r="6933" spans="10:14" x14ac:dyDescent="0.3">
      <c r="J6933" s="300">
        <f t="shared" si="544"/>
        <v>69.299999999998548</v>
      </c>
      <c r="K6933" s="80">
        <f t="shared" si="540"/>
        <v>0.69299999999998552</v>
      </c>
      <c r="L6933">
        <f t="shared" si="541"/>
        <v>2.9126565290177182</v>
      </c>
      <c r="M6933">
        <f t="shared" si="542"/>
        <v>91.744122596546831</v>
      </c>
      <c r="N6933" s="80">
        <f t="shared" si="543"/>
        <v>0.69299999999998552</v>
      </c>
    </row>
    <row r="6934" spans="10:14" x14ac:dyDescent="0.3">
      <c r="J6934" s="300">
        <f t="shared" si="544"/>
        <v>69.309999999998553</v>
      </c>
      <c r="K6934" s="80">
        <f t="shared" si="540"/>
        <v>0.69309999999998551</v>
      </c>
      <c r="L6934">
        <f t="shared" si="541"/>
        <v>2.913343504884613</v>
      </c>
      <c r="M6934">
        <f t="shared" si="542"/>
        <v>91.765692174820089</v>
      </c>
      <c r="N6934" s="80">
        <f t="shared" si="543"/>
        <v>0.69309999999998551</v>
      </c>
    </row>
    <row r="6935" spans="10:14" x14ac:dyDescent="0.3">
      <c r="J6935" s="300">
        <f t="shared" si="544"/>
        <v>69.319999999998558</v>
      </c>
      <c r="K6935" s="80">
        <f t="shared" si="540"/>
        <v>0.69319999999998561</v>
      </c>
      <c r="L6935">
        <f t="shared" si="541"/>
        <v>2.9140311384037907</v>
      </c>
      <c r="M6935">
        <f t="shared" si="542"/>
        <v>91.78727020220208</v>
      </c>
      <c r="N6935" s="80">
        <f t="shared" si="543"/>
        <v>0.69319999999998561</v>
      </c>
    </row>
    <row r="6936" spans="10:14" x14ac:dyDescent="0.3">
      <c r="J6936" s="300">
        <f t="shared" si="544"/>
        <v>69.329999999998563</v>
      </c>
      <c r="K6936" s="80">
        <f t="shared" si="540"/>
        <v>0.69329999999998559</v>
      </c>
      <c r="L6936">
        <f t="shared" si="541"/>
        <v>2.9147194301870587</v>
      </c>
      <c r="M6936">
        <f t="shared" si="542"/>
        <v>91.808856680437728</v>
      </c>
      <c r="N6936" s="80">
        <f t="shared" si="543"/>
        <v>0.69329999999998559</v>
      </c>
    </row>
    <row r="6937" spans="10:14" x14ac:dyDescent="0.3">
      <c r="J6937" s="300">
        <f t="shared" si="544"/>
        <v>69.339999999998568</v>
      </c>
      <c r="K6937" s="80">
        <f t="shared" si="540"/>
        <v>0.69339999999998569</v>
      </c>
      <c r="L6937">
        <f t="shared" si="541"/>
        <v>2.9154083808464235</v>
      </c>
      <c r="M6937">
        <f t="shared" si="542"/>
        <v>91.830451611269822</v>
      </c>
      <c r="N6937" s="80">
        <f t="shared" si="543"/>
        <v>0.69339999999998569</v>
      </c>
    </row>
    <row r="6938" spans="10:14" x14ac:dyDescent="0.3">
      <c r="J6938" s="300">
        <f t="shared" si="544"/>
        <v>69.349999999998573</v>
      </c>
      <c r="K6938" s="80">
        <f t="shared" si="540"/>
        <v>0.69349999999998568</v>
      </c>
      <c r="L6938">
        <f t="shared" si="541"/>
        <v>2.9160979909940532</v>
      </c>
      <c r="M6938">
        <f t="shared" si="542"/>
        <v>91.852054996439492</v>
      </c>
      <c r="N6938" s="80">
        <f t="shared" si="543"/>
        <v>0.69349999999998568</v>
      </c>
    </row>
    <row r="6939" spans="10:14" x14ac:dyDescent="0.3">
      <c r="J6939" s="300">
        <f t="shared" si="544"/>
        <v>69.359999999998578</v>
      </c>
      <c r="K6939" s="80">
        <f t="shared" si="540"/>
        <v>0.69359999999998578</v>
      </c>
      <c r="L6939">
        <f t="shared" si="541"/>
        <v>2.9167882612423948</v>
      </c>
      <c r="M6939">
        <f t="shared" si="542"/>
        <v>91.873666837685718</v>
      </c>
      <c r="N6939" s="80">
        <f t="shared" si="543"/>
        <v>0.69359999999998578</v>
      </c>
    </row>
    <row r="6940" spans="10:14" x14ac:dyDescent="0.3">
      <c r="J6940" s="300">
        <f t="shared" si="544"/>
        <v>69.369999999998583</v>
      </c>
      <c r="K6940" s="80">
        <f t="shared" si="540"/>
        <v>0.69369999999998588</v>
      </c>
      <c r="L6940">
        <f t="shared" si="541"/>
        <v>2.9174791922040817</v>
      </c>
      <c r="M6940">
        <f t="shared" si="542"/>
        <v>91.895287136745551</v>
      </c>
      <c r="N6940" s="80">
        <f t="shared" si="543"/>
        <v>0.69369999999998588</v>
      </c>
    </row>
    <row r="6941" spans="10:14" x14ac:dyDescent="0.3">
      <c r="J6941" s="300">
        <f t="shared" si="544"/>
        <v>69.379999999998589</v>
      </c>
      <c r="K6941" s="80">
        <f t="shared" si="540"/>
        <v>0.69379999999998587</v>
      </c>
      <c r="L6941">
        <f t="shared" si="541"/>
        <v>2.918170784491902</v>
      </c>
      <c r="M6941">
        <f t="shared" si="542"/>
        <v>91.916915895354265</v>
      </c>
      <c r="N6941" s="80">
        <f t="shared" si="543"/>
        <v>0.69379999999998587</v>
      </c>
    </row>
    <row r="6942" spans="10:14" x14ac:dyDescent="0.3">
      <c r="J6942" s="300">
        <f t="shared" si="544"/>
        <v>69.389999999998594</v>
      </c>
      <c r="K6942" s="80">
        <f t="shared" si="540"/>
        <v>0.69389999999998597</v>
      </c>
      <c r="L6942">
        <f t="shared" si="541"/>
        <v>2.9188630387189192</v>
      </c>
      <c r="M6942">
        <f t="shared" si="542"/>
        <v>91.938553115245114</v>
      </c>
      <c r="N6942" s="80">
        <f t="shared" si="543"/>
        <v>0.69389999999998597</v>
      </c>
    </row>
    <row r="6943" spans="10:14" x14ac:dyDescent="0.3">
      <c r="J6943" s="300">
        <f t="shared" si="544"/>
        <v>69.399999999998599</v>
      </c>
      <c r="K6943" s="80">
        <f t="shared" si="540"/>
        <v>0.69399999999998596</v>
      </c>
      <c r="L6943">
        <f t="shared" si="541"/>
        <v>2.919555955498367</v>
      </c>
      <c r="M6943">
        <f t="shared" si="542"/>
        <v>91.960198798149392</v>
      </c>
      <c r="N6943" s="80">
        <f t="shared" si="543"/>
        <v>0.69399999999998596</v>
      </c>
    </row>
    <row r="6944" spans="10:14" x14ac:dyDescent="0.3">
      <c r="J6944" s="300">
        <f t="shared" si="544"/>
        <v>69.409999999998604</v>
      </c>
      <c r="K6944" s="80">
        <f t="shared" si="540"/>
        <v>0.69409999999998606</v>
      </c>
      <c r="L6944">
        <f t="shared" si="541"/>
        <v>2.9202495354436944</v>
      </c>
      <c r="M6944">
        <f t="shared" si="542"/>
        <v>91.981852945796518</v>
      </c>
      <c r="N6944" s="80">
        <f t="shared" si="543"/>
        <v>0.69409999999998606</v>
      </c>
    </row>
    <row r="6945" spans="10:14" x14ac:dyDescent="0.3">
      <c r="J6945" s="300">
        <f t="shared" si="544"/>
        <v>69.419999999998609</v>
      </c>
      <c r="K6945" s="80">
        <f t="shared" si="540"/>
        <v>0.69419999999998605</v>
      </c>
      <c r="L6945">
        <f t="shared" si="541"/>
        <v>2.9209437791685704</v>
      </c>
      <c r="M6945">
        <f t="shared" si="542"/>
        <v>92.003515559913794</v>
      </c>
      <c r="N6945" s="80">
        <f t="shared" si="543"/>
        <v>0.69419999999998605</v>
      </c>
    </row>
    <row r="6946" spans="10:14" x14ac:dyDescent="0.3">
      <c r="J6946" s="300">
        <f t="shared" si="544"/>
        <v>69.429999999998614</v>
      </c>
      <c r="K6946" s="80">
        <f t="shared" si="540"/>
        <v>0.69429999999998615</v>
      </c>
      <c r="L6946">
        <f t="shared" si="541"/>
        <v>2.9216386872868187</v>
      </c>
      <c r="M6946">
        <f t="shared" si="542"/>
        <v>92.025186642226799</v>
      </c>
      <c r="N6946" s="80">
        <f t="shared" si="543"/>
        <v>0.69429999999998615</v>
      </c>
    </row>
    <row r="6947" spans="10:14" x14ac:dyDescent="0.3">
      <c r="J6947" s="300">
        <f t="shared" si="544"/>
        <v>69.439999999998619</v>
      </c>
      <c r="K6947" s="80">
        <f t="shared" si="540"/>
        <v>0.69439999999998614</v>
      </c>
      <c r="L6947">
        <f t="shared" si="541"/>
        <v>2.9223342604125278</v>
      </c>
      <c r="M6947">
        <f t="shared" si="542"/>
        <v>92.046866194459056</v>
      </c>
      <c r="N6947" s="80">
        <f t="shared" si="543"/>
        <v>0.69439999999998614</v>
      </c>
    </row>
    <row r="6948" spans="10:14" x14ac:dyDescent="0.3">
      <c r="J6948" s="300">
        <f t="shared" si="544"/>
        <v>69.449999999998624</v>
      </c>
      <c r="K6948" s="80">
        <f t="shared" si="540"/>
        <v>0.69449999999998624</v>
      </c>
      <c r="L6948">
        <f t="shared" si="541"/>
        <v>2.9230304991599989</v>
      </c>
      <c r="M6948">
        <f t="shared" si="542"/>
        <v>92.06855421833211</v>
      </c>
      <c r="N6948" s="80">
        <f t="shared" si="543"/>
        <v>0.69449999999998624</v>
      </c>
    </row>
    <row r="6949" spans="10:14" x14ac:dyDescent="0.3">
      <c r="J6949" s="300">
        <f t="shared" si="544"/>
        <v>69.45999999999863</v>
      </c>
      <c r="K6949" s="80">
        <f t="shared" si="540"/>
        <v>0.69459999999998634</v>
      </c>
      <c r="L6949">
        <f t="shared" si="541"/>
        <v>2.9237274041436829</v>
      </c>
      <c r="M6949">
        <f t="shared" si="542"/>
        <v>92.090250715565688</v>
      </c>
      <c r="N6949" s="80">
        <f t="shared" si="543"/>
        <v>0.69459999999998634</v>
      </c>
    </row>
    <row r="6950" spans="10:14" x14ac:dyDescent="0.3">
      <c r="J6950" s="300">
        <f t="shared" si="544"/>
        <v>69.469999999998635</v>
      </c>
      <c r="K6950" s="80">
        <f t="shared" si="540"/>
        <v>0.69469999999998633</v>
      </c>
      <c r="L6950">
        <f t="shared" si="541"/>
        <v>2.9244249759782881</v>
      </c>
      <c r="M6950">
        <f t="shared" si="542"/>
        <v>92.111955687877341</v>
      </c>
      <c r="N6950" s="80">
        <f t="shared" si="543"/>
        <v>0.69469999999998633</v>
      </c>
    </row>
    <row r="6951" spans="10:14" x14ac:dyDescent="0.3">
      <c r="J6951" s="300">
        <f t="shared" si="544"/>
        <v>69.47999999999864</v>
      </c>
      <c r="K6951" s="80">
        <f t="shared" si="540"/>
        <v>0.69479999999998643</v>
      </c>
      <c r="L6951">
        <f t="shared" si="541"/>
        <v>2.9251232152786701</v>
      </c>
      <c r="M6951">
        <f t="shared" si="542"/>
        <v>92.133669136982988</v>
      </c>
      <c r="N6951" s="80">
        <f t="shared" si="543"/>
        <v>0.69479999999998643</v>
      </c>
    </row>
    <row r="6952" spans="10:14" x14ac:dyDescent="0.3">
      <c r="J6952" s="300">
        <f t="shared" si="544"/>
        <v>69.489999999998645</v>
      </c>
      <c r="K6952" s="80">
        <f t="shared" si="540"/>
        <v>0.69489999999998642</v>
      </c>
      <c r="L6952">
        <f t="shared" si="541"/>
        <v>2.9258221226599743</v>
      </c>
      <c r="M6952">
        <f t="shared" si="542"/>
        <v>92.155391064596202</v>
      </c>
      <c r="N6952" s="80">
        <f t="shared" si="543"/>
        <v>0.69489999999998642</v>
      </c>
    </row>
    <row r="6953" spans="10:14" x14ac:dyDescent="0.3">
      <c r="J6953" s="300">
        <f t="shared" si="544"/>
        <v>69.49999999999865</v>
      </c>
      <c r="K6953" s="80">
        <f t="shared" si="540"/>
        <v>0.69499999999998652</v>
      </c>
      <c r="L6953">
        <f t="shared" si="541"/>
        <v>2.9265216987374241</v>
      </c>
      <c r="M6953">
        <f t="shared" si="542"/>
        <v>92.177121472428993</v>
      </c>
      <c r="N6953" s="80">
        <f t="shared" si="543"/>
        <v>0.69499999999998652</v>
      </c>
    </row>
    <row r="6954" spans="10:14" x14ac:dyDescent="0.3">
      <c r="J6954" s="300">
        <f t="shared" si="544"/>
        <v>69.509999999998655</v>
      </c>
      <c r="K6954" s="80">
        <f t="shared" si="540"/>
        <v>0.69509999999998651</v>
      </c>
      <c r="L6954">
        <f t="shared" si="541"/>
        <v>2.9272219441266407</v>
      </c>
      <c r="M6954">
        <f t="shared" si="542"/>
        <v>92.198860362191112</v>
      </c>
      <c r="N6954" s="80">
        <f t="shared" si="543"/>
        <v>0.69509999999998651</v>
      </c>
    </row>
    <row r="6955" spans="10:14" x14ac:dyDescent="0.3">
      <c r="J6955" s="300">
        <f t="shared" si="544"/>
        <v>69.51999999999866</v>
      </c>
      <c r="K6955" s="80">
        <f t="shared" si="540"/>
        <v>0.69519999999998661</v>
      </c>
      <c r="L6955">
        <f t="shared" si="541"/>
        <v>2.9279228594432474</v>
      </c>
      <c r="M6955">
        <f t="shared" si="542"/>
        <v>92.220607735590505</v>
      </c>
      <c r="N6955" s="80">
        <f t="shared" si="543"/>
        <v>0.69519999999998661</v>
      </c>
    </row>
    <row r="6956" spans="10:14" x14ac:dyDescent="0.3">
      <c r="J6956" s="300">
        <f t="shared" si="544"/>
        <v>69.529999999998665</v>
      </c>
      <c r="K6956" s="80">
        <f t="shared" si="540"/>
        <v>0.69529999999998671</v>
      </c>
      <c r="L6956">
        <f t="shared" si="541"/>
        <v>2.9286244453031816</v>
      </c>
      <c r="M6956">
        <f t="shared" si="542"/>
        <v>92.242363594333113</v>
      </c>
      <c r="N6956" s="80">
        <f t="shared" si="543"/>
        <v>0.69529999999998671</v>
      </c>
    </row>
    <row r="6957" spans="10:14" x14ac:dyDescent="0.3">
      <c r="J6957" s="300">
        <f t="shared" si="544"/>
        <v>69.53999999999867</v>
      </c>
      <c r="K6957" s="80">
        <f t="shared" si="540"/>
        <v>0.6953999999999867</v>
      </c>
      <c r="L6957">
        <f t="shared" si="541"/>
        <v>2.9293267023226135</v>
      </c>
      <c r="M6957">
        <f t="shared" si="542"/>
        <v>92.264127940122947</v>
      </c>
      <c r="N6957" s="80">
        <f t="shared" si="543"/>
        <v>0.6953999999999867</v>
      </c>
    </row>
    <row r="6958" spans="10:14" x14ac:dyDescent="0.3">
      <c r="J6958" s="300">
        <f t="shared" si="544"/>
        <v>69.549999999998676</v>
      </c>
      <c r="K6958" s="80">
        <f t="shared" si="540"/>
        <v>0.6954999999999868</v>
      </c>
      <c r="L6958">
        <f t="shared" si="541"/>
        <v>2.93002963111782</v>
      </c>
      <c r="M6958">
        <f t="shared" si="542"/>
        <v>92.285900774662039</v>
      </c>
      <c r="N6958" s="80">
        <f t="shared" si="543"/>
        <v>0.6954999999999868</v>
      </c>
    </row>
    <row r="6959" spans="10:14" x14ac:dyDescent="0.3">
      <c r="J6959" s="300">
        <f t="shared" si="544"/>
        <v>69.559999999998681</v>
      </c>
      <c r="K6959" s="80">
        <f t="shared" si="540"/>
        <v>0.69559999999998678</v>
      </c>
      <c r="L6959">
        <f t="shared" si="541"/>
        <v>2.930733232305355</v>
      </c>
      <c r="M6959">
        <f t="shared" si="542"/>
        <v>92.307682099650336</v>
      </c>
      <c r="N6959" s="80">
        <f t="shared" si="543"/>
        <v>0.69559999999998678</v>
      </c>
    </row>
    <row r="6960" spans="10:14" x14ac:dyDescent="0.3">
      <c r="J6960" s="300">
        <f t="shared" si="544"/>
        <v>69.569999999998686</v>
      </c>
      <c r="K6960" s="80">
        <f t="shared" si="540"/>
        <v>0.69569999999998688</v>
      </c>
      <c r="L6960">
        <f t="shared" si="541"/>
        <v>2.9314375065019624</v>
      </c>
      <c r="M6960">
        <f t="shared" si="542"/>
        <v>92.329471916786048</v>
      </c>
      <c r="N6960" s="80">
        <f t="shared" si="543"/>
        <v>0.69569999999998688</v>
      </c>
    </row>
    <row r="6961" spans="10:14" x14ac:dyDescent="0.3">
      <c r="J6961" s="300">
        <f t="shared" si="544"/>
        <v>69.579999999998691</v>
      </c>
      <c r="K6961" s="80">
        <f t="shared" si="540"/>
        <v>0.69579999999998687</v>
      </c>
      <c r="L6961">
        <f t="shared" si="541"/>
        <v>2.9321424543245498</v>
      </c>
      <c r="M6961">
        <f t="shared" si="542"/>
        <v>92.351270227765212</v>
      </c>
      <c r="N6961" s="80">
        <f t="shared" si="543"/>
        <v>0.69579999999998687</v>
      </c>
    </row>
    <row r="6962" spans="10:14" x14ac:dyDescent="0.3">
      <c r="J6962" s="300">
        <f t="shared" si="544"/>
        <v>69.589999999998696</v>
      </c>
      <c r="K6962" s="80">
        <f t="shared" si="540"/>
        <v>0.69589999999998697</v>
      </c>
      <c r="L6962">
        <f t="shared" si="541"/>
        <v>2.9328480763903015</v>
      </c>
      <c r="M6962">
        <f t="shared" si="542"/>
        <v>92.373077034282019</v>
      </c>
      <c r="N6962" s="80">
        <f t="shared" si="543"/>
        <v>0.69589999999998697</v>
      </c>
    </row>
    <row r="6963" spans="10:14" x14ac:dyDescent="0.3">
      <c r="J6963" s="300">
        <f t="shared" si="544"/>
        <v>69.599999999998701</v>
      </c>
      <c r="K6963" s="80">
        <f t="shared" si="540"/>
        <v>0.69599999999998696</v>
      </c>
      <c r="L6963">
        <f t="shared" si="541"/>
        <v>2.9335543733165248</v>
      </c>
      <c r="M6963">
        <f t="shared" si="542"/>
        <v>92.394892338028683</v>
      </c>
      <c r="N6963" s="80">
        <f t="shared" si="543"/>
        <v>0.69599999999998696</v>
      </c>
    </row>
    <row r="6964" spans="10:14" x14ac:dyDescent="0.3">
      <c r="J6964" s="300">
        <f t="shared" si="544"/>
        <v>69.609999999998706</v>
      </c>
      <c r="K6964" s="80">
        <f t="shared" si="540"/>
        <v>0.69609999999998706</v>
      </c>
      <c r="L6964">
        <f t="shared" si="541"/>
        <v>2.9342613457208535</v>
      </c>
      <c r="M6964">
        <f t="shared" si="542"/>
        <v>92.416716140695314</v>
      </c>
      <c r="N6964" s="80">
        <f t="shared" si="543"/>
        <v>0.69609999999998706</v>
      </c>
    </row>
    <row r="6965" spans="10:14" x14ac:dyDescent="0.3">
      <c r="J6965" s="300">
        <f t="shared" si="544"/>
        <v>69.619999999998711</v>
      </c>
      <c r="K6965" s="80">
        <f t="shared" si="540"/>
        <v>0.69619999999998716</v>
      </c>
      <c r="L6965">
        <f t="shared" si="541"/>
        <v>2.9349689942209358</v>
      </c>
      <c r="M6965">
        <f t="shared" si="542"/>
        <v>92.438548443970191</v>
      </c>
      <c r="N6965" s="80">
        <f t="shared" si="543"/>
        <v>0.69619999999998716</v>
      </c>
    </row>
    <row r="6966" spans="10:14" x14ac:dyDescent="0.3">
      <c r="J6966" s="300">
        <f t="shared" si="544"/>
        <v>69.629999999998716</v>
      </c>
      <c r="K6966" s="80">
        <f t="shared" si="540"/>
        <v>0.69629999999998715</v>
      </c>
      <c r="L6966">
        <f t="shared" si="541"/>
        <v>2.9356773194348338</v>
      </c>
      <c r="M6966">
        <f t="shared" si="542"/>
        <v>92.46038924953946</v>
      </c>
      <c r="N6966" s="80">
        <f t="shared" si="543"/>
        <v>0.69629999999998715</v>
      </c>
    </row>
    <row r="6967" spans="10:14" x14ac:dyDescent="0.3">
      <c r="J6967" s="300">
        <f t="shared" si="544"/>
        <v>69.639999999998722</v>
      </c>
      <c r="K6967" s="80">
        <f t="shared" si="540"/>
        <v>0.69639999999998725</v>
      </c>
      <c r="L6967">
        <f t="shared" si="541"/>
        <v>2.9363863219806503</v>
      </c>
      <c r="M6967">
        <f t="shared" si="542"/>
        <v>92.482238559087563</v>
      </c>
      <c r="N6967" s="80">
        <f t="shared" si="543"/>
        <v>0.69639999999998725</v>
      </c>
    </row>
    <row r="6968" spans="10:14" x14ac:dyDescent="0.3">
      <c r="J6968" s="300">
        <f t="shared" si="544"/>
        <v>69.649999999998727</v>
      </c>
      <c r="K6968" s="80">
        <f t="shared" si="540"/>
        <v>0.69649999999998724</v>
      </c>
      <c r="L6968">
        <f t="shared" si="541"/>
        <v>2.937096002476792</v>
      </c>
      <c r="M6968">
        <f t="shared" si="542"/>
        <v>92.50409637429658</v>
      </c>
      <c r="N6968" s="80">
        <f t="shared" si="543"/>
        <v>0.69649999999998724</v>
      </c>
    </row>
    <row r="6969" spans="10:14" x14ac:dyDescent="0.3">
      <c r="J6969" s="300">
        <f t="shared" si="544"/>
        <v>69.659999999998732</v>
      </c>
      <c r="K6969" s="80">
        <f t="shared" si="540"/>
        <v>0.69659999999998734</v>
      </c>
      <c r="L6969">
        <f t="shared" si="541"/>
        <v>2.9378063615418077</v>
      </c>
      <c r="M6969">
        <f t="shared" si="542"/>
        <v>92.525962696847031</v>
      </c>
      <c r="N6969" s="80">
        <f t="shared" si="543"/>
        <v>0.69659999999998734</v>
      </c>
    </row>
    <row r="6970" spans="10:14" x14ac:dyDescent="0.3">
      <c r="J6970" s="300">
        <f t="shared" si="544"/>
        <v>69.669999999998737</v>
      </c>
      <c r="K6970" s="80">
        <f t="shared" si="540"/>
        <v>0.69669999999998733</v>
      </c>
      <c r="L6970">
        <f t="shared" si="541"/>
        <v>2.9385173997944523</v>
      </c>
      <c r="M6970">
        <f t="shared" si="542"/>
        <v>92.547837528417034</v>
      </c>
      <c r="N6970" s="80">
        <f t="shared" si="543"/>
        <v>0.69669999999998733</v>
      </c>
    </row>
    <row r="6971" spans="10:14" x14ac:dyDescent="0.3">
      <c r="J6971" s="300">
        <f t="shared" si="544"/>
        <v>69.679999999998742</v>
      </c>
      <c r="K6971" s="80">
        <f t="shared" si="540"/>
        <v>0.69679999999998743</v>
      </c>
      <c r="L6971">
        <f t="shared" si="541"/>
        <v>2.9392291178537948</v>
      </c>
      <c r="M6971">
        <f t="shared" si="542"/>
        <v>92.569720870683057</v>
      </c>
      <c r="N6971" s="80">
        <f t="shared" si="543"/>
        <v>0.69679999999998743</v>
      </c>
    </row>
    <row r="6972" spans="10:14" x14ac:dyDescent="0.3">
      <c r="J6972" s="300">
        <f t="shared" si="544"/>
        <v>69.689999999998747</v>
      </c>
      <c r="K6972" s="80">
        <f t="shared" si="540"/>
        <v>0.69689999999998742</v>
      </c>
      <c r="L6972">
        <f t="shared" si="541"/>
        <v>2.9399415163388976</v>
      </c>
      <c r="M6972">
        <f t="shared" si="542"/>
        <v>92.591612725319365</v>
      </c>
      <c r="N6972" s="80">
        <f t="shared" si="543"/>
        <v>0.69689999999998742</v>
      </c>
    </row>
    <row r="6973" spans="10:14" x14ac:dyDescent="0.3">
      <c r="J6973" s="300">
        <f t="shared" si="544"/>
        <v>69.699999999998752</v>
      </c>
      <c r="K6973" s="80">
        <f t="shared" si="540"/>
        <v>0.69699999999998752</v>
      </c>
      <c r="L6973">
        <f t="shared" si="541"/>
        <v>2.9406545958692187</v>
      </c>
      <c r="M6973">
        <f t="shared" si="542"/>
        <v>92.613513093998378</v>
      </c>
      <c r="N6973" s="80">
        <f t="shared" si="543"/>
        <v>0.69699999999998752</v>
      </c>
    </row>
    <row r="6974" spans="10:14" x14ac:dyDescent="0.3">
      <c r="J6974" s="300">
        <f t="shared" si="544"/>
        <v>69.709999999998757</v>
      </c>
      <c r="K6974" s="80">
        <f t="shared" si="540"/>
        <v>0.69709999999998762</v>
      </c>
      <c r="L6974">
        <f t="shared" si="541"/>
        <v>2.9413683570643268</v>
      </c>
      <c r="M6974">
        <f t="shared" si="542"/>
        <v>92.635421978390397</v>
      </c>
      <c r="N6974" s="80">
        <f t="shared" si="543"/>
        <v>0.69709999999998762</v>
      </c>
    </row>
    <row r="6975" spans="10:14" x14ac:dyDescent="0.3">
      <c r="J6975" s="300">
        <f t="shared" si="544"/>
        <v>69.719999999998763</v>
      </c>
      <c r="K6975" s="80">
        <f t="shared" si="540"/>
        <v>0.69719999999998761</v>
      </c>
      <c r="L6975">
        <f t="shared" si="541"/>
        <v>2.9420828005440032</v>
      </c>
      <c r="M6975">
        <f t="shared" si="542"/>
        <v>92.657339380163805</v>
      </c>
      <c r="N6975" s="80">
        <f t="shared" si="543"/>
        <v>0.69719999999998761</v>
      </c>
    </row>
    <row r="6976" spans="10:14" x14ac:dyDescent="0.3">
      <c r="J6976" s="300">
        <f t="shared" si="544"/>
        <v>69.729999999998768</v>
      </c>
      <c r="K6976" s="80">
        <f t="shared" si="540"/>
        <v>0.69729999999998771</v>
      </c>
      <c r="L6976">
        <f t="shared" si="541"/>
        <v>2.9427979269282392</v>
      </c>
      <c r="M6976">
        <f t="shared" si="542"/>
        <v>92.679265300984952</v>
      </c>
      <c r="N6976" s="80">
        <f t="shared" si="543"/>
        <v>0.69729999999998771</v>
      </c>
    </row>
    <row r="6977" spans="10:14" x14ac:dyDescent="0.3">
      <c r="J6977" s="300">
        <f t="shared" si="544"/>
        <v>69.739999999998773</v>
      </c>
      <c r="K6977" s="80">
        <f t="shared" si="540"/>
        <v>0.6973999999999877</v>
      </c>
      <c r="L6977">
        <f t="shared" si="541"/>
        <v>2.9435137368372604</v>
      </c>
      <c r="M6977">
        <f t="shared" si="542"/>
        <v>92.701199742518313</v>
      </c>
      <c r="N6977" s="80">
        <f t="shared" si="543"/>
        <v>0.6973999999999877</v>
      </c>
    </row>
    <row r="6978" spans="10:14" x14ac:dyDescent="0.3">
      <c r="J6978" s="300">
        <f t="shared" si="544"/>
        <v>69.749999999998778</v>
      </c>
      <c r="K6978" s="80">
        <f t="shared" si="540"/>
        <v>0.6974999999999878</v>
      </c>
      <c r="L6978">
        <f t="shared" si="541"/>
        <v>2.9442302308914416</v>
      </c>
      <c r="M6978">
        <f t="shared" si="542"/>
        <v>92.723142706426174</v>
      </c>
      <c r="N6978" s="80">
        <f t="shared" si="543"/>
        <v>0.6974999999999878</v>
      </c>
    </row>
    <row r="6979" spans="10:14" x14ac:dyDescent="0.3">
      <c r="J6979" s="300">
        <f t="shared" si="544"/>
        <v>69.759999999998783</v>
      </c>
      <c r="K6979" s="80">
        <f t="shared" si="540"/>
        <v>0.69759999999998779</v>
      </c>
      <c r="L6979">
        <f t="shared" si="541"/>
        <v>2.9449474097113586</v>
      </c>
      <c r="M6979">
        <f t="shared" si="542"/>
        <v>92.74509419436896</v>
      </c>
      <c r="N6979" s="80">
        <f t="shared" si="543"/>
        <v>0.69759999999998779</v>
      </c>
    </row>
    <row r="6980" spans="10:14" x14ac:dyDescent="0.3">
      <c r="J6980" s="300">
        <f t="shared" si="544"/>
        <v>69.769999999998788</v>
      </c>
      <c r="K6980" s="80">
        <f t="shared" ref="K6980:K7043" si="545">J6980/100</f>
        <v>0.69769999999998789</v>
      </c>
      <c r="L6980">
        <f t="shared" ref="L6980:L7043" si="546">-156.2892*K6980^6+539.4067*K6980^5-656.5633*K6980^4+371.7117*K6980^3-102.5706*K6980^2+15.3764*K6980+0.3314</f>
        <v>2.9456652739178355</v>
      </c>
      <c r="M6980">
        <f t="shared" ref="M6980:M7043" si="547">-544.6822*K6980^6+873.7015*K6980^5+93.9294*K6980^4-539.4835*K6980^3+249.8842*K6980^2+36.3299*K6980+25.129</f>
        <v>92.767054208004978</v>
      </c>
      <c r="N6980" s="80">
        <f t="shared" ref="N6980:N7043" si="548">K6980</f>
        <v>0.69769999999998789</v>
      </c>
    </row>
    <row r="6981" spans="10:14" x14ac:dyDescent="0.3">
      <c r="J6981" s="300">
        <f t="shared" si="544"/>
        <v>69.779999999998793</v>
      </c>
      <c r="K6981" s="80">
        <f t="shared" si="545"/>
        <v>0.69779999999998799</v>
      </c>
      <c r="L6981">
        <f t="shared" si="546"/>
        <v>2.946383824131853</v>
      </c>
      <c r="M6981">
        <f t="shared" si="547"/>
        <v>92.789022748990774</v>
      </c>
      <c r="N6981" s="80">
        <f t="shared" si="548"/>
        <v>0.69779999999998799</v>
      </c>
    </row>
    <row r="6982" spans="10:14" x14ac:dyDescent="0.3">
      <c r="J6982" s="300">
        <f t="shared" ref="J6982:J7045" si="549">J6981+0.01</f>
        <v>69.789999999998798</v>
      </c>
      <c r="K6982" s="80">
        <f t="shared" si="545"/>
        <v>0.69789999999998797</v>
      </c>
      <c r="L6982">
        <f t="shared" si="546"/>
        <v>2.9471030609746349</v>
      </c>
      <c r="M6982">
        <f t="shared" si="547"/>
        <v>92.810999818980534</v>
      </c>
      <c r="N6982" s="80">
        <f t="shared" si="548"/>
        <v>0.69789999999998797</v>
      </c>
    </row>
    <row r="6983" spans="10:14" x14ac:dyDescent="0.3">
      <c r="J6983" s="300">
        <f t="shared" si="549"/>
        <v>69.799999999998803</v>
      </c>
      <c r="K6983" s="80">
        <f t="shared" si="545"/>
        <v>0.69799999999998807</v>
      </c>
      <c r="L6983">
        <f t="shared" si="546"/>
        <v>2.9478229850675883</v>
      </c>
      <c r="M6983">
        <f t="shared" si="547"/>
        <v>92.832985419626681</v>
      </c>
      <c r="N6983" s="80">
        <f t="shared" si="548"/>
        <v>0.69799999999998807</v>
      </c>
    </row>
    <row r="6984" spans="10:14" x14ac:dyDescent="0.3">
      <c r="J6984" s="300">
        <f t="shared" si="549"/>
        <v>69.809999999998809</v>
      </c>
      <c r="K6984" s="80">
        <f t="shared" si="545"/>
        <v>0.69809999999998806</v>
      </c>
      <c r="L6984">
        <f t="shared" si="546"/>
        <v>2.9485435970322889</v>
      </c>
      <c r="M6984">
        <f t="shared" si="547"/>
        <v>92.854979552579579</v>
      </c>
      <c r="N6984" s="80">
        <f t="shared" si="548"/>
        <v>0.69809999999998806</v>
      </c>
    </row>
    <row r="6985" spans="10:14" x14ac:dyDescent="0.3">
      <c r="J6985" s="300">
        <f t="shared" si="549"/>
        <v>69.819999999998814</v>
      </c>
      <c r="K6985" s="80">
        <f t="shared" si="545"/>
        <v>0.69819999999998816</v>
      </c>
      <c r="L6985">
        <f t="shared" si="546"/>
        <v>2.9492648974905484</v>
      </c>
      <c r="M6985">
        <f t="shared" si="547"/>
        <v>92.87698221948763</v>
      </c>
      <c r="N6985" s="80">
        <f t="shared" si="548"/>
        <v>0.69819999999998816</v>
      </c>
    </row>
    <row r="6986" spans="10:14" x14ac:dyDescent="0.3">
      <c r="J6986" s="300">
        <f t="shared" si="549"/>
        <v>69.829999999998819</v>
      </c>
      <c r="K6986" s="80">
        <f t="shared" si="545"/>
        <v>0.69829999999998815</v>
      </c>
      <c r="L6986">
        <f t="shared" si="546"/>
        <v>2.9499868870644632</v>
      </c>
      <c r="M6986">
        <f t="shared" si="547"/>
        <v>92.898993421997076</v>
      </c>
      <c r="N6986" s="80">
        <f t="shared" si="548"/>
        <v>0.69829999999998815</v>
      </c>
    </row>
    <row r="6987" spans="10:14" x14ac:dyDescent="0.3">
      <c r="J6987" s="300">
        <f t="shared" si="549"/>
        <v>69.839999999998824</v>
      </c>
      <c r="K6987" s="80">
        <f t="shared" si="545"/>
        <v>0.69839999999998825</v>
      </c>
      <c r="L6987">
        <f t="shared" si="546"/>
        <v>2.9507095663760778</v>
      </c>
      <c r="M6987">
        <f t="shared" si="547"/>
        <v>92.921013161752342</v>
      </c>
      <c r="N6987" s="80">
        <f t="shared" si="548"/>
        <v>0.69839999999998825</v>
      </c>
    </row>
    <row r="6988" spans="10:14" x14ac:dyDescent="0.3">
      <c r="J6988" s="300">
        <f t="shared" si="549"/>
        <v>69.849999999998829</v>
      </c>
      <c r="K6988" s="80">
        <f t="shared" si="545"/>
        <v>0.69849999999998824</v>
      </c>
      <c r="L6988">
        <f t="shared" si="546"/>
        <v>2.9514329360479343</v>
      </c>
      <c r="M6988">
        <f t="shared" si="547"/>
        <v>92.943041440395646</v>
      </c>
      <c r="N6988" s="80">
        <f t="shared" si="548"/>
        <v>0.69849999999998824</v>
      </c>
    </row>
    <row r="6989" spans="10:14" x14ac:dyDescent="0.3">
      <c r="J6989" s="300">
        <f t="shared" si="549"/>
        <v>69.859999999998834</v>
      </c>
      <c r="K6989" s="80">
        <f t="shared" si="545"/>
        <v>0.69859999999998834</v>
      </c>
      <c r="L6989">
        <f t="shared" si="546"/>
        <v>2.952156996702596</v>
      </c>
      <c r="M6989">
        <f t="shared" si="547"/>
        <v>92.965078259567377</v>
      </c>
      <c r="N6989" s="80">
        <f t="shared" si="548"/>
        <v>0.69859999999998834</v>
      </c>
    </row>
    <row r="6990" spans="10:14" x14ac:dyDescent="0.3">
      <c r="J6990" s="300">
        <f t="shared" si="549"/>
        <v>69.869999999998839</v>
      </c>
      <c r="K6990" s="80">
        <f t="shared" si="545"/>
        <v>0.69869999999998844</v>
      </c>
      <c r="L6990">
        <f t="shared" si="546"/>
        <v>2.9528817489628714</v>
      </c>
      <c r="M6990">
        <f t="shared" si="547"/>
        <v>92.987123620905649</v>
      </c>
      <c r="N6990" s="80">
        <f t="shared" si="548"/>
        <v>0.69869999999998844</v>
      </c>
    </row>
    <row r="6991" spans="10:14" x14ac:dyDescent="0.3">
      <c r="J6991" s="300">
        <f t="shared" si="549"/>
        <v>69.879999999998844</v>
      </c>
      <c r="K6991" s="80">
        <f t="shared" si="545"/>
        <v>0.69879999999998843</v>
      </c>
      <c r="L6991">
        <f t="shared" si="546"/>
        <v>2.9536071934517678</v>
      </c>
      <c r="M6991">
        <f t="shared" si="547"/>
        <v>93.009177526046841</v>
      </c>
      <c r="N6991" s="80">
        <f t="shared" si="548"/>
        <v>0.69879999999998843</v>
      </c>
    </row>
    <row r="6992" spans="10:14" x14ac:dyDescent="0.3">
      <c r="J6992" s="300">
        <f t="shared" si="549"/>
        <v>69.889999999998849</v>
      </c>
      <c r="K6992" s="80">
        <f t="shared" si="545"/>
        <v>0.69889999999998853</v>
      </c>
      <c r="L6992">
        <f t="shared" si="546"/>
        <v>2.9543333307925095</v>
      </c>
      <c r="M6992">
        <f t="shared" si="547"/>
        <v>93.031239976625116</v>
      </c>
      <c r="N6992" s="80">
        <f t="shared" si="548"/>
        <v>0.69889999999998853</v>
      </c>
    </row>
    <row r="6993" spans="10:14" x14ac:dyDescent="0.3">
      <c r="J6993" s="300">
        <f t="shared" si="549"/>
        <v>69.899999999998855</v>
      </c>
      <c r="K6993" s="80">
        <f t="shared" si="545"/>
        <v>0.69899999999998852</v>
      </c>
      <c r="L6993">
        <f t="shared" si="546"/>
        <v>2.9550601616084857</v>
      </c>
      <c r="M6993">
        <f t="shared" si="547"/>
        <v>93.053310974272804</v>
      </c>
      <c r="N6993" s="80">
        <f t="shared" si="548"/>
        <v>0.69899999999998852</v>
      </c>
    </row>
    <row r="6994" spans="10:14" x14ac:dyDescent="0.3">
      <c r="J6994" s="300">
        <f t="shared" si="549"/>
        <v>69.90999999999886</v>
      </c>
      <c r="K6994" s="80">
        <f t="shared" si="545"/>
        <v>0.69909999999998862</v>
      </c>
      <c r="L6994">
        <f t="shared" si="546"/>
        <v>2.9557876865233204</v>
      </c>
      <c r="M6994">
        <f t="shared" si="547"/>
        <v>93.075390520619933</v>
      </c>
      <c r="N6994" s="80">
        <f t="shared" si="548"/>
        <v>0.69909999999998862</v>
      </c>
    </row>
    <row r="6995" spans="10:14" x14ac:dyDescent="0.3">
      <c r="J6995" s="300">
        <f t="shared" si="549"/>
        <v>69.919999999998865</v>
      </c>
      <c r="K6995" s="80">
        <f t="shared" si="545"/>
        <v>0.69919999999998861</v>
      </c>
      <c r="L6995">
        <f t="shared" si="546"/>
        <v>2.9565159061608344</v>
      </c>
      <c r="M6995">
        <f t="shared" si="547"/>
        <v>93.097478617294684</v>
      </c>
      <c r="N6995" s="80">
        <f t="shared" si="548"/>
        <v>0.69919999999998861</v>
      </c>
    </row>
    <row r="6996" spans="10:14" x14ac:dyDescent="0.3">
      <c r="J6996" s="300">
        <f t="shared" si="549"/>
        <v>69.92999999999887</v>
      </c>
      <c r="K6996" s="80">
        <f t="shared" si="545"/>
        <v>0.69929999999998871</v>
      </c>
      <c r="L6996">
        <f t="shared" si="546"/>
        <v>2.9572448211450193</v>
      </c>
      <c r="M6996">
        <f t="shared" si="547"/>
        <v>93.119575265923331</v>
      </c>
      <c r="N6996" s="80">
        <f t="shared" si="548"/>
        <v>0.69929999999998871</v>
      </c>
    </row>
    <row r="6997" spans="10:14" x14ac:dyDescent="0.3">
      <c r="J6997" s="300">
        <f t="shared" si="549"/>
        <v>69.939999999998875</v>
      </c>
      <c r="K6997" s="80">
        <f t="shared" si="545"/>
        <v>0.6993999999999887</v>
      </c>
      <c r="L6997">
        <f t="shared" si="546"/>
        <v>2.957974432100094</v>
      </c>
      <c r="M6997">
        <f t="shared" si="547"/>
        <v>93.141680468129792</v>
      </c>
      <c r="N6997" s="80">
        <f t="shared" si="548"/>
        <v>0.6993999999999887</v>
      </c>
    </row>
    <row r="6998" spans="10:14" x14ac:dyDescent="0.3">
      <c r="J6998" s="300">
        <f t="shared" si="549"/>
        <v>69.94999999999888</v>
      </c>
      <c r="K6998" s="80">
        <f t="shared" si="545"/>
        <v>0.6994999999999888</v>
      </c>
      <c r="L6998">
        <f t="shared" si="546"/>
        <v>2.9587047396504498</v>
      </c>
      <c r="M6998">
        <f t="shared" si="547"/>
        <v>93.163794225536222</v>
      </c>
      <c r="N6998" s="80">
        <f t="shared" si="548"/>
        <v>0.6994999999999888</v>
      </c>
    </row>
    <row r="6999" spans="10:14" x14ac:dyDescent="0.3">
      <c r="J6999" s="300">
        <f t="shared" si="549"/>
        <v>69.959999999998885</v>
      </c>
      <c r="K6999" s="80">
        <f t="shared" si="545"/>
        <v>0.6995999999999889</v>
      </c>
      <c r="L6999">
        <f t="shared" si="546"/>
        <v>2.959435744420714</v>
      </c>
      <c r="M6999">
        <f t="shared" si="547"/>
        <v>93.185916539762658</v>
      </c>
      <c r="N6999" s="80">
        <f t="shared" si="548"/>
        <v>0.6995999999999889</v>
      </c>
    </row>
    <row r="7000" spans="10:14" x14ac:dyDescent="0.3">
      <c r="J7000" s="300">
        <f t="shared" si="549"/>
        <v>69.96999999999889</v>
      </c>
      <c r="K7000" s="80">
        <f t="shared" si="545"/>
        <v>0.69969999999998889</v>
      </c>
      <c r="L7000">
        <f t="shared" si="546"/>
        <v>2.96016744703569</v>
      </c>
      <c r="M7000">
        <f t="shared" si="547"/>
        <v>93.208047412427064</v>
      </c>
      <c r="N7000" s="80">
        <f t="shared" si="548"/>
        <v>0.69969999999998889</v>
      </c>
    </row>
    <row r="7001" spans="10:14" x14ac:dyDescent="0.3">
      <c r="J7001" s="300">
        <f t="shared" si="549"/>
        <v>69.979999999998896</v>
      </c>
      <c r="K7001" s="80">
        <f t="shared" si="545"/>
        <v>0.69979999999998899</v>
      </c>
      <c r="L7001">
        <f t="shared" si="546"/>
        <v>2.9608998481204085</v>
      </c>
      <c r="M7001">
        <f t="shared" si="547"/>
        <v>93.230186845145397</v>
      </c>
      <c r="N7001" s="80">
        <f t="shared" si="548"/>
        <v>0.69979999999998899</v>
      </c>
    </row>
    <row r="7002" spans="10:14" x14ac:dyDescent="0.3">
      <c r="J7002" s="300">
        <f t="shared" si="549"/>
        <v>69.989999999998901</v>
      </c>
      <c r="K7002" s="80">
        <f t="shared" si="545"/>
        <v>0.69989999999998898</v>
      </c>
      <c r="L7002">
        <f t="shared" si="546"/>
        <v>2.9616329482999926</v>
      </c>
      <c r="M7002">
        <f t="shared" si="547"/>
        <v>93.252334839531642</v>
      </c>
      <c r="N7002" s="80">
        <f t="shared" si="548"/>
        <v>0.69989999999998898</v>
      </c>
    </row>
    <row r="7003" spans="10:14" x14ac:dyDescent="0.3">
      <c r="J7003" s="300">
        <f t="shared" si="549"/>
        <v>69.999999999998906</v>
      </c>
      <c r="K7003" s="80">
        <f t="shared" si="545"/>
        <v>0.69999999999998908</v>
      </c>
      <c r="L7003">
        <f t="shared" si="546"/>
        <v>2.9623667481999116</v>
      </c>
      <c r="M7003">
        <f t="shared" si="547"/>
        <v>93.274491397197608</v>
      </c>
      <c r="N7003" s="80">
        <f t="shared" si="548"/>
        <v>0.69999999999998908</v>
      </c>
    </row>
    <row r="7004" spans="10:14" x14ac:dyDescent="0.3">
      <c r="J7004" s="300">
        <f t="shared" si="549"/>
        <v>70.009999999998911</v>
      </c>
      <c r="K7004" s="80">
        <f t="shared" si="545"/>
        <v>0.70009999999998906</v>
      </c>
      <c r="L7004">
        <f t="shared" si="546"/>
        <v>2.9631012484457702</v>
      </c>
      <c r="M7004">
        <f t="shared" si="547"/>
        <v>93.2966565197531</v>
      </c>
      <c r="N7004" s="80">
        <f t="shared" si="548"/>
        <v>0.70009999999998906</v>
      </c>
    </row>
    <row r="7005" spans="10:14" x14ac:dyDescent="0.3">
      <c r="J7005" s="300">
        <f t="shared" si="549"/>
        <v>70.019999999998916</v>
      </c>
      <c r="K7005" s="80">
        <f t="shared" si="545"/>
        <v>0.70019999999998916</v>
      </c>
      <c r="L7005">
        <f t="shared" si="546"/>
        <v>2.9638364496633289</v>
      </c>
      <c r="M7005">
        <f t="shared" si="547"/>
        <v>93.31883020880602</v>
      </c>
      <c r="N7005" s="80">
        <f t="shared" si="548"/>
        <v>0.70019999999998916</v>
      </c>
    </row>
    <row r="7006" spans="10:14" x14ac:dyDescent="0.3">
      <c r="J7006" s="300">
        <f t="shared" si="549"/>
        <v>70.029999999998921</v>
      </c>
      <c r="K7006" s="80">
        <f t="shared" si="545"/>
        <v>0.70029999999998926</v>
      </c>
      <c r="L7006">
        <f t="shared" si="546"/>
        <v>2.964572352478601</v>
      </c>
      <c r="M7006">
        <f t="shared" si="547"/>
        <v>93.341012465962095</v>
      </c>
      <c r="N7006" s="80">
        <f t="shared" si="548"/>
        <v>0.70029999999998926</v>
      </c>
    </row>
    <row r="7007" spans="10:14" x14ac:dyDescent="0.3">
      <c r="J7007" s="300">
        <f t="shared" si="549"/>
        <v>70.039999999998926</v>
      </c>
      <c r="K7007" s="80">
        <f t="shared" si="545"/>
        <v>0.70039999999998925</v>
      </c>
      <c r="L7007">
        <f t="shared" si="546"/>
        <v>2.9653089575178124</v>
      </c>
      <c r="M7007">
        <f t="shared" si="547"/>
        <v>93.363203292824934</v>
      </c>
      <c r="N7007" s="80">
        <f t="shared" si="548"/>
        <v>0.70039999999998925</v>
      </c>
    </row>
    <row r="7008" spans="10:14" x14ac:dyDescent="0.3">
      <c r="J7008" s="300">
        <f t="shared" si="549"/>
        <v>70.049999999998931</v>
      </c>
      <c r="K7008" s="80">
        <f t="shared" si="545"/>
        <v>0.70049999999998935</v>
      </c>
      <c r="L7008">
        <f t="shared" si="546"/>
        <v>2.9660462654073352</v>
      </c>
      <c r="M7008">
        <f t="shared" si="547"/>
        <v>93.385402690996287</v>
      </c>
      <c r="N7008" s="80">
        <f t="shared" si="548"/>
        <v>0.70049999999998935</v>
      </c>
    </row>
    <row r="7009" spans="10:14" x14ac:dyDescent="0.3">
      <c r="J7009" s="300">
        <f t="shared" si="549"/>
        <v>70.059999999998936</v>
      </c>
      <c r="K7009" s="80">
        <f t="shared" si="545"/>
        <v>0.70059999999998934</v>
      </c>
      <c r="L7009">
        <f t="shared" si="546"/>
        <v>2.9667842767737063</v>
      </c>
      <c r="M7009">
        <f t="shared" si="547"/>
        <v>93.407610662075754</v>
      </c>
      <c r="N7009" s="80">
        <f t="shared" si="548"/>
        <v>0.70059999999998934</v>
      </c>
    </row>
    <row r="7010" spans="10:14" x14ac:dyDescent="0.3">
      <c r="J7010" s="300">
        <f t="shared" si="549"/>
        <v>70.069999999998942</v>
      </c>
      <c r="K7010" s="80">
        <f t="shared" si="545"/>
        <v>0.70069999999998944</v>
      </c>
      <c r="L7010">
        <f t="shared" si="546"/>
        <v>2.9675229922438109</v>
      </c>
      <c r="M7010">
        <f t="shared" si="547"/>
        <v>93.429827207660864</v>
      </c>
      <c r="N7010" s="80">
        <f t="shared" si="548"/>
        <v>0.70069999999998944</v>
      </c>
    </row>
    <row r="7011" spans="10:14" x14ac:dyDescent="0.3">
      <c r="J7011" s="300">
        <f t="shared" si="549"/>
        <v>70.079999999998947</v>
      </c>
      <c r="K7011" s="80">
        <f t="shared" si="545"/>
        <v>0.70079999999998943</v>
      </c>
      <c r="L7011">
        <f t="shared" si="546"/>
        <v>2.9682624124445396</v>
      </c>
      <c r="M7011">
        <f t="shared" si="547"/>
        <v>93.452052329347126</v>
      </c>
      <c r="N7011" s="80">
        <f t="shared" si="548"/>
        <v>0.70079999999998943</v>
      </c>
    </row>
    <row r="7012" spans="10:14" x14ac:dyDescent="0.3">
      <c r="J7012" s="300">
        <f t="shared" si="549"/>
        <v>70.089999999998952</v>
      </c>
      <c r="K7012" s="80">
        <f t="shared" si="545"/>
        <v>0.70089999999998953</v>
      </c>
      <c r="L7012">
        <f t="shared" si="546"/>
        <v>2.9690025380031524</v>
      </c>
      <c r="M7012">
        <f t="shared" si="547"/>
        <v>93.474286028727889</v>
      </c>
      <c r="N7012" s="80">
        <f t="shared" si="548"/>
        <v>0.70089999999998953</v>
      </c>
    </row>
    <row r="7013" spans="10:14" x14ac:dyDescent="0.3">
      <c r="J7013" s="300">
        <f t="shared" si="549"/>
        <v>70.099999999998957</v>
      </c>
      <c r="K7013" s="80">
        <f t="shared" si="545"/>
        <v>0.70099999999998952</v>
      </c>
      <c r="L7013">
        <f t="shared" si="546"/>
        <v>2.9697433695469804</v>
      </c>
      <c r="M7013">
        <f t="shared" si="547"/>
        <v>93.496528307394698</v>
      </c>
      <c r="N7013" s="80">
        <f t="shared" si="548"/>
        <v>0.70099999999998952</v>
      </c>
    </row>
    <row r="7014" spans="10:14" x14ac:dyDescent="0.3">
      <c r="J7014" s="300">
        <f t="shared" si="549"/>
        <v>70.109999999998962</v>
      </c>
      <c r="K7014" s="80">
        <f t="shared" si="545"/>
        <v>0.70109999999998962</v>
      </c>
      <c r="L7014">
        <f t="shared" si="546"/>
        <v>2.9704849077036761</v>
      </c>
      <c r="M7014">
        <f t="shared" si="547"/>
        <v>93.518779166936824</v>
      </c>
      <c r="N7014" s="80">
        <f t="shared" si="548"/>
        <v>0.70109999999998962</v>
      </c>
    </row>
    <row r="7015" spans="10:14" x14ac:dyDescent="0.3">
      <c r="J7015" s="300">
        <f t="shared" si="549"/>
        <v>70.119999999998967</v>
      </c>
      <c r="K7015" s="80">
        <f t="shared" si="545"/>
        <v>0.70119999999998972</v>
      </c>
      <c r="L7015">
        <f t="shared" si="546"/>
        <v>2.9712271531009296</v>
      </c>
      <c r="M7015">
        <f t="shared" si="547"/>
        <v>93.541038608941435</v>
      </c>
      <c r="N7015" s="80">
        <f t="shared" si="548"/>
        <v>0.70119999999998972</v>
      </c>
    </row>
    <row r="7016" spans="10:14" x14ac:dyDescent="0.3">
      <c r="J7016" s="300">
        <f t="shared" si="549"/>
        <v>70.129999999998972</v>
      </c>
      <c r="K7016" s="80">
        <f t="shared" si="545"/>
        <v>0.70129999999998971</v>
      </c>
      <c r="L7016">
        <f t="shared" si="546"/>
        <v>2.9719701063667556</v>
      </c>
      <c r="M7016">
        <f t="shared" si="547"/>
        <v>93.563306634993822</v>
      </c>
      <c r="N7016" s="80">
        <f t="shared" si="548"/>
        <v>0.70129999999998971</v>
      </c>
    </row>
    <row r="7017" spans="10:14" x14ac:dyDescent="0.3">
      <c r="J7017" s="300">
        <f t="shared" si="549"/>
        <v>70.139999999998977</v>
      </c>
      <c r="K7017" s="80">
        <f t="shared" si="545"/>
        <v>0.70139999999998981</v>
      </c>
      <c r="L7017">
        <f t="shared" si="546"/>
        <v>2.9727137681293327</v>
      </c>
      <c r="M7017">
        <f t="shared" si="547"/>
        <v>93.585583246677089</v>
      </c>
      <c r="N7017" s="80">
        <f t="shared" si="548"/>
        <v>0.70139999999998981</v>
      </c>
    </row>
    <row r="7018" spans="10:14" x14ac:dyDescent="0.3">
      <c r="J7018" s="300">
        <f t="shared" si="549"/>
        <v>70.149999999998983</v>
      </c>
      <c r="K7018" s="80">
        <f t="shared" si="545"/>
        <v>0.7014999999999898</v>
      </c>
      <c r="L7018">
        <f t="shared" si="546"/>
        <v>2.9734581390169672</v>
      </c>
      <c r="M7018">
        <f t="shared" si="547"/>
        <v>93.607868445572365</v>
      </c>
      <c r="N7018" s="80">
        <f t="shared" si="548"/>
        <v>0.7014999999999898</v>
      </c>
    </row>
    <row r="7019" spans="10:14" x14ac:dyDescent="0.3">
      <c r="J7019" s="300">
        <f t="shared" si="549"/>
        <v>70.159999999998988</v>
      </c>
      <c r="K7019" s="80">
        <f t="shared" si="545"/>
        <v>0.7015999999999899</v>
      </c>
      <c r="L7019">
        <f t="shared" si="546"/>
        <v>2.9742032196582904</v>
      </c>
      <c r="M7019">
        <f t="shared" si="547"/>
        <v>93.630162233258602</v>
      </c>
      <c r="N7019" s="80">
        <f t="shared" si="548"/>
        <v>0.7015999999999899</v>
      </c>
    </row>
    <row r="7020" spans="10:14" x14ac:dyDescent="0.3">
      <c r="J7020" s="300">
        <f t="shared" si="549"/>
        <v>70.169999999998993</v>
      </c>
      <c r="K7020" s="80">
        <f t="shared" si="545"/>
        <v>0.70169999999998989</v>
      </c>
      <c r="L7020">
        <f t="shared" si="546"/>
        <v>2.9749490106820065</v>
      </c>
      <c r="M7020">
        <f t="shared" si="547"/>
        <v>93.652464611312766</v>
      </c>
      <c r="N7020" s="80">
        <f t="shared" si="548"/>
        <v>0.70169999999998989</v>
      </c>
    </row>
    <row r="7021" spans="10:14" x14ac:dyDescent="0.3">
      <c r="J7021" s="300">
        <f t="shared" si="549"/>
        <v>70.179999999998998</v>
      </c>
      <c r="K7021" s="80">
        <f t="shared" si="545"/>
        <v>0.70179999999998999</v>
      </c>
      <c r="L7021">
        <f t="shared" si="546"/>
        <v>2.9756955127170683</v>
      </c>
      <c r="M7021">
        <f t="shared" si="547"/>
        <v>93.674775581309675</v>
      </c>
      <c r="N7021" s="80">
        <f t="shared" si="548"/>
        <v>0.70179999999998999</v>
      </c>
    </row>
    <row r="7022" spans="10:14" x14ac:dyDescent="0.3">
      <c r="J7022" s="300">
        <f t="shared" si="549"/>
        <v>70.189999999999003</v>
      </c>
      <c r="K7022" s="80">
        <f t="shared" si="545"/>
        <v>0.70189999999998998</v>
      </c>
      <c r="L7022">
        <f t="shared" si="546"/>
        <v>2.97644272639269</v>
      </c>
      <c r="M7022">
        <f t="shared" si="547"/>
        <v>93.697095144822256</v>
      </c>
      <c r="N7022" s="80">
        <f t="shared" si="548"/>
        <v>0.70189999999998998</v>
      </c>
    </row>
    <row r="7023" spans="10:14" x14ac:dyDescent="0.3">
      <c r="J7023" s="300">
        <f t="shared" si="549"/>
        <v>70.199999999999008</v>
      </c>
      <c r="K7023" s="80">
        <f t="shared" si="545"/>
        <v>0.70199999999999008</v>
      </c>
      <c r="L7023">
        <f t="shared" si="546"/>
        <v>2.9771906523381211</v>
      </c>
      <c r="M7023">
        <f t="shared" si="547"/>
        <v>93.719423303421038</v>
      </c>
      <c r="N7023" s="80">
        <f t="shared" si="548"/>
        <v>0.70199999999999008</v>
      </c>
    </row>
    <row r="7024" spans="10:14" x14ac:dyDescent="0.3">
      <c r="J7024" s="300">
        <f t="shared" si="549"/>
        <v>70.209999999999013</v>
      </c>
      <c r="K7024" s="80">
        <f t="shared" si="545"/>
        <v>0.70209999999999018</v>
      </c>
      <c r="L7024">
        <f t="shared" si="546"/>
        <v>2.9779392911830036</v>
      </c>
      <c r="M7024">
        <f t="shared" si="547"/>
        <v>93.741760058674799</v>
      </c>
      <c r="N7024" s="80">
        <f t="shared" si="548"/>
        <v>0.70209999999999018</v>
      </c>
    </row>
    <row r="7025" spans="10:14" x14ac:dyDescent="0.3">
      <c r="J7025" s="300">
        <f t="shared" si="549"/>
        <v>70.219999999999018</v>
      </c>
      <c r="K7025" s="80">
        <f t="shared" si="545"/>
        <v>0.70219999999999017</v>
      </c>
      <c r="L7025">
        <f t="shared" si="546"/>
        <v>2.978688643557017</v>
      </c>
      <c r="M7025">
        <f t="shared" si="547"/>
        <v>93.764105412150045</v>
      </c>
      <c r="N7025" s="80">
        <f t="shared" si="548"/>
        <v>0.70219999999999017</v>
      </c>
    </row>
    <row r="7026" spans="10:14" x14ac:dyDescent="0.3">
      <c r="J7026" s="300">
        <f t="shared" si="549"/>
        <v>70.229999999999023</v>
      </c>
      <c r="K7026" s="80">
        <f t="shared" si="545"/>
        <v>0.70229999999999027</v>
      </c>
      <c r="L7026">
        <f t="shared" si="546"/>
        <v>2.9794387100901019</v>
      </c>
      <c r="M7026">
        <f t="shared" si="547"/>
        <v>93.786459365411261</v>
      </c>
      <c r="N7026" s="80">
        <f t="shared" si="548"/>
        <v>0.70229999999999027</v>
      </c>
    </row>
    <row r="7027" spans="10:14" x14ac:dyDescent="0.3">
      <c r="J7027" s="300">
        <f t="shared" si="549"/>
        <v>70.239999999999029</v>
      </c>
      <c r="K7027" s="80">
        <f t="shared" si="545"/>
        <v>0.70239999999999025</v>
      </c>
      <c r="L7027">
        <f t="shared" si="546"/>
        <v>2.9801894914123745</v>
      </c>
      <c r="M7027">
        <f t="shared" si="547"/>
        <v>93.808821920020861</v>
      </c>
      <c r="N7027" s="80">
        <f t="shared" si="548"/>
        <v>0.70239999999999025</v>
      </c>
    </row>
    <row r="7028" spans="10:14" x14ac:dyDescent="0.3">
      <c r="J7028" s="300">
        <f t="shared" si="549"/>
        <v>70.249999999999034</v>
      </c>
      <c r="K7028" s="80">
        <f t="shared" si="545"/>
        <v>0.70249999999999035</v>
      </c>
      <c r="L7028">
        <f t="shared" si="546"/>
        <v>2.9809409881541593</v>
      </c>
      <c r="M7028">
        <f t="shared" si="547"/>
        <v>93.831193077539226</v>
      </c>
      <c r="N7028" s="80">
        <f t="shared" si="548"/>
        <v>0.70249999999999035</v>
      </c>
    </row>
    <row r="7029" spans="10:14" x14ac:dyDescent="0.3">
      <c r="J7029" s="300">
        <f t="shared" si="549"/>
        <v>70.259999999999039</v>
      </c>
      <c r="K7029" s="80">
        <f t="shared" si="545"/>
        <v>0.70259999999999034</v>
      </c>
      <c r="L7029">
        <f t="shared" si="546"/>
        <v>2.9816932009459935</v>
      </c>
      <c r="M7029">
        <f t="shared" si="547"/>
        <v>93.853572839524489</v>
      </c>
      <c r="N7029" s="80">
        <f t="shared" si="548"/>
        <v>0.70259999999999034</v>
      </c>
    </row>
    <row r="7030" spans="10:14" x14ac:dyDescent="0.3">
      <c r="J7030" s="300">
        <f t="shared" si="549"/>
        <v>70.269999999999044</v>
      </c>
      <c r="K7030" s="80">
        <f t="shared" si="545"/>
        <v>0.70269999999999044</v>
      </c>
      <c r="L7030">
        <f t="shared" si="546"/>
        <v>2.9824461304185337</v>
      </c>
      <c r="M7030">
        <f t="shared" si="547"/>
        <v>93.875961207532868</v>
      </c>
      <c r="N7030" s="80">
        <f t="shared" si="548"/>
        <v>0.70269999999999044</v>
      </c>
    </row>
    <row r="7031" spans="10:14" x14ac:dyDescent="0.3">
      <c r="J7031" s="300">
        <f t="shared" si="549"/>
        <v>70.279999999999049</v>
      </c>
      <c r="K7031" s="80">
        <f t="shared" si="545"/>
        <v>0.70279999999999054</v>
      </c>
      <c r="L7031">
        <f t="shared" si="546"/>
        <v>2.9831997772027861</v>
      </c>
      <c r="M7031">
        <f t="shared" si="547"/>
        <v>93.898358183118418</v>
      </c>
      <c r="N7031" s="80">
        <f t="shared" si="548"/>
        <v>0.70279999999999054</v>
      </c>
    </row>
    <row r="7032" spans="10:14" x14ac:dyDescent="0.3">
      <c r="J7032" s="300">
        <f t="shared" si="549"/>
        <v>70.289999999999054</v>
      </c>
      <c r="K7032" s="80">
        <f t="shared" si="545"/>
        <v>0.70289999999999053</v>
      </c>
      <c r="L7032">
        <f t="shared" si="546"/>
        <v>2.9839541419297855</v>
      </c>
      <c r="M7032">
        <f t="shared" si="547"/>
        <v>93.92076376783308</v>
      </c>
      <c r="N7032" s="80">
        <f t="shared" si="548"/>
        <v>0.70289999999999053</v>
      </c>
    </row>
    <row r="7033" spans="10:14" x14ac:dyDescent="0.3">
      <c r="J7033" s="300">
        <f t="shared" si="549"/>
        <v>70.299999999999059</v>
      </c>
      <c r="K7033" s="80">
        <f t="shared" si="545"/>
        <v>0.70299999999999063</v>
      </c>
      <c r="L7033">
        <f t="shared" si="546"/>
        <v>2.9847092252307657</v>
      </c>
      <c r="M7033">
        <f t="shared" si="547"/>
        <v>93.943177963226802</v>
      </c>
      <c r="N7033" s="80">
        <f t="shared" si="548"/>
        <v>0.70299999999999063</v>
      </c>
    </row>
    <row r="7034" spans="10:14" x14ac:dyDescent="0.3">
      <c r="J7034" s="300">
        <f t="shared" si="549"/>
        <v>70.309999999999064</v>
      </c>
      <c r="K7034" s="80">
        <f t="shared" si="545"/>
        <v>0.70309999999999062</v>
      </c>
      <c r="L7034">
        <f t="shared" si="546"/>
        <v>2.9854650277373298</v>
      </c>
      <c r="M7034">
        <f t="shared" si="547"/>
        <v>93.965600770847288</v>
      </c>
      <c r="N7034" s="80">
        <f t="shared" si="548"/>
        <v>0.70309999999999062</v>
      </c>
    </row>
    <row r="7035" spans="10:14" x14ac:dyDescent="0.3">
      <c r="J7035" s="300">
        <f t="shared" si="549"/>
        <v>70.319999999999069</v>
      </c>
      <c r="K7035" s="80">
        <f t="shared" si="545"/>
        <v>0.70319999999999072</v>
      </c>
      <c r="L7035">
        <f t="shared" si="546"/>
        <v>2.9862215500811504</v>
      </c>
      <c r="M7035">
        <f t="shared" si="547"/>
        <v>93.98803219224034</v>
      </c>
      <c r="N7035" s="80">
        <f t="shared" si="548"/>
        <v>0.70319999999999072</v>
      </c>
    </row>
    <row r="7036" spans="10:14" x14ac:dyDescent="0.3">
      <c r="J7036" s="300">
        <f t="shared" si="549"/>
        <v>70.329999999999075</v>
      </c>
      <c r="K7036" s="80">
        <f t="shared" si="545"/>
        <v>0.70329999999999071</v>
      </c>
      <c r="L7036">
        <f t="shared" si="546"/>
        <v>2.9869787928940155</v>
      </c>
      <c r="M7036">
        <f t="shared" si="547"/>
        <v>94.010472228949439</v>
      </c>
      <c r="N7036" s="80">
        <f t="shared" si="548"/>
        <v>0.70329999999999071</v>
      </c>
    </row>
    <row r="7037" spans="10:14" x14ac:dyDescent="0.3">
      <c r="J7037" s="300">
        <f t="shared" si="549"/>
        <v>70.33999999999908</v>
      </c>
      <c r="K7037" s="80">
        <f t="shared" si="545"/>
        <v>0.70339999999999081</v>
      </c>
      <c r="L7037">
        <f t="shared" si="546"/>
        <v>2.9877367568080753</v>
      </c>
      <c r="M7037">
        <f t="shared" si="547"/>
        <v>94.032920882516166</v>
      </c>
      <c r="N7037" s="80">
        <f t="shared" si="548"/>
        <v>0.70339999999999081</v>
      </c>
    </row>
    <row r="7038" spans="10:14" x14ac:dyDescent="0.3">
      <c r="J7038" s="300">
        <f t="shared" si="549"/>
        <v>70.349999999999085</v>
      </c>
      <c r="K7038" s="80">
        <f t="shared" si="545"/>
        <v>0.7034999999999908</v>
      </c>
      <c r="L7038">
        <f t="shared" si="546"/>
        <v>2.9884954424555565</v>
      </c>
      <c r="M7038">
        <f t="shared" si="547"/>
        <v>94.055378154479854</v>
      </c>
      <c r="N7038" s="80">
        <f t="shared" si="548"/>
        <v>0.7034999999999908</v>
      </c>
    </row>
    <row r="7039" spans="10:14" x14ac:dyDescent="0.3">
      <c r="J7039" s="300">
        <f t="shared" si="549"/>
        <v>70.35999999999909</v>
      </c>
      <c r="K7039" s="80">
        <f t="shared" si="545"/>
        <v>0.7035999999999909</v>
      </c>
      <c r="L7039">
        <f t="shared" si="546"/>
        <v>2.9892548504689347</v>
      </c>
      <c r="M7039">
        <f t="shared" si="547"/>
        <v>94.077844046377919</v>
      </c>
      <c r="N7039" s="80">
        <f t="shared" si="548"/>
        <v>0.7035999999999909</v>
      </c>
    </row>
    <row r="7040" spans="10:14" x14ac:dyDescent="0.3">
      <c r="J7040" s="300">
        <f t="shared" si="549"/>
        <v>70.369999999999095</v>
      </c>
      <c r="K7040" s="80">
        <f t="shared" si="545"/>
        <v>0.703699999999991</v>
      </c>
      <c r="L7040">
        <f t="shared" si="546"/>
        <v>2.9900149814808716</v>
      </c>
      <c r="M7040">
        <f t="shared" si="547"/>
        <v>94.100318559745418</v>
      </c>
      <c r="N7040" s="80">
        <f t="shared" si="548"/>
        <v>0.703699999999991</v>
      </c>
    </row>
    <row r="7041" spans="10:14" x14ac:dyDescent="0.3">
      <c r="J7041" s="300">
        <f t="shared" si="549"/>
        <v>70.3799999999991</v>
      </c>
      <c r="K7041" s="80">
        <f t="shared" si="545"/>
        <v>0.70379999999999099</v>
      </c>
      <c r="L7041">
        <f t="shared" si="546"/>
        <v>2.990775836124159</v>
      </c>
      <c r="M7041">
        <f t="shared" si="547"/>
        <v>94.12280169611553</v>
      </c>
      <c r="N7041" s="80">
        <f t="shared" si="548"/>
        <v>0.70379999999999099</v>
      </c>
    </row>
    <row r="7042" spans="10:14" x14ac:dyDescent="0.3">
      <c r="J7042" s="300">
        <f t="shared" si="549"/>
        <v>70.389999999999105</v>
      </c>
      <c r="K7042" s="80">
        <f t="shared" si="545"/>
        <v>0.70389999999999109</v>
      </c>
      <c r="L7042">
        <f t="shared" si="546"/>
        <v>2.9915374150319063</v>
      </c>
      <c r="M7042">
        <f t="shared" si="547"/>
        <v>94.145293457019179</v>
      </c>
      <c r="N7042" s="80">
        <f t="shared" si="548"/>
        <v>0.70389999999999109</v>
      </c>
    </row>
    <row r="7043" spans="10:14" x14ac:dyDescent="0.3">
      <c r="J7043" s="300">
        <f t="shared" si="549"/>
        <v>70.39999999999911</v>
      </c>
      <c r="K7043" s="80">
        <f t="shared" si="545"/>
        <v>0.70399999999999108</v>
      </c>
      <c r="L7043">
        <f t="shared" si="546"/>
        <v>2.9922997188372995</v>
      </c>
      <c r="M7043">
        <f t="shared" si="547"/>
        <v>94.167793843985308</v>
      </c>
      <c r="N7043" s="80">
        <f t="shared" si="548"/>
        <v>0.70399999999999108</v>
      </c>
    </row>
    <row r="7044" spans="10:14" x14ac:dyDescent="0.3">
      <c r="J7044" s="300">
        <f t="shared" si="549"/>
        <v>70.409999999999116</v>
      </c>
      <c r="K7044" s="80">
        <f t="shared" ref="K7044:K7107" si="550">J7044/100</f>
        <v>0.70409999999999118</v>
      </c>
      <c r="L7044">
        <f t="shared" ref="L7044:L7107" si="551">-156.2892*K7044^6+539.4067*K7044^5-656.5633*K7044^4+371.7117*K7044^3-102.5706*K7044^2+15.3764*K7044+0.3314</f>
        <v>2.9930627481738177</v>
      </c>
      <c r="M7044">
        <f t="shared" ref="M7044:M7107" si="552">-544.6822*K7044^6+873.7015*K7044^5+93.9294*K7044^4-539.4835*K7044^3+249.8842*K7044^2+36.3299*K7044+25.129</f>
        <v>94.190302858540605</v>
      </c>
      <c r="N7044" s="80">
        <f t="shared" ref="N7044:N7107" si="553">K7044</f>
        <v>0.70409999999999118</v>
      </c>
    </row>
    <row r="7045" spans="10:14" x14ac:dyDescent="0.3">
      <c r="J7045" s="300">
        <f t="shared" si="549"/>
        <v>70.419999999999121</v>
      </c>
      <c r="K7045" s="80">
        <f t="shared" si="550"/>
        <v>0.70419999999999117</v>
      </c>
      <c r="L7045">
        <f t="shared" si="551"/>
        <v>2.9938265036749399</v>
      </c>
      <c r="M7045">
        <f t="shared" si="552"/>
        <v>94.212820502209766</v>
      </c>
      <c r="N7045" s="80">
        <f t="shared" si="553"/>
        <v>0.70419999999999117</v>
      </c>
    </row>
    <row r="7046" spans="10:14" x14ac:dyDescent="0.3">
      <c r="J7046" s="300">
        <f t="shared" ref="J7046:J7109" si="554">J7045+0.01</f>
        <v>70.429999999999126</v>
      </c>
      <c r="K7046" s="80">
        <f t="shared" si="550"/>
        <v>0.70429999999999127</v>
      </c>
      <c r="L7046">
        <f t="shared" si="551"/>
        <v>2.9945909859746123</v>
      </c>
      <c r="M7046">
        <f t="shared" si="552"/>
        <v>94.235346776515357</v>
      </c>
      <c r="N7046" s="80">
        <f t="shared" si="553"/>
        <v>0.70429999999999127</v>
      </c>
    </row>
    <row r="7047" spans="10:14" x14ac:dyDescent="0.3">
      <c r="J7047" s="300">
        <f t="shared" si="554"/>
        <v>70.439999999999131</v>
      </c>
      <c r="K7047" s="80">
        <f t="shared" si="550"/>
        <v>0.70439999999999126</v>
      </c>
      <c r="L7047">
        <f t="shared" si="551"/>
        <v>2.9953561957067971</v>
      </c>
      <c r="M7047">
        <f t="shared" si="552"/>
        <v>94.25788168297774</v>
      </c>
      <c r="N7047" s="80">
        <f t="shared" si="553"/>
        <v>0.70439999999999126</v>
      </c>
    </row>
    <row r="7048" spans="10:14" x14ac:dyDescent="0.3">
      <c r="J7048" s="300">
        <f t="shared" si="554"/>
        <v>70.449999999999136</v>
      </c>
      <c r="K7048" s="80">
        <f t="shared" si="550"/>
        <v>0.70449999999999136</v>
      </c>
      <c r="L7048">
        <f t="shared" si="551"/>
        <v>2.9961221335056627</v>
      </c>
      <c r="M7048">
        <f t="shared" si="552"/>
        <v>94.280425223115287</v>
      </c>
      <c r="N7048" s="80">
        <f t="shared" si="553"/>
        <v>0.70449999999999136</v>
      </c>
    </row>
    <row r="7049" spans="10:14" x14ac:dyDescent="0.3">
      <c r="J7049" s="300">
        <f t="shared" si="554"/>
        <v>70.459999999999141</v>
      </c>
      <c r="K7049" s="80">
        <f t="shared" si="550"/>
        <v>0.70459999999999146</v>
      </c>
      <c r="L7049">
        <f t="shared" si="551"/>
        <v>2.996888800005626</v>
      </c>
      <c r="M7049">
        <f t="shared" si="552"/>
        <v>94.302977398444156</v>
      </c>
      <c r="N7049" s="80">
        <f t="shared" si="553"/>
        <v>0.70459999999999146</v>
      </c>
    </row>
    <row r="7050" spans="10:14" x14ac:dyDescent="0.3">
      <c r="J7050" s="300">
        <f t="shared" si="554"/>
        <v>70.469999999999146</v>
      </c>
      <c r="K7050" s="80">
        <f t="shared" si="550"/>
        <v>0.70469999999999144</v>
      </c>
      <c r="L7050">
        <f t="shared" si="551"/>
        <v>2.9976561958412318</v>
      </c>
      <c r="M7050">
        <f t="shared" si="552"/>
        <v>94.325538210478371</v>
      </c>
      <c r="N7050" s="80">
        <f t="shared" si="553"/>
        <v>0.70469999999999144</v>
      </c>
    </row>
    <row r="7051" spans="10:14" x14ac:dyDescent="0.3">
      <c r="J7051" s="300">
        <f t="shared" si="554"/>
        <v>70.479999999999151</v>
      </c>
      <c r="K7051" s="80">
        <f t="shared" si="550"/>
        <v>0.70479999999999154</v>
      </c>
      <c r="L7051">
        <f t="shared" si="551"/>
        <v>2.9984243216472435</v>
      </c>
      <c r="M7051">
        <f t="shared" si="552"/>
        <v>94.348107660729966</v>
      </c>
      <c r="N7051" s="80">
        <f t="shared" si="553"/>
        <v>0.70479999999999154</v>
      </c>
    </row>
    <row r="7052" spans="10:14" x14ac:dyDescent="0.3">
      <c r="J7052" s="300">
        <f t="shared" si="554"/>
        <v>70.489999999999156</v>
      </c>
      <c r="K7052" s="80">
        <f t="shared" si="550"/>
        <v>0.70489999999999153</v>
      </c>
      <c r="L7052">
        <f t="shared" si="551"/>
        <v>2.999193178058682</v>
      </c>
      <c r="M7052">
        <f t="shared" si="552"/>
        <v>94.370685750708631</v>
      </c>
      <c r="N7052" s="80">
        <f t="shared" si="553"/>
        <v>0.70489999999999153</v>
      </c>
    </row>
    <row r="7053" spans="10:14" x14ac:dyDescent="0.3">
      <c r="J7053" s="300">
        <f t="shared" si="554"/>
        <v>70.499999999999162</v>
      </c>
      <c r="K7053" s="80">
        <f t="shared" si="550"/>
        <v>0.70499999999999163</v>
      </c>
      <c r="L7053">
        <f t="shared" si="551"/>
        <v>2.9999627657106962</v>
      </c>
      <c r="M7053">
        <f t="shared" si="552"/>
        <v>94.393272481922253</v>
      </c>
      <c r="N7053" s="80">
        <f t="shared" si="553"/>
        <v>0.70499999999999163</v>
      </c>
    </row>
    <row r="7054" spans="10:14" x14ac:dyDescent="0.3">
      <c r="J7054" s="300">
        <f t="shared" si="554"/>
        <v>70.509999999999167</v>
      </c>
      <c r="K7054" s="80">
        <f t="shared" si="550"/>
        <v>0.70509999999999162</v>
      </c>
      <c r="L7054">
        <f t="shared" si="551"/>
        <v>3.0007330852385254</v>
      </c>
      <c r="M7054">
        <f t="shared" si="552"/>
        <v>94.415867855876215</v>
      </c>
      <c r="N7054" s="80">
        <f t="shared" si="553"/>
        <v>0.70509999999999162</v>
      </c>
    </row>
    <row r="7055" spans="10:14" x14ac:dyDescent="0.3">
      <c r="J7055" s="300">
        <f t="shared" si="554"/>
        <v>70.519999999999172</v>
      </c>
      <c r="K7055" s="80">
        <f t="shared" si="550"/>
        <v>0.70519999999999172</v>
      </c>
      <c r="L7055">
        <f t="shared" si="551"/>
        <v>3.0015041372778017</v>
      </c>
      <c r="M7055">
        <f t="shared" si="552"/>
        <v>94.438471874074096</v>
      </c>
      <c r="N7055" s="80">
        <f t="shared" si="553"/>
        <v>0.70519999999999172</v>
      </c>
    </row>
    <row r="7056" spans="10:14" x14ac:dyDescent="0.3">
      <c r="J7056" s="300">
        <f t="shared" si="554"/>
        <v>70.529999999999177</v>
      </c>
      <c r="K7056" s="80">
        <f t="shared" si="550"/>
        <v>0.70529999999999182</v>
      </c>
      <c r="L7056">
        <f t="shared" si="551"/>
        <v>3.0022759224641944</v>
      </c>
      <c r="M7056">
        <f t="shared" si="552"/>
        <v>94.461084538017118</v>
      </c>
      <c r="N7056" s="80">
        <f t="shared" si="553"/>
        <v>0.70529999999999182</v>
      </c>
    </row>
    <row r="7057" spans="10:14" x14ac:dyDescent="0.3">
      <c r="J7057" s="300">
        <f t="shared" si="554"/>
        <v>70.539999999999182</v>
      </c>
      <c r="K7057" s="80">
        <f t="shared" si="550"/>
        <v>0.70539999999999181</v>
      </c>
      <c r="L7057">
        <f t="shared" si="551"/>
        <v>3.0030484414336693</v>
      </c>
      <c r="M7057">
        <f t="shared" si="552"/>
        <v>94.483705849204497</v>
      </c>
      <c r="N7057" s="80">
        <f t="shared" si="553"/>
        <v>0.70539999999999181</v>
      </c>
    </row>
    <row r="7058" spans="10:14" x14ac:dyDescent="0.3">
      <c r="J7058" s="300">
        <f t="shared" si="554"/>
        <v>70.549999999999187</v>
      </c>
      <c r="K7058" s="80">
        <f t="shared" si="550"/>
        <v>0.70549999999999191</v>
      </c>
      <c r="L7058">
        <f t="shared" si="551"/>
        <v>3.0038216948223044</v>
      </c>
      <c r="M7058">
        <f t="shared" si="552"/>
        <v>94.50633580913329</v>
      </c>
      <c r="N7058" s="80">
        <f t="shared" si="553"/>
        <v>0.70549999999999191</v>
      </c>
    </row>
    <row r="7059" spans="10:14" x14ac:dyDescent="0.3">
      <c r="J7059" s="300">
        <f t="shared" si="554"/>
        <v>70.559999999999192</v>
      </c>
      <c r="K7059" s="80">
        <f t="shared" si="550"/>
        <v>0.7055999999999919</v>
      </c>
      <c r="L7059">
        <f t="shared" si="551"/>
        <v>3.0045956832664049</v>
      </c>
      <c r="M7059">
        <f t="shared" si="552"/>
        <v>94.528974419298308</v>
      </c>
      <c r="N7059" s="80">
        <f t="shared" si="553"/>
        <v>0.7055999999999919</v>
      </c>
    </row>
    <row r="7060" spans="10:14" x14ac:dyDescent="0.3">
      <c r="J7060" s="300">
        <f t="shared" si="554"/>
        <v>70.569999999999197</v>
      </c>
      <c r="K7060" s="80">
        <f t="shared" si="550"/>
        <v>0.705699999999992</v>
      </c>
      <c r="L7060">
        <f t="shared" si="551"/>
        <v>3.0053704074024483</v>
      </c>
      <c r="M7060">
        <f t="shared" si="552"/>
        <v>94.551621681192472</v>
      </c>
      <c r="N7060" s="80">
        <f t="shared" si="553"/>
        <v>0.705699999999992</v>
      </c>
    </row>
    <row r="7061" spans="10:14" x14ac:dyDescent="0.3">
      <c r="J7061" s="300">
        <f t="shared" si="554"/>
        <v>70.579999999999202</v>
      </c>
      <c r="K7061" s="80">
        <f t="shared" si="550"/>
        <v>0.70579999999999199</v>
      </c>
      <c r="L7061">
        <f t="shared" si="551"/>
        <v>3.0061458678671253</v>
      </c>
      <c r="M7061">
        <f t="shared" si="552"/>
        <v>94.574277596306288</v>
      </c>
      <c r="N7061" s="80">
        <f t="shared" si="553"/>
        <v>0.70579999999999199</v>
      </c>
    </row>
    <row r="7062" spans="10:14" x14ac:dyDescent="0.3">
      <c r="J7062" s="300">
        <f t="shared" si="554"/>
        <v>70.589999999999208</v>
      </c>
      <c r="K7062" s="80">
        <f t="shared" si="550"/>
        <v>0.70589999999999209</v>
      </c>
      <c r="L7062">
        <f t="shared" si="551"/>
        <v>3.0069220652972741</v>
      </c>
      <c r="M7062">
        <f t="shared" si="552"/>
        <v>94.596942166128258</v>
      </c>
      <c r="N7062" s="80">
        <f t="shared" si="553"/>
        <v>0.70589999999999209</v>
      </c>
    </row>
    <row r="7063" spans="10:14" x14ac:dyDescent="0.3">
      <c r="J7063" s="300">
        <f t="shared" si="554"/>
        <v>70.599999999999213</v>
      </c>
      <c r="K7063" s="80">
        <f t="shared" si="550"/>
        <v>0.70599999999999208</v>
      </c>
      <c r="L7063">
        <f t="shared" si="551"/>
        <v>3.0076990003299975</v>
      </c>
      <c r="M7063">
        <f t="shared" si="552"/>
        <v>94.619615392144823</v>
      </c>
      <c r="N7063" s="80">
        <f t="shared" si="553"/>
        <v>0.70599999999999208</v>
      </c>
    </row>
    <row r="7064" spans="10:14" x14ac:dyDescent="0.3">
      <c r="J7064" s="300">
        <f t="shared" si="554"/>
        <v>70.609999999999218</v>
      </c>
      <c r="K7064" s="80">
        <f t="shared" si="550"/>
        <v>0.70609999999999218</v>
      </c>
      <c r="L7064">
        <f t="shared" si="551"/>
        <v>3.0084766736025048</v>
      </c>
      <c r="M7064">
        <f t="shared" si="552"/>
        <v>94.642297275840079</v>
      </c>
      <c r="N7064" s="80">
        <f t="shared" si="553"/>
        <v>0.70609999999999218</v>
      </c>
    </row>
    <row r="7065" spans="10:14" x14ac:dyDescent="0.3">
      <c r="J7065" s="300">
        <f t="shared" si="554"/>
        <v>70.619999999999223</v>
      </c>
      <c r="K7065" s="80">
        <f t="shared" si="550"/>
        <v>0.70619999999999228</v>
      </c>
      <c r="L7065">
        <f t="shared" si="551"/>
        <v>3.0092550857522897</v>
      </c>
      <c r="M7065">
        <f t="shared" si="552"/>
        <v>94.664987818696133</v>
      </c>
      <c r="N7065" s="80">
        <f t="shared" si="553"/>
        <v>0.70619999999999228</v>
      </c>
    </row>
    <row r="7066" spans="10:14" x14ac:dyDescent="0.3">
      <c r="J7066" s="300">
        <f t="shared" si="554"/>
        <v>70.629999999999228</v>
      </c>
      <c r="K7066" s="80">
        <f t="shared" si="550"/>
        <v>0.70629999999999227</v>
      </c>
      <c r="L7066">
        <f t="shared" si="551"/>
        <v>3.0100342374168956</v>
      </c>
      <c r="M7066">
        <f t="shared" si="552"/>
        <v>94.687687022192875</v>
      </c>
      <c r="N7066" s="80">
        <f t="shared" si="553"/>
        <v>0.70629999999999227</v>
      </c>
    </row>
    <row r="7067" spans="10:14" x14ac:dyDescent="0.3">
      <c r="J7067" s="300">
        <f t="shared" si="554"/>
        <v>70.639999999999233</v>
      </c>
      <c r="K7067" s="80">
        <f t="shared" si="550"/>
        <v>0.70639999999999237</v>
      </c>
      <c r="L7067">
        <f t="shared" si="551"/>
        <v>3.0108141292341908</v>
      </c>
      <c r="M7067">
        <f t="shared" si="552"/>
        <v>94.710394887808064</v>
      </c>
      <c r="N7067" s="80">
        <f t="shared" si="553"/>
        <v>0.70639999999999237</v>
      </c>
    </row>
    <row r="7068" spans="10:14" x14ac:dyDescent="0.3">
      <c r="J7068" s="300">
        <f t="shared" si="554"/>
        <v>70.649999999999238</v>
      </c>
      <c r="K7068" s="80">
        <f t="shared" si="550"/>
        <v>0.70649999999999236</v>
      </c>
      <c r="L7068">
        <f t="shared" si="551"/>
        <v>3.0115947618422161</v>
      </c>
      <c r="M7068">
        <f t="shared" si="552"/>
        <v>94.733111417017355</v>
      </c>
      <c r="N7068" s="80">
        <f t="shared" si="553"/>
        <v>0.70649999999999236</v>
      </c>
    </row>
    <row r="7069" spans="10:14" x14ac:dyDescent="0.3">
      <c r="J7069" s="300">
        <f t="shared" si="554"/>
        <v>70.659999999999243</v>
      </c>
      <c r="K7069" s="80">
        <f t="shared" si="550"/>
        <v>0.70659999999999246</v>
      </c>
      <c r="L7069">
        <f t="shared" si="551"/>
        <v>3.0123761358790691</v>
      </c>
      <c r="M7069">
        <f t="shared" si="552"/>
        <v>94.755836611294114</v>
      </c>
      <c r="N7069" s="80">
        <f t="shared" si="553"/>
        <v>0.70659999999999246</v>
      </c>
    </row>
    <row r="7070" spans="10:14" x14ac:dyDescent="0.3">
      <c r="J7070" s="300">
        <f t="shared" si="554"/>
        <v>70.669999999999249</v>
      </c>
      <c r="K7070" s="80">
        <f t="shared" si="550"/>
        <v>0.70669999999999245</v>
      </c>
      <c r="L7070">
        <f t="shared" si="551"/>
        <v>3.0131582519832363</v>
      </c>
      <c r="M7070">
        <f t="shared" si="552"/>
        <v>94.778570472109678</v>
      </c>
      <c r="N7070" s="80">
        <f t="shared" si="553"/>
        <v>0.70669999999999245</v>
      </c>
    </row>
    <row r="7071" spans="10:14" x14ac:dyDescent="0.3">
      <c r="J7071" s="300">
        <f t="shared" si="554"/>
        <v>70.679999999999254</v>
      </c>
      <c r="K7071" s="80">
        <f t="shared" si="550"/>
        <v>0.70679999999999255</v>
      </c>
      <c r="L7071">
        <f t="shared" si="551"/>
        <v>3.0139411107932346</v>
      </c>
      <c r="M7071">
        <f t="shared" si="552"/>
        <v>94.801313000933291</v>
      </c>
      <c r="N7071" s="80">
        <f t="shared" si="553"/>
        <v>0.70679999999999255</v>
      </c>
    </row>
    <row r="7072" spans="10:14" x14ac:dyDescent="0.3">
      <c r="J7072" s="300">
        <f t="shared" si="554"/>
        <v>70.689999999999259</v>
      </c>
      <c r="K7072" s="80">
        <f t="shared" si="550"/>
        <v>0.70689999999999253</v>
      </c>
      <c r="L7072">
        <f t="shared" si="551"/>
        <v>3.014724712947801</v>
      </c>
      <c r="M7072">
        <f t="shared" si="552"/>
        <v>94.824064199231728</v>
      </c>
      <c r="N7072" s="80">
        <f t="shared" si="553"/>
        <v>0.70689999999999253</v>
      </c>
    </row>
    <row r="7073" spans="10:14" x14ac:dyDescent="0.3">
      <c r="J7073" s="300">
        <f t="shared" si="554"/>
        <v>70.699999999999264</v>
      </c>
      <c r="K7073" s="80">
        <f t="shared" si="550"/>
        <v>0.70699999999999263</v>
      </c>
      <c r="L7073">
        <f t="shared" si="551"/>
        <v>3.0155090590859621</v>
      </c>
      <c r="M7073">
        <f t="shared" si="552"/>
        <v>94.846824068470028</v>
      </c>
      <c r="N7073" s="80">
        <f t="shared" si="553"/>
        <v>0.70699999999999263</v>
      </c>
    </row>
    <row r="7074" spans="10:14" x14ac:dyDescent="0.3">
      <c r="J7074" s="300">
        <f t="shared" si="554"/>
        <v>70.709999999999269</v>
      </c>
      <c r="K7074" s="80">
        <f t="shared" si="550"/>
        <v>0.70709999999999273</v>
      </c>
      <c r="L7074">
        <f t="shared" si="551"/>
        <v>3.0162941498468103</v>
      </c>
      <c r="M7074">
        <f t="shared" si="552"/>
        <v>94.869592610110743</v>
      </c>
      <c r="N7074" s="80">
        <f t="shared" si="553"/>
        <v>0.70709999999999273</v>
      </c>
    </row>
    <row r="7075" spans="10:14" x14ac:dyDescent="0.3">
      <c r="J7075" s="300">
        <f t="shared" si="554"/>
        <v>70.719999999999274</v>
      </c>
      <c r="K7075" s="80">
        <f t="shared" si="550"/>
        <v>0.70719999999999272</v>
      </c>
      <c r="L7075">
        <f t="shared" si="551"/>
        <v>3.017079985869644</v>
      </c>
      <c r="M7075">
        <f t="shared" si="552"/>
        <v>94.892369825614267</v>
      </c>
      <c r="N7075" s="80">
        <f t="shared" si="553"/>
        <v>0.70719999999999272</v>
      </c>
    </row>
    <row r="7076" spans="10:14" x14ac:dyDescent="0.3">
      <c r="J7076" s="300">
        <f t="shared" si="554"/>
        <v>70.729999999999279</v>
      </c>
      <c r="K7076" s="80">
        <f t="shared" si="550"/>
        <v>0.70729999999999282</v>
      </c>
      <c r="L7076">
        <f t="shared" si="551"/>
        <v>3.0178665677940315</v>
      </c>
      <c r="M7076">
        <f t="shared" si="552"/>
        <v>94.915155716439145</v>
      </c>
      <c r="N7076" s="80">
        <f t="shared" si="553"/>
        <v>0.70729999999999282</v>
      </c>
    </row>
    <row r="7077" spans="10:14" x14ac:dyDescent="0.3">
      <c r="J7077" s="300">
        <f t="shared" si="554"/>
        <v>70.739999999999284</v>
      </c>
      <c r="K7077" s="80">
        <f t="shared" si="550"/>
        <v>0.70739999999999281</v>
      </c>
      <c r="L7077">
        <f t="shared" si="551"/>
        <v>3.0186538962596052</v>
      </c>
      <c r="M7077">
        <f t="shared" si="552"/>
        <v>94.937950284041506</v>
      </c>
      <c r="N7077" s="80">
        <f t="shared" si="553"/>
        <v>0.70739999999999281</v>
      </c>
    </row>
    <row r="7078" spans="10:14" x14ac:dyDescent="0.3">
      <c r="J7078" s="300">
        <f t="shared" si="554"/>
        <v>70.749999999999289</v>
      </c>
      <c r="K7078" s="80">
        <f t="shared" si="550"/>
        <v>0.70749999999999291</v>
      </c>
      <c r="L7078">
        <f t="shared" si="551"/>
        <v>3.0194419719064149</v>
      </c>
      <c r="M7078">
        <f t="shared" si="552"/>
        <v>94.960753529875191</v>
      </c>
      <c r="N7078" s="80">
        <f t="shared" si="553"/>
        <v>0.70749999999999291</v>
      </c>
    </row>
    <row r="7079" spans="10:14" x14ac:dyDescent="0.3">
      <c r="J7079" s="300">
        <f t="shared" si="554"/>
        <v>70.759999999999295</v>
      </c>
      <c r="K7079" s="80">
        <f t="shared" si="550"/>
        <v>0.7075999999999929</v>
      </c>
      <c r="L7079">
        <f t="shared" si="551"/>
        <v>3.0202307953743346</v>
      </c>
      <c r="M7079">
        <f t="shared" si="552"/>
        <v>94.983565455392167</v>
      </c>
      <c r="N7079" s="80">
        <f t="shared" si="553"/>
        <v>0.7075999999999929</v>
      </c>
    </row>
    <row r="7080" spans="10:14" x14ac:dyDescent="0.3">
      <c r="J7080" s="300">
        <f t="shared" si="554"/>
        <v>70.7699999999993</v>
      </c>
      <c r="K7080" s="80">
        <f t="shared" si="550"/>
        <v>0.707699999999993</v>
      </c>
      <c r="L7080">
        <f t="shared" si="551"/>
        <v>3.0210203673037568</v>
      </c>
      <c r="M7080">
        <f t="shared" si="552"/>
        <v>95.006386062042054</v>
      </c>
      <c r="N7080" s="80">
        <f t="shared" si="553"/>
        <v>0.707699999999993</v>
      </c>
    </row>
    <row r="7081" spans="10:14" x14ac:dyDescent="0.3">
      <c r="J7081" s="300">
        <f t="shared" si="554"/>
        <v>70.779999999999305</v>
      </c>
      <c r="K7081" s="80">
        <f t="shared" si="550"/>
        <v>0.7077999999999931</v>
      </c>
      <c r="L7081">
        <f t="shared" si="551"/>
        <v>3.0218106883350528</v>
      </c>
      <c r="M7081">
        <f t="shared" si="552"/>
        <v>95.029215351272327</v>
      </c>
      <c r="N7081" s="80">
        <f t="shared" si="553"/>
        <v>0.7077999999999931</v>
      </c>
    </row>
    <row r="7082" spans="10:14" x14ac:dyDescent="0.3">
      <c r="J7082" s="300">
        <f t="shared" si="554"/>
        <v>70.78999999999931</v>
      </c>
      <c r="K7082" s="80">
        <f t="shared" si="550"/>
        <v>0.70789999999999309</v>
      </c>
      <c r="L7082">
        <f t="shared" si="551"/>
        <v>3.0226017591089369</v>
      </c>
      <c r="M7082">
        <f t="shared" si="552"/>
        <v>95.052053324528288</v>
      </c>
      <c r="N7082" s="80">
        <f t="shared" si="553"/>
        <v>0.70789999999999309</v>
      </c>
    </row>
    <row r="7083" spans="10:14" x14ac:dyDescent="0.3">
      <c r="J7083" s="300">
        <f t="shared" si="554"/>
        <v>70.799999999999315</v>
      </c>
      <c r="K7083" s="80">
        <f t="shared" si="550"/>
        <v>0.70799999999999319</v>
      </c>
      <c r="L7083">
        <f t="shared" si="551"/>
        <v>3.0233935802662351</v>
      </c>
      <c r="M7083">
        <f t="shared" si="552"/>
        <v>95.074899983253133</v>
      </c>
      <c r="N7083" s="80">
        <f t="shared" si="553"/>
        <v>0.70799999999999319</v>
      </c>
    </row>
    <row r="7084" spans="10:14" x14ac:dyDescent="0.3">
      <c r="J7084" s="300">
        <f t="shared" si="554"/>
        <v>70.80999999999932</v>
      </c>
      <c r="K7084" s="80">
        <f t="shared" si="550"/>
        <v>0.70809999999999318</v>
      </c>
      <c r="L7084">
        <f t="shared" si="551"/>
        <v>3.0241861524479208</v>
      </c>
      <c r="M7084">
        <f t="shared" si="552"/>
        <v>95.097755328887672</v>
      </c>
      <c r="N7084" s="80">
        <f t="shared" si="553"/>
        <v>0.70809999999999318</v>
      </c>
    </row>
    <row r="7085" spans="10:14" x14ac:dyDescent="0.3">
      <c r="J7085" s="300">
        <f t="shared" si="554"/>
        <v>70.819999999999325</v>
      </c>
      <c r="K7085" s="80">
        <f t="shared" si="550"/>
        <v>0.70819999999999328</v>
      </c>
      <c r="L7085">
        <f t="shared" si="551"/>
        <v>3.0249794762951949</v>
      </c>
      <c r="M7085">
        <f t="shared" si="552"/>
        <v>95.120619362870841</v>
      </c>
      <c r="N7085" s="80">
        <f t="shared" si="553"/>
        <v>0.70819999999999328</v>
      </c>
    </row>
    <row r="7086" spans="10:14" x14ac:dyDescent="0.3">
      <c r="J7086" s="300">
        <f t="shared" si="554"/>
        <v>70.82999999999933</v>
      </c>
      <c r="K7086" s="80">
        <f t="shared" si="550"/>
        <v>0.70829999999999327</v>
      </c>
      <c r="L7086">
        <f t="shared" si="551"/>
        <v>3.025773552449436</v>
      </c>
      <c r="M7086">
        <f t="shared" si="552"/>
        <v>95.143492086639114</v>
      </c>
      <c r="N7086" s="80">
        <f t="shared" si="553"/>
        <v>0.70829999999999327</v>
      </c>
    </row>
    <row r="7087" spans="10:14" x14ac:dyDescent="0.3">
      <c r="J7087" s="300">
        <f t="shared" si="554"/>
        <v>70.839999999999336</v>
      </c>
      <c r="K7087" s="80">
        <f t="shared" si="550"/>
        <v>0.70839999999999337</v>
      </c>
      <c r="L7087">
        <f t="shared" si="551"/>
        <v>3.0265683815522801</v>
      </c>
      <c r="M7087">
        <f t="shared" si="552"/>
        <v>95.166373501626921</v>
      </c>
      <c r="N7087" s="80">
        <f t="shared" si="553"/>
        <v>0.70839999999999337</v>
      </c>
    </row>
    <row r="7088" spans="10:14" x14ac:dyDescent="0.3">
      <c r="J7088" s="300">
        <f t="shared" si="554"/>
        <v>70.849999999999341</v>
      </c>
      <c r="K7088" s="80">
        <f t="shared" si="550"/>
        <v>0.70849999999999336</v>
      </c>
      <c r="L7088">
        <f t="shared" si="551"/>
        <v>3.0273639642454202</v>
      </c>
      <c r="M7088">
        <f t="shared" si="552"/>
        <v>95.189263609266462</v>
      </c>
      <c r="N7088" s="80">
        <f t="shared" si="553"/>
        <v>0.70849999999999336</v>
      </c>
    </row>
    <row r="7089" spans="10:14" x14ac:dyDescent="0.3">
      <c r="J7089" s="300">
        <f t="shared" si="554"/>
        <v>70.859999999999346</v>
      </c>
      <c r="K7089" s="80">
        <f t="shared" si="550"/>
        <v>0.70859999999999346</v>
      </c>
      <c r="L7089">
        <f t="shared" si="551"/>
        <v>3.02816030117086</v>
      </c>
      <c r="M7089">
        <f t="shared" si="552"/>
        <v>95.212162410987787</v>
      </c>
      <c r="N7089" s="80">
        <f t="shared" si="553"/>
        <v>0.70859999999999346</v>
      </c>
    </row>
    <row r="7090" spans="10:14" x14ac:dyDescent="0.3">
      <c r="J7090" s="300">
        <f t="shared" si="554"/>
        <v>70.869999999999351</v>
      </c>
      <c r="K7090" s="80">
        <f t="shared" si="550"/>
        <v>0.70869999999999356</v>
      </c>
      <c r="L7090">
        <f t="shared" si="551"/>
        <v>3.0289573929706708</v>
      </c>
      <c r="M7090">
        <f t="shared" si="552"/>
        <v>95.235069908218819</v>
      </c>
      <c r="N7090" s="80">
        <f t="shared" si="553"/>
        <v>0.70869999999999356</v>
      </c>
    </row>
    <row r="7091" spans="10:14" x14ac:dyDescent="0.3">
      <c r="J7091" s="300">
        <f t="shared" si="554"/>
        <v>70.879999999999356</v>
      </c>
      <c r="K7091" s="80">
        <f t="shared" si="550"/>
        <v>0.70879999999999355</v>
      </c>
      <c r="L7091">
        <f t="shared" si="551"/>
        <v>3.0297552402871726</v>
      </c>
      <c r="M7091">
        <f t="shared" si="552"/>
        <v>95.257986102385061</v>
      </c>
      <c r="N7091" s="80">
        <f t="shared" si="553"/>
        <v>0.70879999999999355</v>
      </c>
    </row>
    <row r="7092" spans="10:14" x14ac:dyDescent="0.3">
      <c r="J7092" s="300">
        <f t="shared" si="554"/>
        <v>70.889999999999361</v>
      </c>
      <c r="K7092" s="80">
        <f t="shared" si="550"/>
        <v>0.70889999999999365</v>
      </c>
      <c r="L7092">
        <f t="shared" si="551"/>
        <v>3.0305538437629163</v>
      </c>
      <c r="M7092">
        <f t="shared" si="552"/>
        <v>95.280910994910101</v>
      </c>
      <c r="N7092" s="80">
        <f t="shared" si="553"/>
        <v>0.70889999999999365</v>
      </c>
    </row>
    <row r="7093" spans="10:14" x14ac:dyDescent="0.3">
      <c r="J7093" s="300">
        <f t="shared" si="554"/>
        <v>70.899999999999366</v>
      </c>
      <c r="K7093" s="80">
        <f t="shared" si="550"/>
        <v>0.70899999999999364</v>
      </c>
      <c r="L7093">
        <f t="shared" si="551"/>
        <v>3.0313532040406161</v>
      </c>
      <c r="M7093">
        <f t="shared" si="552"/>
        <v>95.303844587215124</v>
      </c>
      <c r="N7093" s="80">
        <f t="shared" si="553"/>
        <v>0.70899999999999364</v>
      </c>
    </row>
    <row r="7094" spans="10:14" x14ac:dyDescent="0.3">
      <c r="J7094" s="300">
        <f t="shared" si="554"/>
        <v>70.909999999999371</v>
      </c>
      <c r="K7094" s="80">
        <f t="shared" si="550"/>
        <v>0.70909999999999374</v>
      </c>
      <c r="L7094">
        <f t="shared" si="551"/>
        <v>3.0321533217630505</v>
      </c>
      <c r="M7094">
        <f t="shared" si="552"/>
        <v>95.326786880719183</v>
      </c>
      <c r="N7094" s="80">
        <f t="shared" si="553"/>
        <v>0.70909999999999374</v>
      </c>
    </row>
    <row r="7095" spans="10:14" x14ac:dyDescent="0.3">
      <c r="J7095" s="300">
        <f t="shared" si="554"/>
        <v>70.919999999999376</v>
      </c>
      <c r="K7095" s="80">
        <f t="shared" si="550"/>
        <v>0.70919999999999372</v>
      </c>
      <c r="L7095">
        <f t="shared" si="551"/>
        <v>3.0329541975733263</v>
      </c>
      <c r="M7095">
        <f t="shared" si="552"/>
        <v>95.349737876839185</v>
      </c>
      <c r="N7095" s="80">
        <f t="shared" si="553"/>
        <v>0.70919999999999372</v>
      </c>
    </row>
    <row r="7096" spans="10:14" x14ac:dyDescent="0.3">
      <c r="J7096" s="300">
        <f t="shared" si="554"/>
        <v>70.929999999999382</v>
      </c>
      <c r="K7096" s="80">
        <f t="shared" si="550"/>
        <v>0.70929999999999382</v>
      </c>
      <c r="L7096">
        <f t="shared" si="551"/>
        <v>3.0337558321147422</v>
      </c>
      <c r="M7096">
        <f t="shared" si="552"/>
        <v>95.372697576989822</v>
      </c>
      <c r="N7096" s="80">
        <f t="shared" si="553"/>
        <v>0.70929999999999382</v>
      </c>
    </row>
    <row r="7097" spans="10:14" x14ac:dyDescent="0.3">
      <c r="J7097" s="300">
        <f t="shared" si="554"/>
        <v>70.939999999999387</v>
      </c>
      <c r="K7097" s="80">
        <f t="shared" si="550"/>
        <v>0.70939999999999381</v>
      </c>
      <c r="L7097">
        <f t="shared" si="551"/>
        <v>3.0345582260306165</v>
      </c>
      <c r="M7097">
        <f t="shared" si="552"/>
        <v>95.395665982583495</v>
      </c>
      <c r="N7097" s="80">
        <f t="shared" si="553"/>
        <v>0.70939999999999381</v>
      </c>
    </row>
    <row r="7098" spans="10:14" x14ac:dyDescent="0.3">
      <c r="J7098" s="300">
        <f t="shared" si="554"/>
        <v>70.949999999999392</v>
      </c>
      <c r="K7098" s="80">
        <f t="shared" si="550"/>
        <v>0.70949999999999391</v>
      </c>
      <c r="L7098">
        <f t="shared" si="551"/>
        <v>3.0353613799646388</v>
      </c>
      <c r="M7098">
        <f t="shared" si="552"/>
        <v>95.418643095030475</v>
      </c>
      <c r="N7098" s="80">
        <f t="shared" si="553"/>
        <v>0.70949999999999391</v>
      </c>
    </row>
    <row r="7099" spans="10:14" x14ac:dyDescent="0.3">
      <c r="J7099" s="300">
        <f t="shared" si="554"/>
        <v>70.959999999999397</v>
      </c>
      <c r="K7099" s="80">
        <f t="shared" si="550"/>
        <v>0.70959999999999401</v>
      </c>
      <c r="L7099">
        <f t="shared" si="551"/>
        <v>3.0361652945606283</v>
      </c>
      <c r="M7099">
        <f t="shared" si="552"/>
        <v>95.44162891573886</v>
      </c>
      <c r="N7099" s="80">
        <f t="shared" si="553"/>
        <v>0.70959999999999401</v>
      </c>
    </row>
    <row r="7100" spans="10:14" x14ac:dyDescent="0.3">
      <c r="J7100" s="300">
        <f t="shared" si="554"/>
        <v>70.969999999999402</v>
      </c>
      <c r="K7100" s="80">
        <f t="shared" si="550"/>
        <v>0.709699999999994</v>
      </c>
      <c r="L7100">
        <f t="shared" si="551"/>
        <v>3.0369699704624451</v>
      </c>
      <c r="M7100">
        <f t="shared" si="552"/>
        <v>95.464623446114572</v>
      </c>
      <c r="N7100" s="80">
        <f t="shared" si="553"/>
        <v>0.709699999999994</v>
      </c>
    </row>
    <row r="7101" spans="10:14" x14ac:dyDescent="0.3">
      <c r="J7101" s="300">
        <f t="shared" si="554"/>
        <v>70.979999999999407</v>
      </c>
      <c r="K7101" s="80">
        <f t="shared" si="550"/>
        <v>0.7097999999999941</v>
      </c>
      <c r="L7101">
        <f t="shared" si="551"/>
        <v>3.037775408314388</v>
      </c>
      <c r="M7101">
        <f t="shared" si="552"/>
        <v>95.487626687561104</v>
      </c>
      <c r="N7101" s="80">
        <f t="shared" si="553"/>
        <v>0.7097999999999941</v>
      </c>
    </row>
    <row r="7102" spans="10:14" x14ac:dyDescent="0.3">
      <c r="J7102" s="300">
        <f t="shared" si="554"/>
        <v>70.989999999999412</v>
      </c>
      <c r="K7102" s="80">
        <f t="shared" si="550"/>
        <v>0.70989999999999409</v>
      </c>
      <c r="L7102">
        <f t="shared" si="551"/>
        <v>3.0385816087608268</v>
      </c>
      <c r="M7102">
        <f t="shared" si="552"/>
        <v>95.510638641479986</v>
      </c>
      <c r="N7102" s="80">
        <f t="shared" si="553"/>
        <v>0.70989999999999409</v>
      </c>
    </row>
    <row r="7103" spans="10:14" x14ac:dyDescent="0.3">
      <c r="J7103" s="300">
        <f t="shared" si="554"/>
        <v>70.999999999999417</v>
      </c>
      <c r="K7103" s="80">
        <f t="shared" si="550"/>
        <v>0.70999999999999419</v>
      </c>
      <c r="L7103">
        <f t="shared" si="551"/>
        <v>3.0393885724461547</v>
      </c>
      <c r="M7103">
        <f t="shared" si="552"/>
        <v>95.533659309270433</v>
      </c>
      <c r="N7103" s="80">
        <f t="shared" si="553"/>
        <v>0.70999999999999419</v>
      </c>
    </row>
    <row r="7104" spans="10:14" x14ac:dyDescent="0.3">
      <c r="J7104" s="300">
        <f t="shared" si="554"/>
        <v>71.009999999999422</v>
      </c>
      <c r="K7104" s="80">
        <f t="shared" si="550"/>
        <v>0.71009999999999418</v>
      </c>
      <c r="L7104">
        <f t="shared" si="551"/>
        <v>3.0401963000152477</v>
      </c>
      <c r="M7104">
        <f t="shared" si="552"/>
        <v>95.556688692329345</v>
      </c>
      <c r="N7104" s="80">
        <f t="shared" si="553"/>
        <v>0.71009999999999418</v>
      </c>
    </row>
    <row r="7105" spans="10:14" x14ac:dyDescent="0.3">
      <c r="J7105" s="300">
        <f t="shared" si="554"/>
        <v>71.019999999999428</v>
      </c>
      <c r="K7105" s="80">
        <f t="shared" si="550"/>
        <v>0.71019999999999428</v>
      </c>
      <c r="L7105">
        <f t="shared" si="551"/>
        <v>3.0410047921128451</v>
      </c>
      <c r="M7105">
        <f t="shared" si="552"/>
        <v>95.579726792051687</v>
      </c>
      <c r="N7105" s="80">
        <f t="shared" si="553"/>
        <v>0.71019999999999428</v>
      </c>
    </row>
    <row r="7106" spans="10:14" x14ac:dyDescent="0.3">
      <c r="J7106" s="300">
        <f t="shared" si="554"/>
        <v>71.029999999999433</v>
      </c>
      <c r="K7106" s="80">
        <f t="shared" si="550"/>
        <v>0.71029999999999438</v>
      </c>
      <c r="L7106">
        <f t="shared" si="551"/>
        <v>3.041814049384159</v>
      </c>
      <c r="M7106">
        <f t="shared" si="552"/>
        <v>95.602773609829953</v>
      </c>
      <c r="N7106" s="80">
        <f t="shared" si="553"/>
        <v>0.71029999999999438</v>
      </c>
    </row>
    <row r="7107" spans="10:14" x14ac:dyDescent="0.3">
      <c r="J7107" s="300">
        <f t="shared" si="554"/>
        <v>71.039999999999438</v>
      </c>
      <c r="K7107" s="80">
        <f t="shared" si="550"/>
        <v>0.71039999999999437</v>
      </c>
      <c r="L7107">
        <f t="shared" si="551"/>
        <v>3.0426240724744438</v>
      </c>
      <c r="M7107">
        <f t="shared" si="552"/>
        <v>95.625829147054446</v>
      </c>
      <c r="N7107" s="80">
        <f t="shared" si="553"/>
        <v>0.71039999999999437</v>
      </c>
    </row>
    <row r="7108" spans="10:14" x14ac:dyDescent="0.3">
      <c r="J7108" s="300">
        <f t="shared" si="554"/>
        <v>71.049999999999443</v>
      </c>
      <c r="K7108" s="80">
        <f t="shared" ref="K7108:K7171" si="555">J7108/100</f>
        <v>0.71049999999999447</v>
      </c>
      <c r="L7108">
        <f t="shared" ref="L7108:L7171" si="556">-156.2892*K7108^6+539.4067*K7108^5-656.5633*K7108^4+371.7117*K7108^3-102.5706*K7108^2+15.3764*K7108+0.3314</f>
        <v>3.0434348620291494</v>
      </c>
      <c r="M7108">
        <f t="shared" ref="M7108:M7171" si="557">-544.6822*K7108^6+873.7015*K7108^5+93.9294*K7108^4-539.4835*K7108^3+249.8842*K7108^2+36.3299*K7108+25.129</f>
        <v>95.648893405113412</v>
      </c>
      <c r="N7108" s="80">
        <f t="shared" ref="N7108:N7171" si="558">K7108</f>
        <v>0.71049999999999447</v>
      </c>
    </row>
    <row r="7109" spans="10:14" x14ac:dyDescent="0.3">
      <c r="J7109" s="300">
        <f t="shared" si="554"/>
        <v>71.059999999999448</v>
      </c>
      <c r="K7109" s="80">
        <f t="shared" si="555"/>
        <v>0.71059999999999446</v>
      </c>
      <c r="L7109">
        <f t="shared" si="556"/>
        <v>3.0442464186938625</v>
      </c>
      <c r="M7109">
        <f t="shared" si="557"/>
        <v>95.671966385392665</v>
      </c>
      <c r="N7109" s="80">
        <f t="shared" si="558"/>
        <v>0.71059999999999446</v>
      </c>
    </row>
    <row r="7110" spans="10:14" x14ac:dyDescent="0.3">
      <c r="J7110" s="300">
        <f t="shared" ref="J7110:J7173" si="559">J7109+0.01</f>
        <v>71.069999999999453</v>
      </c>
      <c r="K7110" s="80">
        <f t="shared" si="555"/>
        <v>0.71069999999999456</v>
      </c>
      <c r="L7110">
        <f t="shared" si="556"/>
        <v>3.045058743114454</v>
      </c>
      <c r="M7110">
        <f t="shared" si="557"/>
        <v>95.695048089276028</v>
      </c>
      <c r="N7110" s="80">
        <f t="shared" si="558"/>
        <v>0.71069999999999456</v>
      </c>
    </row>
    <row r="7111" spans="10:14" x14ac:dyDescent="0.3">
      <c r="J7111" s="300">
        <f t="shared" si="559"/>
        <v>71.079999999999458</v>
      </c>
      <c r="K7111" s="80">
        <f t="shared" si="555"/>
        <v>0.71079999999999455</v>
      </c>
      <c r="L7111">
        <f t="shared" si="556"/>
        <v>3.0458718359369068</v>
      </c>
      <c r="M7111">
        <f t="shared" si="557"/>
        <v>95.718138518144812</v>
      </c>
      <c r="N7111" s="80">
        <f t="shared" si="558"/>
        <v>0.71079999999999455</v>
      </c>
    </row>
    <row r="7112" spans="10:14" x14ac:dyDescent="0.3">
      <c r="J7112" s="300">
        <f t="shared" si="559"/>
        <v>71.089999999999463</v>
      </c>
      <c r="K7112" s="80">
        <f t="shared" si="555"/>
        <v>0.71089999999999465</v>
      </c>
      <c r="L7112">
        <f t="shared" si="556"/>
        <v>3.0466856978074026</v>
      </c>
      <c r="M7112">
        <f t="shared" si="557"/>
        <v>95.741237673378308</v>
      </c>
      <c r="N7112" s="80">
        <f t="shared" si="558"/>
        <v>0.71089999999999465</v>
      </c>
    </row>
    <row r="7113" spans="10:14" x14ac:dyDescent="0.3">
      <c r="J7113" s="300">
        <f t="shared" si="559"/>
        <v>71.099999999999469</v>
      </c>
      <c r="K7113" s="80">
        <f t="shared" si="555"/>
        <v>0.71099999999999464</v>
      </c>
      <c r="L7113">
        <f t="shared" si="556"/>
        <v>3.0475003293723222</v>
      </c>
      <c r="M7113">
        <f t="shared" si="557"/>
        <v>95.764345556353547</v>
      </c>
      <c r="N7113" s="80">
        <f t="shared" si="558"/>
        <v>0.71099999999999464</v>
      </c>
    </row>
    <row r="7114" spans="10:14" x14ac:dyDescent="0.3">
      <c r="J7114" s="300">
        <f t="shared" si="559"/>
        <v>71.109999999999474</v>
      </c>
      <c r="K7114" s="80">
        <f t="shared" si="555"/>
        <v>0.71109999999999474</v>
      </c>
      <c r="L7114">
        <f t="shared" si="556"/>
        <v>3.0483157312782043</v>
      </c>
      <c r="M7114">
        <f t="shared" si="557"/>
        <v>95.78746216844533</v>
      </c>
      <c r="N7114" s="80">
        <f t="shared" si="558"/>
        <v>0.71109999999999474</v>
      </c>
    </row>
    <row r="7115" spans="10:14" x14ac:dyDescent="0.3">
      <c r="J7115" s="300">
        <f t="shared" si="559"/>
        <v>71.119999999999479</v>
      </c>
      <c r="K7115" s="80">
        <f t="shared" si="555"/>
        <v>0.71119999999999484</v>
      </c>
      <c r="L7115">
        <f t="shared" si="556"/>
        <v>3.0491319041717957</v>
      </c>
      <c r="M7115">
        <f t="shared" si="557"/>
        <v>95.810587511026171</v>
      </c>
      <c r="N7115" s="80">
        <f t="shared" si="558"/>
        <v>0.71119999999999484</v>
      </c>
    </row>
    <row r="7116" spans="10:14" x14ac:dyDescent="0.3">
      <c r="J7116" s="300">
        <f t="shared" si="559"/>
        <v>71.129999999999484</v>
      </c>
      <c r="K7116" s="80">
        <f t="shared" si="555"/>
        <v>0.71129999999999483</v>
      </c>
      <c r="L7116">
        <f t="shared" si="556"/>
        <v>3.0499488486999833</v>
      </c>
      <c r="M7116">
        <f t="shared" si="557"/>
        <v>95.833721585466378</v>
      </c>
      <c r="N7116" s="80">
        <f t="shared" si="558"/>
        <v>0.71129999999999483</v>
      </c>
    </row>
    <row r="7117" spans="10:14" x14ac:dyDescent="0.3">
      <c r="J7117" s="300">
        <f t="shared" si="559"/>
        <v>71.139999999999489</v>
      </c>
      <c r="K7117" s="80">
        <f t="shared" si="555"/>
        <v>0.71139999999999493</v>
      </c>
      <c r="L7117">
        <f t="shared" si="556"/>
        <v>3.0507665655098815</v>
      </c>
      <c r="M7117">
        <f t="shared" si="557"/>
        <v>95.856864393134018</v>
      </c>
      <c r="N7117" s="80">
        <f t="shared" si="558"/>
        <v>0.71139999999999493</v>
      </c>
    </row>
    <row r="7118" spans="10:14" x14ac:dyDescent="0.3">
      <c r="J7118" s="300">
        <f t="shared" si="559"/>
        <v>71.149999999999494</v>
      </c>
      <c r="K7118" s="80">
        <f t="shared" si="555"/>
        <v>0.71149999999999491</v>
      </c>
      <c r="L7118">
        <f t="shared" si="556"/>
        <v>3.0515850552487964</v>
      </c>
      <c r="M7118">
        <f t="shared" si="557"/>
        <v>95.880015935394894</v>
      </c>
      <c r="N7118" s="80">
        <f t="shared" si="558"/>
        <v>0.71149999999999491</v>
      </c>
    </row>
    <row r="7119" spans="10:14" x14ac:dyDescent="0.3">
      <c r="J7119" s="300">
        <f t="shared" si="559"/>
        <v>71.159999999999499</v>
      </c>
      <c r="K7119" s="80">
        <f t="shared" si="555"/>
        <v>0.71159999999999501</v>
      </c>
      <c r="L7119">
        <f t="shared" si="556"/>
        <v>3.0524043185641108</v>
      </c>
      <c r="M7119">
        <f t="shared" si="557"/>
        <v>95.903176213612753</v>
      </c>
      <c r="N7119" s="80">
        <f t="shared" si="558"/>
        <v>0.71159999999999501</v>
      </c>
    </row>
    <row r="7120" spans="10:14" x14ac:dyDescent="0.3">
      <c r="J7120" s="300">
        <f t="shared" si="559"/>
        <v>71.169999999999504</v>
      </c>
      <c r="K7120" s="80">
        <f t="shared" si="555"/>
        <v>0.711699999999995</v>
      </c>
      <c r="L7120">
        <f t="shared" si="556"/>
        <v>3.0532243561035766</v>
      </c>
      <c r="M7120">
        <f t="shared" si="557"/>
        <v>95.926345229148708</v>
      </c>
      <c r="N7120" s="80">
        <f t="shared" si="558"/>
        <v>0.711699999999995</v>
      </c>
    </row>
    <row r="7121" spans="10:14" x14ac:dyDescent="0.3">
      <c r="J7121" s="300">
        <f t="shared" si="559"/>
        <v>71.179999999999509</v>
      </c>
      <c r="K7121" s="80">
        <f t="shared" si="555"/>
        <v>0.7117999999999951</v>
      </c>
      <c r="L7121">
        <f t="shared" si="556"/>
        <v>3.0540451685148962</v>
      </c>
      <c r="M7121">
        <f t="shared" si="557"/>
        <v>95.949522983362172</v>
      </c>
      <c r="N7121" s="80">
        <f t="shared" si="558"/>
        <v>0.7117999999999951</v>
      </c>
    </row>
    <row r="7122" spans="10:14" x14ac:dyDescent="0.3">
      <c r="J7122" s="300">
        <f t="shared" si="559"/>
        <v>71.189999999999515</v>
      </c>
      <c r="K7122" s="80">
        <f t="shared" si="555"/>
        <v>0.71189999999999509</v>
      </c>
      <c r="L7122">
        <f t="shared" si="556"/>
        <v>3.0548667564461858</v>
      </c>
      <c r="M7122">
        <f t="shared" si="557"/>
        <v>95.972709477609683</v>
      </c>
      <c r="N7122" s="80">
        <f t="shared" si="558"/>
        <v>0.71189999999999509</v>
      </c>
    </row>
    <row r="7123" spans="10:14" x14ac:dyDescent="0.3">
      <c r="J7123" s="300">
        <f t="shared" si="559"/>
        <v>71.19999999999952</v>
      </c>
      <c r="K7123" s="80">
        <f t="shared" si="555"/>
        <v>0.71199999999999519</v>
      </c>
      <c r="L7123">
        <f t="shared" si="556"/>
        <v>3.0556891205455474</v>
      </c>
      <c r="M7123">
        <f t="shared" si="557"/>
        <v>95.995904713246134</v>
      </c>
      <c r="N7123" s="80">
        <f t="shared" si="558"/>
        <v>0.71199999999999519</v>
      </c>
    </row>
    <row r="7124" spans="10:14" x14ac:dyDescent="0.3">
      <c r="J7124" s="300">
        <f t="shared" si="559"/>
        <v>71.209999999999525</v>
      </c>
      <c r="K7124" s="80">
        <f t="shared" si="555"/>
        <v>0.71209999999999529</v>
      </c>
      <c r="L7124">
        <f t="shared" si="556"/>
        <v>3.0565122614613816</v>
      </c>
      <c r="M7124">
        <f t="shared" si="557"/>
        <v>96.019108691623686</v>
      </c>
      <c r="N7124" s="80">
        <f t="shared" si="558"/>
        <v>0.71209999999999529</v>
      </c>
    </row>
    <row r="7125" spans="10:14" x14ac:dyDescent="0.3">
      <c r="J7125" s="300">
        <f t="shared" si="559"/>
        <v>71.21999999999953</v>
      </c>
      <c r="K7125" s="80">
        <f t="shared" si="555"/>
        <v>0.71219999999999528</v>
      </c>
      <c r="L7125">
        <f t="shared" si="556"/>
        <v>3.0573361798422467</v>
      </c>
      <c r="M7125">
        <f t="shared" si="557"/>
        <v>96.042321414092598</v>
      </c>
      <c r="N7125" s="80">
        <f t="shared" si="558"/>
        <v>0.71219999999999528</v>
      </c>
    </row>
    <row r="7126" spans="10:14" x14ac:dyDescent="0.3">
      <c r="J7126" s="300">
        <f t="shared" si="559"/>
        <v>71.229999999999535</v>
      </c>
      <c r="K7126" s="80">
        <f t="shared" si="555"/>
        <v>0.71229999999999538</v>
      </c>
      <c r="L7126">
        <f t="shared" si="556"/>
        <v>3.0581608763368062</v>
      </c>
      <c r="M7126">
        <f t="shared" si="557"/>
        <v>96.06554288200077</v>
      </c>
      <c r="N7126" s="80">
        <f t="shared" si="558"/>
        <v>0.71229999999999538</v>
      </c>
    </row>
    <row r="7127" spans="10:14" x14ac:dyDescent="0.3">
      <c r="J7127" s="300">
        <f t="shared" si="559"/>
        <v>71.23999999999954</v>
      </c>
      <c r="K7127" s="80">
        <f t="shared" si="555"/>
        <v>0.71239999999999537</v>
      </c>
      <c r="L7127">
        <f t="shared" si="556"/>
        <v>3.0589863515940485</v>
      </c>
      <c r="M7127">
        <f t="shared" si="557"/>
        <v>96.088773096693686</v>
      </c>
      <c r="N7127" s="80">
        <f t="shared" si="558"/>
        <v>0.71239999999999537</v>
      </c>
    </row>
    <row r="7128" spans="10:14" x14ac:dyDescent="0.3">
      <c r="J7128" s="300">
        <f t="shared" si="559"/>
        <v>71.249999999999545</v>
      </c>
      <c r="K7128" s="80">
        <f t="shared" si="555"/>
        <v>0.71249999999999547</v>
      </c>
      <c r="L7128">
        <f t="shared" si="556"/>
        <v>3.0598126062630047</v>
      </c>
      <c r="M7128">
        <f t="shared" si="557"/>
        <v>96.112012059514811</v>
      </c>
      <c r="N7128" s="80">
        <f t="shared" si="558"/>
        <v>0.71249999999999547</v>
      </c>
    </row>
    <row r="7129" spans="10:14" x14ac:dyDescent="0.3">
      <c r="J7129" s="300">
        <f t="shared" si="559"/>
        <v>71.25999999999955</v>
      </c>
      <c r="K7129" s="80">
        <f t="shared" si="555"/>
        <v>0.71259999999999546</v>
      </c>
      <c r="L7129">
        <f t="shared" si="556"/>
        <v>3.0606396409929615</v>
      </c>
      <c r="M7129">
        <f t="shared" si="557"/>
        <v>96.135259771805195</v>
      </c>
      <c r="N7129" s="80">
        <f t="shared" si="558"/>
        <v>0.71259999999999546</v>
      </c>
    </row>
    <row r="7130" spans="10:14" x14ac:dyDescent="0.3">
      <c r="J7130" s="300">
        <f t="shared" si="559"/>
        <v>71.269999999999555</v>
      </c>
      <c r="K7130" s="80">
        <f t="shared" si="555"/>
        <v>0.71269999999999556</v>
      </c>
      <c r="L7130">
        <f t="shared" si="556"/>
        <v>3.0614674564333781</v>
      </c>
      <c r="M7130">
        <f t="shared" si="557"/>
        <v>96.158516234903743</v>
      </c>
      <c r="N7130" s="80">
        <f t="shared" si="558"/>
        <v>0.71269999999999556</v>
      </c>
    </row>
    <row r="7131" spans="10:14" x14ac:dyDescent="0.3">
      <c r="J7131" s="300">
        <f t="shared" si="559"/>
        <v>71.279999999999561</v>
      </c>
      <c r="K7131" s="80">
        <f t="shared" si="555"/>
        <v>0.71279999999999566</v>
      </c>
      <c r="L7131">
        <f t="shared" si="556"/>
        <v>3.062296053233815</v>
      </c>
      <c r="M7131">
        <f t="shared" si="557"/>
        <v>96.181781450146943</v>
      </c>
      <c r="N7131" s="80">
        <f t="shared" si="558"/>
        <v>0.71279999999999566</v>
      </c>
    </row>
    <row r="7132" spans="10:14" x14ac:dyDescent="0.3">
      <c r="J7132" s="300">
        <f t="shared" si="559"/>
        <v>71.289999999999566</v>
      </c>
      <c r="K7132" s="80">
        <f t="shared" si="555"/>
        <v>0.71289999999999565</v>
      </c>
      <c r="L7132">
        <f t="shared" si="556"/>
        <v>3.0631254320442145</v>
      </c>
      <c r="M7132">
        <f t="shared" si="557"/>
        <v>96.205055418869193</v>
      </c>
      <c r="N7132" s="80">
        <f t="shared" si="558"/>
        <v>0.71289999999999565</v>
      </c>
    </row>
    <row r="7133" spans="10:14" x14ac:dyDescent="0.3">
      <c r="J7133" s="300">
        <f t="shared" si="559"/>
        <v>71.299999999999571</v>
      </c>
      <c r="K7133" s="80">
        <f t="shared" si="555"/>
        <v>0.71299999999999575</v>
      </c>
      <c r="L7133">
        <f t="shared" si="556"/>
        <v>3.0639555935144265</v>
      </c>
      <c r="M7133">
        <f t="shared" si="557"/>
        <v>96.228338142402535</v>
      </c>
      <c r="N7133" s="80">
        <f t="shared" si="558"/>
        <v>0.71299999999999575</v>
      </c>
    </row>
    <row r="7134" spans="10:14" x14ac:dyDescent="0.3">
      <c r="J7134" s="300">
        <f t="shared" si="559"/>
        <v>71.309999999999576</v>
      </c>
      <c r="K7134" s="80">
        <f t="shared" si="555"/>
        <v>0.71309999999999574</v>
      </c>
      <c r="L7134">
        <f t="shared" si="556"/>
        <v>3.0647865382946491</v>
      </c>
      <c r="M7134">
        <f t="shared" si="557"/>
        <v>96.25162962207672</v>
      </c>
      <c r="N7134" s="80">
        <f t="shared" si="558"/>
        <v>0.71309999999999574</v>
      </c>
    </row>
    <row r="7135" spans="10:14" x14ac:dyDescent="0.3">
      <c r="J7135" s="300">
        <f t="shared" si="559"/>
        <v>71.319999999999581</v>
      </c>
      <c r="K7135" s="80">
        <f t="shared" si="555"/>
        <v>0.71319999999999584</v>
      </c>
      <c r="L7135">
        <f t="shared" si="556"/>
        <v>3.0656182670353345</v>
      </c>
      <c r="M7135">
        <f t="shared" si="557"/>
        <v>96.274929859219341</v>
      </c>
      <c r="N7135" s="80">
        <f t="shared" si="558"/>
        <v>0.71319999999999584</v>
      </c>
    </row>
    <row r="7136" spans="10:14" x14ac:dyDescent="0.3">
      <c r="J7136" s="300">
        <f t="shared" si="559"/>
        <v>71.329999999999586</v>
      </c>
      <c r="K7136" s="80">
        <f t="shared" si="555"/>
        <v>0.71329999999999583</v>
      </c>
      <c r="L7136">
        <f t="shared" si="556"/>
        <v>3.0664507803868228</v>
      </c>
      <c r="M7136">
        <f t="shared" si="557"/>
        <v>96.298238855155645</v>
      </c>
      <c r="N7136" s="80">
        <f t="shared" si="558"/>
        <v>0.71329999999999583</v>
      </c>
    </row>
    <row r="7137" spans="10:14" x14ac:dyDescent="0.3">
      <c r="J7137" s="300">
        <f t="shared" si="559"/>
        <v>71.339999999999591</v>
      </c>
      <c r="K7137" s="80">
        <f t="shared" si="555"/>
        <v>0.71339999999999593</v>
      </c>
      <c r="L7137">
        <f t="shared" si="556"/>
        <v>3.0672840789999802</v>
      </c>
      <c r="M7137">
        <f t="shared" si="557"/>
        <v>96.321556611208592</v>
      </c>
      <c r="N7137" s="80">
        <f t="shared" si="558"/>
        <v>0.71339999999999593</v>
      </c>
    </row>
    <row r="7138" spans="10:14" x14ac:dyDescent="0.3">
      <c r="J7138" s="300">
        <f t="shared" si="559"/>
        <v>71.349999999999596</v>
      </c>
      <c r="K7138" s="80">
        <f t="shared" si="555"/>
        <v>0.71349999999999592</v>
      </c>
      <c r="L7138">
        <f t="shared" si="556"/>
        <v>3.0681181635255501</v>
      </c>
      <c r="M7138">
        <f t="shared" si="557"/>
        <v>96.344883128698839</v>
      </c>
      <c r="N7138" s="80">
        <f t="shared" si="558"/>
        <v>0.71349999999999592</v>
      </c>
    </row>
    <row r="7139" spans="10:14" x14ac:dyDescent="0.3">
      <c r="J7139" s="300">
        <f t="shared" si="559"/>
        <v>71.359999999999602</v>
      </c>
      <c r="K7139" s="80">
        <f t="shared" si="555"/>
        <v>0.71359999999999602</v>
      </c>
      <c r="L7139">
        <f t="shared" si="556"/>
        <v>3.0689530346146809</v>
      </c>
      <c r="M7139">
        <f t="shared" si="557"/>
        <v>96.368218408944955</v>
      </c>
      <c r="N7139" s="80">
        <f t="shared" si="558"/>
        <v>0.71359999999999602</v>
      </c>
    </row>
    <row r="7140" spans="10:14" x14ac:dyDescent="0.3">
      <c r="J7140" s="300">
        <f t="shared" si="559"/>
        <v>71.369999999999607</v>
      </c>
      <c r="K7140" s="80">
        <f t="shared" si="555"/>
        <v>0.71369999999999612</v>
      </c>
      <c r="L7140">
        <f t="shared" si="556"/>
        <v>3.0697886929186011</v>
      </c>
      <c r="M7140">
        <f t="shared" si="557"/>
        <v>96.391562453262978</v>
      </c>
      <c r="N7140" s="80">
        <f t="shared" si="558"/>
        <v>0.71369999999999612</v>
      </c>
    </row>
    <row r="7141" spans="10:14" x14ac:dyDescent="0.3">
      <c r="J7141" s="300">
        <f t="shared" si="559"/>
        <v>71.379999999999612</v>
      </c>
      <c r="K7141" s="80">
        <f t="shared" si="555"/>
        <v>0.7137999999999961</v>
      </c>
      <c r="L7141">
        <f t="shared" si="556"/>
        <v>3.0706251390887114</v>
      </c>
      <c r="M7141">
        <f t="shared" si="557"/>
        <v>96.414915262966858</v>
      </c>
      <c r="N7141" s="80">
        <f t="shared" si="558"/>
        <v>0.7137999999999961</v>
      </c>
    </row>
    <row r="7142" spans="10:14" x14ac:dyDescent="0.3">
      <c r="J7142" s="300">
        <f t="shared" si="559"/>
        <v>71.389999999999617</v>
      </c>
      <c r="K7142" s="80">
        <f t="shared" si="555"/>
        <v>0.7138999999999962</v>
      </c>
      <c r="L7142">
        <f t="shared" si="556"/>
        <v>3.0714623737766167</v>
      </c>
      <c r="M7142">
        <f t="shared" si="557"/>
        <v>96.438276839368186</v>
      </c>
      <c r="N7142" s="80">
        <f t="shared" si="558"/>
        <v>0.7138999999999962</v>
      </c>
    </row>
    <row r="7143" spans="10:14" x14ac:dyDescent="0.3">
      <c r="J7143" s="300">
        <f t="shared" si="559"/>
        <v>71.399999999999622</v>
      </c>
      <c r="K7143" s="80">
        <f t="shared" si="555"/>
        <v>0.71399999999999619</v>
      </c>
      <c r="L7143">
        <f t="shared" si="556"/>
        <v>3.0723003976340553</v>
      </c>
      <c r="M7143">
        <f t="shared" si="557"/>
        <v>96.461647183776293</v>
      </c>
      <c r="N7143" s="80">
        <f t="shared" si="558"/>
        <v>0.71399999999999619</v>
      </c>
    </row>
    <row r="7144" spans="10:14" x14ac:dyDescent="0.3">
      <c r="J7144" s="300">
        <f t="shared" si="559"/>
        <v>71.409999999999627</v>
      </c>
      <c r="K7144" s="80">
        <f t="shared" si="555"/>
        <v>0.71409999999999629</v>
      </c>
      <c r="L7144">
        <f t="shared" si="556"/>
        <v>3.0731392113129803</v>
      </c>
      <c r="M7144">
        <f t="shared" si="557"/>
        <v>96.485026297498166</v>
      </c>
      <c r="N7144" s="80">
        <f t="shared" si="558"/>
        <v>0.71409999999999629</v>
      </c>
    </row>
    <row r="7145" spans="10:14" x14ac:dyDescent="0.3">
      <c r="J7145" s="300">
        <f t="shared" si="559"/>
        <v>71.419999999999632</v>
      </c>
      <c r="K7145" s="80">
        <f t="shared" si="555"/>
        <v>0.71419999999999628</v>
      </c>
      <c r="L7145">
        <f t="shared" si="556"/>
        <v>3.0739788154655723</v>
      </c>
      <c r="M7145">
        <f t="shared" si="557"/>
        <v>96.508414181838617</v>
      </c>
      <c r="N7145" s="80">
        <f t="shared" si="558"/>
        <v>0.71419999999999628</v>
      </c>
    </row>
    <row r="7146" spans="10:14" x14ac:dyDescent="0.3">
      <c r="J7146" s="300">
        <f t="shared" si="559"/>
        <v>71.429999999999637</v>
      </c>
      <c r="K7146" s="80">
        <f t="shared" si="555"/>
        <v>0.71429999999999638</v>
      </c>
      <c r="L7146">
        <f t="shared" si="556"/>
        <v>3.0748192107441095</v>
      </c>
      <c r="M7146">
        <f t="shared" si="557"/>
        <v>96.531810838100043</v>
      </c>
      <c r="N7146" s="80">
        <f t="shared" si="558"/>
        <v>0.71429999999999638</v>
      </c>
    </row>
    <row r="7147" spans="10:14" x14ac:dyDescent="0.3">
      <c r="J7147" s="300">
        <f t="shared" si="559"/>
        <v>71.439999999999642</v>
      </c>
      <c r="K7147" s="80">
        <f t="shared" si="555"/>
        <v>0.71439999999999637</v>
      </c>
      <c r="L7147">
        <f t="shared" si="556"/>
        <v>3.0756603978010193</v>
      </c>
      <c r="M7147">
        <f t="shared" si="557"/>
        <v>96.555216267582679</v>
      </c>
      <c r="N7147" s="80">
        <f t="shared" si="558"/>
        <v>0.71439999999999637</v>
      </c>
    </row>
    <row r="7148" spans="10:14" x14ac:dyDescent="0.3">
      <c r="J7148" s="300">
        <f t="shared" si="559"/>
        <v>71.449999999999648</v>
      </c>
      <c r="K7148" s="80">
        <f t="shared" si="555"/>
        <v>0.71449999999999647</v>
      </c>
      <c r="L7148">
        <f t="shared" si="556"/>
        <v>3.0765023772890703</v>
      </c>
      <c r="M7148">
        <f t="shared" si="557"/>
        <v>96.578630471584447</v>
      </c>
      <c r="N7148" s="80">
        <f t="shared" si="558"/>
        <v>0.71449999999999647</v>
      </c>
    </row>
    <row r="7149" spans="10:14" x14ac:dyDescent="0.3">
      <c r="J7149" s="300">
        <f t="shared" si="559"/>
        <v>71.459999999999653</v>
      </c>
      <c r="K7149" s="80">
        <f t="shared" si="555"/>
        <v>0.71459999999999657</v>
      </c>
      <c r="L7149">
        <f t="shared" si="556"/>
        <v>3.0773451498609989</v>
      </c>
      <c r="M7149">
        <f t="shared" si="557"/>
        <v>96.602053451400906</v>
      </c>
      <c r="N7149" s="80">
        <f t="shared" si="558"/>
        <v>0.71459999999999657</v>
      </c>
    </row>
    <row r="7150" spans="10:14" x14ac:dyDescent="0.3">
      <c r="J7150" s="300">
        <f t="shared" si="559"/>
        <v>71.469999999999658</v>
      </c>
      <c r="K7150" s="80">
        <f t="shared" si="555"/>
        <v>0.71469999999999656</v>
      </c>
      <c r="L7150">
        <f t="shared" si="556"/>
        <v>3.0781887161698402</v>
      </c>
      <c r="M7150">
        <f t="shared" si="557"/>
        <v>96.625485208325316</v>
      </c>
      <c r="N7150" s="80">
        <f t="shared" si="558"/>
        <v>0.71469999999999656</v>
      </c>
    </row>
    <row r="7151" spans="10:14" x14ac:dyDescent="0.3">
      <c r="J7151" s="300">
        <f t="shared" si="559"/>
        <v>71.479999999999663</v>
      </c>
      <c r="K7151" s="80">
        <f t="shared" si="555"/>
        <v>0.71479999999999666</v>
      </c>
      <c r="L7151">
        <f t="shared" si="556"/>
        <v>3.0790330768687606</v>
      </c>
      <c r="M7151">
        <f t="shared" si="557"/>
        <v>96.648925743648718</v>
      </c>
      <c r="N7151" s="80">
        <f t="shared" si="558"/>
        <v>0.71479999999999666</v>
      </c>
    </row>
    <row r="7152" spans="10:14" x14ac:dyDescent="0.3">
      <c r="J7152" s="300">
        <f t="shared" si="559"/>
        <v>71.489999999999668</v>
      </c>
      <c r="K7152" s="80">
        <f t="shared" si="555"/>
        <v>0.71489999999999665</v>
      </c>
      <c r="L7152">
        <f t="shared" si="556"/>
        <v>3.0798782326112337</v>
      </c>
      <c r="M7152">
        <f t="shared" si="557"/>
        <v>96.67237505865981</v>
      </c>
      <c r="N7152" s="80">
        <f t="shared" si="558"/>
        <v>0.71489999999999665</v>
      </c>
    </row>
    <row r="7153" spans="10:14" x14ac:dyDescent="0.3">
      <c r="J7153" s="300">
        <f t="shared" si="559"/>
        <v>71.499999999999673</v>
      </c>
      <c r="K7153" s="80">
        <f t="shared" si="555"/>
        <v>0.71499999999999675</v>
      </c>
      <c r="L7153">
        <f t="shared" si="556"/>
        <v>3.0807241840506552</v>
      </c>
      <c r="M7153">
        <f t="shared" si="557"/>
        <v>96.695833154645044</v>
      </c>
      <c r="N7153" s="80">
        <f t="shared" si="558"/>
        <v>0.71499999999999675</v>
      </c>
    </row>
    <row r="7154" spans="10:14" x14ac:dyDescent="0.3">
      <c r="J7154" s="300">
        <f t="shared" si="559"/>
        <v>71.509999999999678</v>
      </c>
      <c r="K7154" s="80">
        <f t="shared" si="555"/>
        <v>0.71509999999999674</v>
      </c>
      <c r="L7154">
        <f t="shared" si="556"/>
        <v>3.0815709318408806</v>
      </c>
      <c r="M7154">
        <f t="shared" si="557"/>
        <v>96.719300032888455</v>
      </c>
      <c r="N7154" s="80">
        <f t="shared" si="558"/>
        <v>0.71509999999999674</v>
      </c>
    </row>
    <row r="7155" spans="10:14" x14ac:dyDescent="0.3">
      <c r="J7155" s="300">
        <f t="shared" si="559"/>
        <v>71.519999999999683</v>
      </c>
      <c r="K7155" s="80">
        <f t="shared" si="555"/>
        <v>0.71519999999999684</v>
      </c>
      <c r="L7155">
        <f t="shared" si="556"/>
        <v>3.0824184766356946</v>
      </c>
      <c r="M7155">
        <f t="shared" si="557"/>
        <v>96.74277569467192</v>
      </c>
      <c r="N7155" s="80">
        <f t="shared" si="558"/>
        <v>0.71519999999999684</v>
      </c>
    </row>
    <row r="7156" spans="10:14" x14ac:dyDescent="0.3">
      <c r="J7156" s="300">
        <f t="shared" si="559"/>
        <v>71.529999999999688</v>
      </c>
      <c r="K7156" s="80">
        <f t="shared" si="555"/>
        <v>0.71529999999999694</v>
      </c>
      <c r="L7156">
        <f t="shared" si="556"/>
        <v>3.0832668190892032</v>
      </c>
      <c r="M7156">
        <f t="shared" si="557"/>
        <v>96.766260141274941</v>
      </c>
      <c r="N7156" s="80">
        <f t="shared" si="558"/>
        <v>0.71529999999999694</v>
      </c>
    </row>
    <row r="7157" spans="10:14" x14ac:dyDescent="0.3">
      <c r="J7157" s="300">
        <f t="shared" si="559"/>
        <v>71.539999999999694</v>
      </c>
      <c r="K7157" s="80">
        <f t="shared" si="555"/>
        <v>0.71539999999999693</v>
      </c>
      <c r="L7157">
        <f t="shared" si="556"/>
        <v>3.0841159598556493</v>
      </c>
      <c r="M7157">
        <f t="shared" si="557"/>
        <v>96.789753373974619</v>
      </c>
      <c r="N7157" s="80">
        <f t="shared" si="558"/>
        <v>0.71539999999999693</v>
      </c>
    </row>
    <row r="7158" spans="10:14" x14ac:dyDescent="0.3">
      <c r="J7158" s="300">
        <f t="shared" si="559"/>
        <v>71.549999999999699</v>
      </c>
      <c r="K7158" s="80">
        <f t="shared" si="555"/>
        <v>0.71549999999999703</v>
      </c>
      <c r="L7158">
        <f t="shared" si="556"/>
        <v>3.0849658995894873</v>
      </c>
      <c r="M7158">
        <f t="shared" si="557"/>
        <v>96.813255394045967</v>
      </c>
      <c r="N7158" s="80">
        <f t="shared" si="558"/>
        <v>0.71549999999999703</v>
      </c>
    </row>
    <row r="7159" spans="10:14" x14ac:dyDescent="0.3">
      <c r="J7159" s="300">
        <f t="shared" si="559"/>
        <v>71.559999999999704</v>
      </c>
      <c r="K7159" s="80">
        <f t="shared" si="555"/>
        <v>0.71559999999999702</v>
      </c>
      <c r="L7159">
        <f t="shared" si="556"/>
        <v>3.0858166389453046</v>
      </c>
      <c r="M7159">
        <f t="shared" si="557"/>
        <v>96.836766202761424</v>
      </c>
      <c r="N7159" s="80">
        <f t="shared" si="558"/>
        <v>0.71559999999999702</v>
      </c>
    </row>
    <row r="7160" spans="10:14" x14ac:dyDescent="0.3">
      <c r="J7160" s="300">
        <f t="shared" si="559"/>
        <v>71.569999999999709</v>
      </c>
      <c r="K7160" s="80">
        <f t="shared" si="555"/>
        <v>0.71569999999999712</v>
      </c>
      <c r="L7160">
        <f t="shared" si="556"/>
        <v>3.0866681785778396</v>
      </c>
      <c r="M7160">
        <f t="shared" si="557"/>
        <v>96.860285801391356</v>
      </c>
      <c r="N7160" s="80">
        <f t="shared" si="558"/>
        <v>0.71569999999999712</v>
      </c>
    </row>
    <row r="7161" spans="10:14" x14ac:dyDescent="0.3">
      <c r="J7161" s="300">
        <f t="shared" si="559"/>
        <v>71.579999999999714</v>
      </c>
      <c r="K7161" s="80">
        <f t="shared" si="555"/>
        <v>0.71579999999999711</v>
      </c>
      <c r="L7161">
        <f t="shared" si="556"/>
        <v>3.0875205191420867</v>
      </c>
      <c r="M7161">
        <f t="shared" si="557"/>
        <v>96.883814191203754</v>
      </c>
      <c r="N7161" s="80">
        <f t="shared" si="558"/>
        <v>0.71579999999999711</v>
      </c>
    </row>
    <row r="7162" spans="10:14" x14ac:dyDescent="0.3">
      <c r="J7162" s="300">
        <f t="shared" si="559"/>
        <v>71.589999999999719</v>
      </c>
      <c r="K7162" s="80">
        <f t="shared" si="555"/>
        <v>0.71589999999999721</v>
      </c>
      <c r="L7162">
        <f t="shared" si="556"/>
        <v>3.0883736612930739</v>
      </c>
      <c r="M7162">
        <f t="shared" si="557"/>
        <v>96.907351373464152</v>
      </c>
      <c r="N7162" s="80">
        <f t="shared" si="558"/>
        <v>0.71589999999999721</v>
      </c>
    </row>
    <row r="7163" spans="10:14" x14ac:dyDescent="0.3">
      <c r="J7163" s="300">
        <f t="shared" si="559"/>
        <v>71.599999999999724</v>
      </c>
      <c r="K7163" s="80">
        <f t="shared" si="555"/>
        <v>0.71599999999999719</v>
      </c>
      <c r="L7163">
        <f t="shared" si="556"/>
        <v>3.0892276056862005</v>
      </c>
      <c r="M7163">
        <f t="shared" si="557"/>
        <v>96.930897349435909</v>
      </c>
      <c r="N7163" s="80">
        <f t="shared" si="558"/>
        <v>0.71599999999999719</v>
      </c>
    </row>
    <row r="7164" spans="10:14" x14ac:dyDescent="0.3">
      <c r="J7164" s="300">
        <f t="shared" si="559"/>
        <v>71.609999999999729</v>
      </c>
      <c r="K7164" s="80">
        <f t="shared" si="555"/>
        <v>0.71609999999999729</v>
      </c>
      <c r="L7164">
        <f t="shared" si="556"/>
        <v>3.0900823529768728</v>
      </c>
      <c r="M7164">
        <f t="shared" si="557"/>
        <v>96.954452120380083</v>
      </c>
      <c r="N7164" s="80">
        <f t="shared" si="558"/>
        <v>0.71609999999999729</v>
      </c>
    </row>
    <row r="7165" spans="10:14" x14ac:dyDescent="0.3">
      <c r="J7165" s="300">
        <f t="shared" si="559"/>
        <v>71.619999999999735</v>
      </c>
      <c r="K7165" s="80">
        <f t="shared" si="555"/>
        <v>0.71619999999999739</v>
      </c>
      <c r="L7165">
        <f t="shared" si="556"/>
        <v>3.0909379038207958</v>
      </c>
      <c r="M7165">
        <f t="shared" si="557"/>
        <v>96.978015687555285</v>
      </c>
      <c r="N7165" s="80">
        <f t="shared" si="558"/>
        <v>0.71619999999999739</v>
      </c>
    </row>
    <row r="7166" spans="10:14" x14ac:dyDescent="0.3">
      <c r="J7166" s="300">
        <f t="shared" si="559"/>
        <v>71.62999999999974</v>
      </c>
      <c r="K7166" s="80">
        <f t="shared" si="555"/>
        <v>0.71629999999999738</v>
      </c>
      <c r="L7166">
        <f t="shared" si="556"/>
        <v>3.0917942588737097</v>
      </c>
      <c r="M7166">
        <f t="shared" si="557"/>
        <v>97.001588052217883</v>
      </c>
      <c r="N7166" s="80">
        <f t="shared" si="558"/>
        <v>0.71629999999999738</v>
      </c>
    </row>
    <row r="7167" spans="10:14" x14ac:dyDescent="0.3">
      <c r="J7167" s="300">
        <f t="shared" si="559"/>
        <v>71.639999999999745</v>
      </c>
      <c r="K7167" s="80">
        <f t="shared" si="555"/>
        <v>0.71639999999999748</v>
      </c>
      <c r="L7167">
        <f t="shared" si="556"/>
        <v>3.0926514187916587</v>
      </c>
      <c r="M7167">
        <f t="shared" si="557"/>
        <v>97.025169215621958</v>
      </c>
      <c r="N7167" s="80">
        <f t="shared" si="558"/>
        <v>0.71639999999999748</v>
      </c>
    </row>
    <row r="7168" spans="10:14" x14ac:dyDescent="0.3">
      <c r="J7168" s="300">
        <f t="shared" si="559"/>
        <v>71.64999999999975</v>
      </c>
      <c r="K7168" s="80">
        <f t="shared" si="555"/>
        <v>0.71649999999999747</v>
      </c>
      <c r="L7168">
        <f t="shared" si="556"/>
        <v>3.0935093842308024</v>
      </c>
      <c r="M7168">
        <f t="shared" si="557"/>
        <v>97.0487591790192</v>
      </c>
      <c r="N7168" s="80">
        <f t="shared" si="558"/>
        <v>0.71649999999999747</v>
      </c>
    </row>
    <row r="7169" spans="10:14" x14ac:dyDescent="0.3">
      <c r="J7169" s="300">
        <f t="shared" si="559"/>
        <v>71.659999999999755</v>
      </c>
      <c r="K7169" s="80">
        <f t="shared" si="555"/>
        <v>0.71659999999999757</v>
      </c>
      <c r="L7169">
        <f t="shared" si="556"/>
        <v>3.0943681558475276</v>
      </c>
      <c r="M7169">
        <f t="shared" si="557"/>
        <v>97.072357943659071</v>
      </c>
      <c r="N7169" s="80">
        <f t="shared" si="558"/>
        <v>0.71659999999999757</v>
      </c>
    </row>
    <row r="7170" spans="10:14" x14ac:dyDescent="0.3">
      <c r="J7170" s="300">
        <f t="shared" si="559"/>
        <v>71.66999999999976</v>
      </c>
      <c r="K7170" s="80">
        <f t="shared" si="555"/>
        <v>0.71669999999999756</v>
      </c>
      <c r="L7170">
        <f t="shared" si="556"/>
        <v>3.0952277342981982</v>
      </c>
      <c r="M7170">
        <f t="shared" si="557"/>
        <v>97.095965510788417</v>
      </c>
      <c r="N7170" s="80">
        <f t="shared" si="558"/>
        <v>0.71669999999999756</v>
      </c>
    </row>
    <row r="7171" spans="10:14" x14ac:dyDescent="0.3">
      <c r="J7171" s="300">
        <f t="shared" si="559"/>
        <v>71.679999999999765</v>
      </c>
      <c r="K7171" s="80">
        <f t="shared" si="555"/>
        <v>0.71679999999999766</v>
      </c>
      <c r="L7171">
        <f t="shared" si="556"/>
        <v>3.096088120239727</v>
      </c>
      <c r="M7171">
        <f t="shared" si="557"/>
        <v>97.119581881652209</v>
      </c>
      <c r="N7171" s="80">
        <f t="shared" si="558"/>
        <v>0.71679999999999766</v>
      </c>
    </row>
    <row r="7172" spans="10:14" x14ac:dyDescent="0.3">
      <c r="J7172" s="300">
        <f t="shared" si="559"/>
        <v>71.68999999999977</v>
      </c>
      <c r="K7172" s="80">
        <f t="shared" ref="K7172:K7235" si="560">J7172/100</f>
        <v>0.71689999999999765</v>
      </c>
      <c r="L7172">
        <f t="shared" ref="L7172:L7235" si="561">-156.2892*K7172^6+539.4067*K7172^5-656.5633*K7172^4+371.7117*K7172^3-102.5706*K7172^2+15.3764*K7172+0.3314</f>
        <v>3.0969493143288136</v>
      </c>
      <c r="M7172">
        <f t="shared" ref="M7172:M7235" si="562">-544.6822*K7172^6+873.7015*K7172^5+93.9294*K7172^4-539.4835*K7172^3+249.8842*K7172^2+36.3299*K7172+25.129</f>
        <v>97.143207057492646</v>
      </c>
      <c r="N7172" s="80">
        <f t="shared" ref="N7172:N7235" si="563">K7172</f>
        <v>0.71689999999999765</v>
      </c>
    </row>
    <row r="7173" spans="10:14" x14ac:dyDescent="0.3">
      <c r="J7173" s="300">
        <f t="shared" si="559"/>
        <v>71.699999999999775</v>
      </c>
      <c r="K7173" s="80">
        <f t="shared" si="560"/>
        <v>0.71699999999999775</v>
      </c>
      <c r="L7173">
        <f t="shared" si="561"/>
        <v>3.097811317222511</v>
      </c>
      <c r="M7173">
        <f t="shared" si="562"/>
        <v>97.166841039549951</v>
      </c>
      <c r="N7173" s="80">
        <f t="shared" si="563"/>
        <v>0.71699999999999775</v>
      </c>
    </row>
    <row r="7174" spans="10:14" x14ac:dyDescent="0.3">
      <c r="J7174" s="300">
        <f t="shared" ref="J7174:J7237" si="564">J7173+0.01</f>
        <v>71.709999999999781</v>
      </c>
      <c r="K7174" s="80">
        <f t="shared" si="560"/>
        <v>0.71709999999999785</v>
      </c>
      <c r="L7174">
        <f t="shared" si="561"/>
        <v>3.0986741295780447</v>
      </c>
      <c r="M7174">
        <f t="shared" si="562"/>
        <v>97.190483829061691</v>
      </c>
      <c r="N7174" s="80">
        <f t="shared" si="563"/>
        <v>0.71709999999999785</v>
      </c>
    </row>
    <row r="7175" spans="10:14" x14ac:dyDescent="0.3">
      <c r="J7175" s="300">
        <f t="shared" si="564"/>
        <v>71.719999999999786</v>
      </c>
      <c r="K7175" s="80">
        <f t="shared" si="560"/>
        <v>0.71719999999999784</v>
      </c>
      <c r="L7175">
        <f t="shared" si="561"/>
        <v>3.0995377520528034</v>
      </c>
      <c r="M7175">
        <f t="shared" si="562"/>
        <v>97.214135427263344</v>
      </c>
      <c r="N7175" s="80">
        <f t="shared" si="563"/>
        <v>0.71719999999999784</v>
      </c>
    </row>
    <row r="7176" spans="10:14" x14ac:dyDescent="0.3">
      <c r="J7176" s="300">
        <f t="shared" si="564"/>
        <v>71.729999999999791</v>
      </c>
      <c r="K7176" s="80">
        <f t="shared" si="560"/>
        <v>0.71729999999999794</v>
      </c>
      <c r="L7176">
        <f t="shared" si="561"/>
        <v>3.1004021853043322</v>
      </c>
      <c r="M7176">
        <f t="shared" si="562"/>
        <v>97.237795835388013</v>
      </c>
      <c r="N7176" s="80">
        <f t="shared" si="563"/>
        <v>0.71729999999999794</v>
      </c>
    </row>
    <row r="7177" spans="10:14" x14ac:dyDescent="0.3">
      <c r="J7177" s="300">
        <f t="shared" si="564"/>
        <v>71.739999999999796</v>
      </c>
      <c r="K7177" s="80">
        <f t="shared" si="560"/>
        <v>0.71739999999999793</v>
      </c>
      <c r="L7177">
        <f t="shared" si="561"/>
        <v>3.1012674299903824</v>
      </c>
      <c r="M7177">
        <f t="shared" si="562"/>
        <v>97.261465054666232</v>
      </c>
      <c r="N7177" s="80">
        <f t="shared" si="563"/>
        <v>0.71739999999999793</v>
      </c>
    </row>
    <row r="7178" spans="10:14" x14ac:dyDescent="0.3">
      <c r="J7178" s="300">
        <f t="shared" si="564"/>
        <v>71.749999999999801</v>
      </c>
      <c r="K7178" s="80">
        <f t="shared" si="560"/>
        <v>0.71749999999999803</v>
      </c>
      <c r="L7178">
        <f t="shared" si="561"/>
        <v>3.1021334867688384</v>
      </c>
      <c r="M7178">
        <f t="shared" si="562"/>
        <v>97.285143086326443</v>
      </c>
      <c r="N7178" s="80">
        <f t="shared" si="563"/>
        <v>0.71749999999999803</v>
      </c>
    </row>
    <row r="7179" spans="10:14" x14ac:dyDescent="0.3">
      <c r="J7179" s="300">
        <f t="shared" si="564"/>
        <v>71.759999999999806</v>
      </c>
      <c r="K7179" s="80">
        <f t="shared" si="560"/>
        <v>0.71759999999999802</v>
      </c>
      <c r="L7179">
        <f t="shared" si="561"/>
        <v>3.103000356297771</v>
      </c>
      <c r="M7179">
        <f t="shared" si="562"/>
        <v>97.308829931594758</v>
      </c>
      <c r="N7179" s="80">
        <f t="shared" si="563"/>
        <v>0.71759999999999802</v>
      </c>
    </row>
    <row r="7180" spans="10:14" x14ac:dyDescent="0.3">
      <c r="J7180" s="300">
        <f t="shared" si="564"/>
        <v>71.769999999999811</v>
      </c>
      <c r="K7180" s="80">
        <f t="shared" si="560"/>
        <v>0.71769999999999812</v>
      </c>
      <c r="L7180">
        <f t="shared" si="561"/>
        <v>3.1038680392353792</v>
      </c>
      <c r="M7180">
        <f t="shared" si="562"/>
        <v>97.332525591694761</v>
      </c>
      <c r="N7180" s="80">
        <f t="shared" si="563"/>
        <v>0.71769999999999812</v>
      </c>
    </row>
    <row r="7181" spans="10:14" x14ac:dyDescent="0.3">
      <c r="J7181" s="300">
        <f t="shared" si="564"/>
        <v>71.779999999999816</v>
      </c>
      <c r="K7181" s="80">
        <f t="shared" si="560"/>
        <v>0.71779999999999822</v>
      </c>
      <c r="L7181">
        <f t="shared" si="561"/>
        <v>3.1047365362400963</v>
      </c>
      <c r="M7181">
        <f t="shared" si="562"/>
        <v>97.356230067847775</v>
      </c>
      <c r="N7181" s="80">
        <f t="shared" si="563"/>
        <v>0.71779999999999822</v>
      </c>
    </row>
    <row r="7182" spans="10:14" x14ac:dyDescent="0.3">
      <c r="J7182" s="300">
        <f t="shared" si="564"/>
        <v>71.789999999999822</v>
      </c>
      <c r="K7182" s="80">
        <f t="shared" si="560"/>
        <v>0.71789999999999821</v>
      </c>
      <c r="L7182">
        <f t="shared" si="561"/>
        <v>3.1056058479705544</v>
      </c>
      <c r="M7182">
        <f t="shared" si="562"/>
        <v>97.379943361272723</v>
      </c>
      <c r="N7182" s="80">
        <f t="shared" si="563"/>
        <v>0.71789999999999821</v>
      </c>
    </row>
    <row r="7183" spans="10:14" x14ac:dyDescent="0.3">
      <c r="J7183" s="300">
        <f t="shared" si="564"/>
        <v>71.799999999999827</v>
      </c>
      <c r="K7183" s="80">
        <f t="shared" si="560"/>
        <v>0.71799999999999831</v>
      </c>
      <c r="L7183">
        <f t="shared" si="561"/>
        <v>3.1064759750854978</v>
      </c>
      <c r="M7183">
        <f t="shared" si="562"/>
        <v>97.40366547318628</v>
      </c>
      <c r="N7183" s="80">
        <f t="shared" si="563"/>
        <v>0.71799999999999831</v>
      </c>
    </row>
    <row r="7184" spans="10:14" x14ac:dyDescent="0.3">
      <c r="J7184" s="300">
        <f t="shared" si="564"/>
        <v>71.809999999999832</v>
      </c>
      <c r="K7184" s="80">
        <f t="shared" si="560"/>
        <v>0.7180999999999983</v>
      </c>
      <c r="L7184">
        <f t="shared" si="561"/>
        <v>3.1073469182438003</v>
      </c>
      <c r="M7184">
        <f t="shared" si="562"/>
        <v>97.427396404802764</v>
      </c>
      <c r="N7184" s="80">
        <f t="shared" si="563"/>
        <v>0.7180999999999983</v>
      </c>
    </row>
    <row r="7185" spans="10:14" x14ac:dyDescent="0.3">
      <c r="J7185" s="300">
        <f t="shared" si="564"/>
        <v>71.819999999999837</v>
      </c>
      <c r="K7185" s="80">
        <f t="shared" si="560"/>
        <v>0.7181999999999984</v>
      </c>
      <c r="L7185">
        <f t="shared" si="561"/>
        <v>3.1082186781046484</v>
      </c>
      <c r="M7185">
        <f t="shared" si="562"/>
        <v>97.451136157333963</v>
      </c>
      <c r="N7185" s="80">
        <f t="shared" si="563"/>
        <v>0.7181999999999984</v>
      </c>
    </row>
    <row r="7186" spans="10:14" x14ac:dyDescent="0.3">
      <c r="J7186" s="300">
        <f t="shared" si="564"/>
        <v>71.829999999999842</v>
      </c>
      <c r="K7186" s="80">
        <f t="shared" si="560"/>
        <v>0.71829999999999838</v>
      </c>
      <c r="L7186">
        <f t="shared" si="561"/>
        <v>3.109091255327241</v>
      </c>
      <c r="M7186">
        <f t="shared" si="562"/>
        <v>97.474884731989533</v>
      </c>
      <c r="N7186" s="80">
        <f t="shared" si="563"/>
        <v>0.71829999999999838</v>
      </c>
    </row>
    <row r="7187" spans="10:14" x14ac:dyDescent="0.3">
      <c r="J7187" s="300">
        <f t="shared" si="564"/>
        <v>71.839999999999847</v>
      </c>
      <c r="K7187" s="80">
        <f t="shared" si="560"/>
        <v>0.71839999999999848</v>
      </c>
      <c r="L7187">
        <f t="shared" si="561"/>
        <v>3.1099646505710132</v>
      </c>
      <c r="M7187">
        <f t="shared" si="562"/>
        <v>97.498642129976616</v>
      </c>
      <c r="N7187" s="80">
        <f t="shared" si="563"/>
        <v>0.71839999999999848</v>
      </c>
    </row>
    <row r="7188" spans="10:14" x14ac:dyDescent="0.3">
      <c r="J7188" s="300">
        <f t="shared" si="564"/>
        <v>71.849999999999852</v>
      </c>
      <c r="K7188" s="80">
        <f t="shared" si="560"/>
        <v>0.71849999999999847</v>
      </c>
      <c r="L7188">
        <f t="shared" si="561"/>
        <v>3.1108388644956206</v>
      </c>
      <c r="M7188">
        <f t="shared" si="562"/>
        <v>97.522408352500079</v>
      </c>
      <c r="N7188" s="80">
        <f t="shared" si="563"/>
        <v>0.71849999999999847</v>
      </c>
    </row>
    <row r="7189" spans="10:14" x14ac:dyDescent="0.3">
      <c r="J7189" s="300">
        <f t="shared" si="564"/>
        <v>71.859999999999857</v>
      </c>
      <c r="K7189" s="80">
        <f t="shared" si="560"/>
        <v>0.71859999999999857</v>
      </c>
      <c r="L7189">
        <f t="shared" si="561"/>
        <v>3.1117138977609087</v>
      </c>
      <c r="M7189">
        <f t="shared" si="562"/>
        <v>97.546183400762303</v>
      </c>
      <c r="N7189" s="80">
        <f t="shared" si="563"/>
        <v>0.71859999999999857</v>
      </c>
    </row>
    <row r="7190" spans="10:14" x14ac:dyDescent="0.3">
      <c r="J7190" s="300">
        <f t="shared" si="564"/>
        <v>71.869999999999862</v>
      </c>
      <c r="K7190" s="80">
        <f t="shared" si="560"/>
        <v>0.71869999999999867</v>
      </c>
      <c r="L7190">
        <f t="shared" si="561"/>
        <v>3.1125897510266678</v>
      </c>
      <c r="M7190">
        <f t="shared" si="562"/>
        <v>97.569967275963549</v>
      </c>
      <c r="N7190" s="80">
        <f t="shared" si="563"/>
        <v>0.71869999999999867</v>
      </c>
    </row>
    <row r="7191" spans="10:14" x14ac:dyDescent="0.3">
      <c r="J7191" s="300">
        <f t="shared" si="564"/>
        <v>71.879999999999868</v>
      </c>
      <c r="K7191" s="80">
        <f t="shared" si="560"/>
        <v>0.71879999999999866</v>
      </c>
      <c r="L7191">
        <f t="shared" si="561"/>
        <v>3.1134664249531361</v>
      </c>
      <c r="M7191">
        <f t="shared" si="562"/>
        <v>97.593759979301453</v>
      </c>
      <c r="N7191" s="80">
        <f t="shared" si="563"/>
        <v>0.71879999999999866</v>
      </c>
    </row>
    <row r="7192" spans="10:14" x14ac:dyDescent="0.3">
      <c r="J7192" s="300">
        <f t="shared" si="564"/>
        <v>71.889999999999873</v>
      </c>
      <c r="K7192" s="80">
        <f t="shared" si="560"/>
        <v>0.71889999999999876</v>
      </c>
      <c r="L7192">
        <f t="shared" si="561"/>
        <v>3.1143439202005658</v>
      </c>
      <c r="M7192">
        <f t="shared" si="562"/>
        <v>97.617561511971417</v>
      </c>
      <c r="N7192" s="80">
        <f t="shared" si="563"/>
        <v>0.71889999999999876</v>
      </c>
    </row>
    <row r="7193" spans="10:14" x14ac:dyDescent="0.3">
      <c r="J7193" s="300">
        <f t="shared" si="564"/>
        <v>71.899999999999878</v>
      </c>
      <c r="K7193" s="80">
        <f t="shared" si="560"/>
        <v>0.71899999999999875</v>
      </c>
      <c r="L7193">
        <f t="shared" si="561"/>
        <v>3.1152222374294722</v>
      </c>
      <c r="M7193">
        <f t="shared" si="562"/>
        <v>97.641371875166385</v>
      </c>
      <c r="N7193" s="80">
        <f t="shared" si="563"/>
        <v>0.71899999999999875</v>
      </c>
    </row>
    <row r="7194" spans="10:14" x14ac:dyDescent="0.3">
      <c r="J7194" s="300">
        <f t="shared" si="564"/>
        <v>71.909999999999883</v>
      </c>
      <c r="K7194" s="80">
        <f t="shared" si="560"/>
        <v>0.71909999999999885</v>
      </c>
      <c r="L7194">
        <f t="shared" si="561"/>
        <v>3.1161013773004185</v>
      </c>
      <c r="M7194">
        <f t="shared" si="562"/>
        <v>97.665191070077043</v>
      </c>
      <c r="N7194" s="80">
        <f t="shared" si="563"/>
        <v>0.71909999999999885</v>
      </c>
    </row>
    <row r="7195" spans="10:14" x14ac:dyDescent="0.3">
      <c r="J7195" s="300">
        <f t="shared" si="564"/>
        <v>71.919999999999888</v>
      </c>
      <c r="K7195" s="80">
        <f t="shared" si="560"/>
        <v>0.71919999999999884</v>
      </c>
      <c r="L7195">
        <f t="shared" si="561"/>
        <v>3.116981340474275</v>
      </c>
      <c r="M7195">
        <f t="shared" si="562"/>
        <v>97.689019097891631</v>
      </c>
      <c r="N7195" s="80">
        <f t="shared" si="563"/>
        <v>0.71919999999999884</v>
      </c>
    </row>
    <row r="7196" spans="10:14" x14ac:dyDescent="0.3">
      <c r="J7196" s="300">
        <f t="shared" si="564"/>
        <v>71.929999999999893</v>
      </c>
      <c r="K7196" s="80">
        <f t="shared" si="560"/>
        <v>0.71929999999999894</v>
      </c>
      <c r="L7196">
        <f t="shared" si="561"/>
        <v>3.1178621276119549</v>
      </c>
      <c r="M7196">
        <f t="shared" si="562"/>
        <v>97.712855959796073</v>
      </c>
      <c r="N7196" s="80">
        <f t="shared" si="563"/>
        <v>0.71929999999999894</v>
      </c>
    </row>
    <row r="7197" spans="10:14" x14ac:dyDescent="0.3">
      <c r="J7197" s="300">
        <f t="shared" si="564"/>
        <v>71.939999999999898</v>
      </c>
      <c r="K7197" s="80">
        <f t="shared" si="560"/>
        <v>0.71939999999999893</v>
      </c>
      <c r="L7197">
        <f t="shared" si="561"/>
        <v>3.1187437393746467</v>
      </c>
      <c r="M7197">
        <f t="shared" si="562"/>
        <v>97.73670165697385</v>
      </c>
      <c r="N7197" s="80">
        <f t="shared" si="563"/>
        <v>0.71939999999999893</v>
      </c>
    </row>
    <row r="7198" spans="10:14" x14ac:dyDescent="0.3">
      <c r="J7198" s="300">
        <f t="shared" si="564"/>
        <v>71.949999999999903</v>
      </c>
      <c r="K7198" s="80">
        <f t="shared" si="560"/>
        <v>0.71949999999999903</v>
      </c>
      <c r="L7198">
        <f t="shared" si="561"/>
        <v>3.1196261764236399</v>
      </c>
      <c r="M7198">
        <f t="shared" si="562"/>
        <v>97.760556190606096</v>
      </c>
      <c r="N7198" s="80">
        <f t="shared" si="563"/>
        <v>0.71949999999999903</v>
      </c>
    </row>
    <row r="7199" spans="10:14" x14ac:dyDescent="0.3">
      <c r="J7199" s="300">
        <f t="shared" si="564"/>
        <v>71.959999999999908</v>
      </c>
      <c r="K7199" s="80">
        <f t="shared" si="560"/>
        <v>0.71959999999999913</v>
      </c>
      <c r="L7199">
        <f t="shared" si="561"/>
        <v>3.1205094394204109</v>
      </c>
      <c r="M7199">
        <f t="shared" si="562"/>
        <v>97.784419561871559</v>
      </c>
      <c r="N7199" s="80">
        <f t="shared" si="563"/>
        <v>0.71959999999999913</v>
      </c>
    </row>
    <row r="7200" spans="10:14" x14ac:dyDescent="0.3">
      <c r="J7200" s="300">
        <f t="shared" si="564"/>
        <v>71.969999999999914</v>
      </c>
      <c r="K7200" s="80">
        <f t="shared" si="560"/>
        <v>0.71969999999999912</v>
      </c>
      <c r="L7200">
        <f t="shared" si="561"/>
        <v>3.1213935290265975</v>
      </c>
      <c r="M7200">
        <f t="shared" si="562"/>
        <v>97.8082917719466</v>
      </c>
      <c r="N7200" s="80">
        <f t="shared" si="563"/>
        <v>0.71969999999999912</v>
      </c>
    </row>
    <row r="7201" spans="10:14" x14ac:dyDescent="0.3">
      <c r="J7201" s="300">
        <f t="shared" si="564"/>
        <v>71.979999999999919</v>
      </c>
      <c r="K7201" s="80">
        <f t="shared" si="560"/>
        <v>0.71979999999999922</v>
      </c>
      <c r="L7201">
        <f t="shared" si="561"/>
        <v>3.1222784459041057</v>
      </c>
      <c r="M7201">
        <f t="shared" si="562"/>
        <v>97.832172822005163</v>
      </c>
      <c r="N7201" s="80">
        <f t="shared" si="563"/>
        <v>0.71979999999999922</v>
      </c>
    </row>
    <row r="7202" spans="10:14" x14ac:dyDescent="0.3">
      <c r="J7202" s="300">
        <f t="shared" si="564"/>
        <v>71.989999999999924</v>
      </c>
      <c r="K7202" s="80">
        <f t="shared" si="560"/>
        <v>0.71989999999999921</v>
      </c>
      <c r="L7202">
        <f t="shared" si="561"/>
        <v>3.1231641907147423</v>
      </c>
      <c r="M7202">
        <f t="shared" si="562"/>
        <v>97.856062713218904</v>
      </c>
      <c r="N7202" s="80">
        <f t="shared" si="563"/>
        <v>0.71989999999999921</v>
      </c>
    </row>
    <row r="7203" spans="10:14" x14ac:dyDescent="0.3">
      <c r="J7203" s="300">
        <f t="shared" si="564"/>
        <v>71.999999999999929</v>
      </c>
      <c r="K7203" s="80">
        <f t="shared" si="560"/>
        <v>0.71999999999999931</v>
      </c>
      <c r="L7203">
        <f t="shared" si="561"/>
        <v>3.1240507641208484</v>
      </c>
      <c r="M7203">
        <f t="shared" si="562"/>
        <v>97.879961446757008</v>
      </c>
      <c r="N7203" s="80">
        <f t="shared" si="563"/>
        <v>0.71999999999999931</v>
      </c>
    </row>
    <row r="7204" spans="10:14" x14ac:dyDescent="0.3">
      <c r="J7204" s="300">
        <f t="shared" si="564"/>
        <v>72.009999999999934</v>
      </c>
      <c r="K7204" s="80">
        <f t="shared" si="560"/>
        <v>0.7200999999999993</v>
      </c>
      <c r="L7204">
        <f t="shared" si="561"/>
        <v>3.1249381667847014</v>
      </c>
      <c r="M7204">
        <f t="shared" si="562"/>
        <v>97.903869023786271</v>
      </c>
      <c r="N7204" s="80">
        <f t="shared" si="563"/>
        <v>0.7200999999999993</v>
      </c>
    </row>
    <row r="7205" spans="10:14" x14ac:dyDescent="0.3">
      <c r="J7205" s="300">
        <f t="shared" si="564"/>
        <v>72.019999999999939</v>
      </c>
      <c r="K7205" s="80">
        <f t="shared" si="560"/>
        <v>0.7201999999999994</v>
      </c>
      <c r="L7205">
        <f t="shared" si="561"/>
        <v>3.1258263993686977</v>
      </c>
      <c r="M7205">
        <f t="shared" si="562"/>
        <v>97.927785445471201</v>
      </c>
      <c r="N7205" s="80">
        <f t="shared" si="563"/>
        <v>0.7201999999999994</v>
      </c>
    </row>
    <row r="7206" spans="10:14" x14ac:dyDescent="0.3">
      <c r="J7206" s="300">
        <f t="shared" si="564"/>
        <v>72.029999999999944</v>
      </c>
      <c r="K7206" s="80">
        <f t="shared" si="560"/>
        <v>0.7202999999999995</v>
      </c>
      <c r="L7206">
        <f t="shared" si="561"/>
        <v>3.1267154625355924</v>
      </c>
      <c r="M7206">
        <f t="shared" si="562"/>
        <v>97.951710712973735</v>
      </c>
      <c r="N7206" s="80">
        <f t="shared" si="563"/>
        <v>0.7202999999999995</v>
      </c>
    </row>
    <row r="7207" spans="10:14" x14ac:dyDescent="0.3">
      <c r="J7207" s="300">
        <f t="shared" si="564"/>
        <v>72.039999999999949</v>
      </c>
      <c r="K7207" s="80">
        <f t="shared" si="560"/>
        <v>0.72039999999999949</v>
      </c>
      <c r="L7207">
        <f t="shared" si="561"/>
        <v>3.1276053569481266</v>
      </c>
      <c r="M7207">
        <f t="shared" si="562"/>
        <v>97.97564482745355</v>
      </c>
      <c r="N7207" s="80">
        <f t="shared" si="563"/>
        <v>0.72039999999999949</v>
      </c>
    </row>
    <row r="7208" spans="10:14" x14ac:dyDescent="0.3">
      <c r="J7208" s="300">
        <f t="shared" si="564"/>
        <v>72.049999999999955</v>
      </c>
      <c r="K7208" s="80">
        <f t="shared" si="560"/>
        <v>0.72049999999999959</v>
      </c>
      <c r="L7208">
        <f t="shared" si="561"/>
        <v>3.1284960832693716</v>
      </c>
      <c r="M7208">
        <f t="shared" si="562"/>
        <v>97.999587790067963</v>
      </c>
      <c r="N7208" s="80">
        <f t="shared" si="563"/>
        <v>0.72049999999999959</v>
      </c>
    </row>
    <row r="7209" spans="10:14" x14ac:dyDescent="0.3">
      <c r="J7209" s="300">
        <f t="shared" si="564"/>
        <v>72.05999999999996</v>
      </c>
      <c r="K7209" s="80">
        <f t="shared" si="560"/>
        <v>0.72059999999999957</v>
      </c>
      <c r="L7209">
        <f t="shared" si="561"/>
        <v>3.1293876421624698</v>
      </c>
      <c r="M7209">
        <f t="shared" si="562"/>
        <v>98.023539601971677</v>
      </c>
      <c r="N7209" s="80">
        <f t="shared" si="563"/>
        <v>0.72059999999999957</v>
      </c>
    </row>
    <row r="7210" spans="10:14" x14ac:dyDescent="0.3">
      <c r="J7210" s="300">
        <f t="shared" si="564"/>
        <v>72.069999999999965</v>
      </c>
      <c r="K7210" s="80">
        <f t="shared" si="560"/>
        <v>0.72069999999999967</v>
      </c>
      <c r="L7210">
        <f t="shared" si="561"/>
        <v>3.1302800342906774</v>
      </c>
      <c r="M7210">
        <f t="shared" si="562"/>
        <v>98.047500264317293</v>
      </c>
      <c r="N7210" s="80">
        <f t="shared" si="563"/>
        <v>0.72069999999999967</v>
      </c>
    </row>
    <row r="7211" spans="10:14" x14ac:dyDescent="0.3">
      <c r="J7211" s="300">
        <f t="shared" si="564"/>
        <v>72.07999999999997</v>
      </c>
      <c r="K7211" s="80">
        <f t="shared" si="560"/>
        <v>0.72079999999999966</v>
      </c>
      <c r="L7211">
        <f t="shared" si="561"/>
        <v>3.1311732603176288</v>
      </c>
      <c r="M7211">
        <f t="shared" si="562"/>
        <v>98.071469778254837</v>
      </c>
      <c r="N7211" s="80">
        <f t="shared" si="563"/>
        <v>0.72079999999999966</v>
      </c>
    </row>
    <row r="7212" spans="10:14" x14ac:dyDescent="0.3">
      <c r="J7212" s="300">
        <f t="shared" si="564"/>
        <v>72.089999999999975</v>
      </c>
      <c r="K7212" s="80">
        <f t="shared" si="560"/>
        <v>0.72089999999999976</v>
      </c>
      <c r="L7212">
        <f t="shared" si="561"/>
        <v>3.132067320906923</v>
      </c>
      <c r="M7212">
        <f t="shared" si="562"/>
        <v>98.095448144931822</v>
      </c>
      <c r="N7212" s="80">
        <f t="shared" si="563"/>
        <v>0.72089999999999976</v>
      </c>
    </row>
    <row r="7213" spans="10:14" x14ac:dyDescent="0.3">
      <c r="J7213" s="300">
        <f t="shared" si="564"/>
        <v>72.09999999999998</v>
      </c>
      <c r="K7213" s="80">
        <f t="shared" si="560"/>
        <v>0.72099999999999975</v>
      </c>
      <c r="L7213">
        <f t="shared" si="561"/>
        <v>3.1329622167223135</v>
      </c>
      <c r="M7213">
        <f t="shared" si="562"/>
        <v>98.119435365493629</v>
      </c>
      <c r="N7213" s="80">
        <f t="shared" si="563"/>
        <v>0.72099999999999975</v>
      </c>
    </row>
    <row r="7214" spans="10:14" x14ac:dyDescent="0.3">
      <c r="J7214" s="300">
        <f t="shared" si="564"/>
        <v>72.109999999999985</v>
      </c>
      <c r="K7214" s="80">
        <f t="shared" si="560"/>
        <v>0.72109999999999985</v>
      </c>
      <c r="L7214">
        <f t="shared" si="561"/>
        <v>3.1338579484279037</v>
      </c>
      <c r="M7214">
        <f t="shared" si="562"/>
        <v>98.143431441082996</v>
      </c>
      <c r="N7214" s="80">
        <f t="shared" si="563"/>
        <v>0.72109999999999985</v>
      </c>
    </row>
    <row r="7215" spans="10:14" x14ac:dyDescent="0.3">
      <c r="J7215" s="300">
        <f t="shared" si="564"/>
        <v>72.11999999999999</v>
      </c>
      <c r="K7215" s="80">
        <f t="shared" si="560"/>
        <v>0.72119999999999995</v>
      </c>
      <c r="L7215">
        <f t="shared" si="561"/>
        <v>3.1347545166877846</v>
      </c>
      <c r="M7215">
        <f t="shared" si="562"/>
        <v>98.167436372840399</v>
      </c>
      <c r="N7215" s="80">
        <f t="shared" si="563"/>
        <v>0.72119999999999995</v>
      </c>
    </row>
    <row r="7216" spans="10:14" x14ac:dyDescent="0.3">
      <c r="J7216" s="300">
        <f t="shared" si="564"/>
        <v>72.13</v>
      </c>
      <c r="K7216" s="80">
        <f t="shared" si="560"/>
        <v>0.72129999999999994</v>
      </c>
      <c r="L7216">
        <f t="shared" si="561"/>
        <v>3.1356519221663155</v>
      </c>
      <c r="M7216">
        <f t="shared" si="562"/>
        <v>98.191450161903873</v>
      </c>
      <c r="N7216" s="80">
        <f t="shared" si="563"/>
        <v>0.72129999999999994</v>
      </c>
    </row>
    <row r="7217" spans="10:14" x14ac:dyDescent="0.3">
      <c r="J7217" s="300">
        <f t="shared" si="564"/>
        <v>72.14</v>
      </c>
      <c r="K7217" s="80">
        <f t="shared" si="560"/>
        <v>0.72140000000000004</v>
      </c>
      <c r="L7217">
        <f t="shared" si="561"/>
        <v>3.1365501655279462</v>
      </c>
      <c r="M7217">
        <f t="shared" si="562"/>
        <v>98.215472809408922</v>
      </c>
      <c r="N7217" s="80">
        <f t="shared" si="563"/>
        <v>0.72140000000000004</v>
      </c>
    </row>
    <row r="7218" spans="10:14" x14ac:dyDescent="0.3">
      <c r="J7218" s="300">
        <f t="shared" si="564"/>
        <v>72.150000000000006</v>
      </c>
      <c r="K7218" s="80">
        <f t="shared" si="560"/>
        <v>0.72150000000000003</v>
      </c>
      <c r="L7218">
        <f t="shared" si="561"/>
        <v>3.137449247437432</v>
      </c>
      <c r="M7218">
        <f t="shared" si="562"/>
        <v>98.239504316488834</v>
      </c>
      <c r="N7218" s="80">
        <f t="shared" si="563"/>
        <v>0.72150000000000003</v>
      </c>
    </row>
    <row r="7219" spans="10:14" x14ac:dyDescent="0.3">
      <c r="J7219" s="300">
        <f t="shared" si="564"/>
        <v>72.160000000000011</v>
      </c>
      <c r="K7219" s="80">
        <f t="shared" si="560"/>
        <v>0.72160000000000013</v>
      </c>
      <c r="L7219">
        <f t="shared" si="561"/>
        <v>3.1383491685595017</v>
      </c>
      <c r="M7219">
        <f t="shared" si="562"/>
        <v>98.263544684274336</v>
      </c>
      <c r="N7219" s="80">
        <f t="shared" si="563"/>
        <v>0.72160000000000013</v>
      </c>
    </row>
    <row r="7220" spans="10:14" x14ac:dyDescent="0.3">
      <c r="J7220" s="300">
        <f t="shared" si="564"/>
        <v>72.170000000000016</v>
      </c>
      <c r="K7220" s="80">
        <f t="shared" si="560"/>
        <v>0.72170000000000012</v>
      </c>
      <c r="L7220">
        <f t="shared" si="561"/>
        <v>3.1392499295591327</v>
      </c>
      <c r="M7220">
        <f t="shared" si="562"/>
        <v>98.287593913893758</v>
      </c>
      <c r="N7220" s="80">
        <f t="shared" si="563"/>
        <v>0.72170000000000012</v>
      </c>
    </row>
    <row r="7221" spans="10:14" x14ac:dyDescent="0.3">
      <c r="J7221" s="300">
        <f t="shared" si="564"/>
        <v>72.180000000000021</v>
      </c>
      <c r="K7221" s="80">
        <f t="shared" si="560"/>
        <v>0.72180000000000022</v>
      </c>
      <c r="L7221">
        <f t="shared" si="561"/>
        <v>3.1401515311016133</v>
      </c>
      <c r="M7221">
        <f t="shared" si="562"/>
        <v>98.311652006473082</v>
      </c>
      <c r="N7221" s="80">
        <f t="shared" si="563"/>
        <v>0.72180000000000022</v>
      </c>
    </row>
    <row r="7222" spans="10:14" x14ac:dyDescent="0.3">
      <c r="J7222" s="300">
        <f t="shared" si="564"/>
        <v>72.190000000000026</v>
      </c>
      <c r="K7222" s="80">
        <f t="shared" si="560"/>
        <v>0.72190000000000021</v>
      </c>
      <c r="L7222">
        <f t="shared" si="561"/>
        <v>3.1410539738521766</v>
      </c>
      <c r="M7222">
        <f t="shared" si="562"/>
        <v>98.335718963135761</v>
      </c>
      <c r="N7222" s="80">
        <f t="shared" si="563"/>
        <v>0.72190000000000021</v>
      </c>
    </row>
    <row r="7223" spans="10:14" x14ac:dyDescent="0.3">
      <c r="J7223" s="300">
        <f t="shared" si="564"/>
        <v>72.200000000000031</v>
      </c>
      <c r="K7223" s="80">
        <f t="shared" si="560"/>
        <v>0.72200000000000031</v>
      </c>
      <c r="L7223">
        <f t="shared" si="561"/>
        <v>3.141957258476276</v>
      </c>
      <c r="M7223">
        <f t="shared" si="562"/>
        <v>98.359794785002975</v>
      </c>
      <c r="N7223" s="80">
        <f t="shared" si="563"/>
        <v>0.72200000000000031</v>
      </c>
    </row>
    <row r="7224" spans="10:14" x14ac:dyDescent="0.3">
      <c r="J7224" s="300">
        <f t="shared" si="564"/>
        <v>72.210000000000036</v>
      </c>
      <c r="K7224" s="80">
        <f t="shared" si="560"/>
        <v>0.72210000000000041</v>
      </c>
      <c r="L7224">
        <f t="shared" si="561"/>
        <v>3.1428613856396281</v>
      </c>
      <c r="M7224">
        <f t="shared" si="562"/>
        <v>98.383879473193346</v>
      </c>
      <c r="N7224" s="80">
        <f t="shared" si="563"/>
        <v>0.72210000000000041</v>
      </c>
    </row>
    <row r="7225" spans="10:14" x14ac:dyDescent="0.3">
      <c r="J7225" s="300">
        <f t="shared" si="564"/>
        <v>72.220000000000041</v>
      </c>
      <c r="K7225" s="80">
        <f t="shared" si="560"/>
        <v>0.7222000000000004</v>
      </c>
      <c r="L7225">
        <f t="shared" si="561"/>
        <v>3.1437663560079989</v>
      </c>
      <c r="M7225">
        <f t="shared" si="562"/>
        <v>98.407973028823093</v>
      </c>
      <c r="N7225" s="80">
        <f t="shared" si="563"/>
        <v>0.7222000000000004</v>
      </c>
    </row>
    <row r="7226" spans="10:14" x14ac:dyDescent="0.3">
      <c r="J7226" s="300">
        <f t="shared" si="564"/>
        <v>72.230000000000047</v>
      </c>
      <c r="K7226" s="80">
        <f t="shared" si="560"/>
        <v>0.7223000000000005</v>
      </c>
      <c r="L7226">
        <f t="shared" si="561"/>
        <v>3.1446721702474156</v>
      </c>
      <c r="M7226">
        <f t="shared" si="562"/>
        <v>98.432075453005979</v>
      </c>
      <c r="N7226" s="80">
        <f t="shared" si="563"/>
        <v>0.7223000000000005</v>
      </c>
    </row>
    <row r="7227" spans="10:14" x14ac:dyDescent="0.3">
      <c r="J7227" s="300">
        <f t="shared" si="564"/>
        <v>72.240000000000052</v>
      </c>
      <c r="K7227" s="80">
        <f t="shared" si="560"/>
        <v>0.72240000000000049</v>
      </c>
      <c r="L7227">
        <f t="shared" si="561"/>
        <v>3.145578829024021</v>
      </c>
      <c r="M7227">
        <f t="shared" si="562"/>
        <v>98.45618674685349</v>
      </c>
      <c r="N7227" s="80">
        <f t="shared" si="563"/>
        <v>0.72240000000000049</v>
      </c>
    </row>
    <row r="7228" spans="10:14" x14ac:dyDescent="0.3">
      <c r="J7228" s="300">
        <f t="shared" si="564"/>
        <v>72.250000000000057</v>
      </c>
      <c r="K7228" s="80">
        <f t="shared" si="560"/>
        <v>0.72250000000000059</v>
      </c>
      <c r="L7228">
        <f t="shared" si="561"/>
        <v>3.1464863330040429</v>
      </c>
      <c r="M7228">
        <f t="shared" si="562"/>
        <v>98.480306911474557</v>
      </c>
      <c r="N7228" s="80">
        <f t="shared" si="563"/>
        <v>0.72250000000000059</v>
      </c>
    </row>
    <row r="7229" spans="10:14" x14ac:dyDescent="0.3">
      <c r="J7229" s="300">
        <f t="shared" si="564"/>
        <v>72.260000000000062</v>
      </c>
      <c r="K7229" s="80">
        <f t="shared" si="560"/>
        <v>0.72260000000000058</v>
      </c>
      <c r="L7229">
        <f t="shared" si="561"/>
        <v>3.1473946828540913</v>
      </c>
      <c r="M7229">
        <f t="shared" si="562"/>
        <v>98.50443594797558</v>
      </c>
      <c r="N7229" s="80">
        <f t="shared" si="563"/>
        <v>0.72260000000000058</v>
      </c>
    </row>
    <row r="7230" spans="10:14" x14ac:dyDescent="0.3">
      <c r="J7230" s="300">
        <f t="shared" si="564"/>
        <v>72.270000000000067</v>
      </c>
      <c r="K7230" s="80">
        <f t="shared" si="560"/>
        <v>0.72270000000000068</v>
      </c>
      <c r="L7230">
        <f t="shared" si="561"/>
        <v>3.1483038792406499</v>
      </c>
      <c r="M7230">
        <f t="shared" si="562"/>
        <v>98.528573857460785</v>
      </c>
      <c r="N7230" s="80">
        <f t="shared" si="563"/>
        <v>0.72270000000000068</v>
      </c>
    </row>
    <row r="7231" spans="10:14" x14ac:dyDescent="0.3">
      <c r="J7231" s="300">
        <f t="shared" si="564"/>
        <v>72.280000000000072</v>
      </c>
      <c r="K7231" s="80">
        <f t="shared" si="560"/>
        <v>0.72280000000000078</v>
      </c>
      <c r="L7231">
        <f t="shared" si="561"/>
        <v>3.1492139228306306</v>
      </c>
      <c r="M7231">
        <f t="shared" si="562"/>
        <v>98.552720641031797</v>
      </c>
      <c r="N7231" s="80">
        <f t="shared" si="563"/>
        <v>0.72280000000000078</v>
      </c>
    </row>
    <row r="7232" spans="10:14" x14ac:dyDescent="0.3">
      <c r="J7232" s="300">
        <f t="shared" si="564"/>
        <v>72.290000000000077</v>
      </c>
      <c r="K7232" s="80">
        <f t="shared" si="560"/>
        <v>0.72290000000000076</v>
      </c>
      <c r="L7232">
        <f t="shared" si="561"/>
        <v>3.1501248142910074</v>
      </c>
      <c r="M7232">
        <f t="shared" si="562"/>
        <v>98.576876299787713</v>
      </c>
      <c r="N7232" s="80">
        <f t="shared" si="563"/>
        <v>0.72290000000000076</v>
      </c>
    </row>
    <row r="7233" spans="10:14" x14ac:dyDescent="0.3">
      <c r="J7233" s="300">
        <f t="shared" si="564"/>
        <v>72.300000000000082</v>
      </c>
      <c r="K7233" s="80">
        <f t="shared" si="560"/>
        <v>0.72300000000000086</v>
      </c>
      <c r="L7233">
        <f t="shared" si="561"/>
        <v>3.1510365542887899</v>
      </c>
      <c r="M7233">
        <f t="shared" si="562"/>
        <v>98.601040834825397</v>
      </c>
      <c r="N7233" s="80">
        <f t="shared" si="563"/>
        <v>0.72300000000000086</v>
      </c>
    </row>
    <row r="7234" spans="10:14" x14ac:dyDescent="0.3">
      <c r="J7234" s="300">
        <f t="shared" si="564"/>
        <v>72.310000000000088</v>
      </c>
      <c r="K7234" s="80">
        <f t="shared" si="560"/>
        <v>0.72310000000000085</v>
      </c>
      <c r="L7234">
        <f t="shared" si="561"/>
        <v>3.1519491434913784</v>
      </c>
      <c r="M7234">
        <f t="shared" si="562"/>
        <v>98.625214247239086</v>
      </c>
      <c r="N7234" s="80">
        <f t="shared" si="563"/>
        <v>0.72310000000000085</v>
      </c>
    </row>
    <row r="7235" spans="10:14" x14ac:dyDescent="0.3">
      <c r="J7235" s="300">
        <f t="shared" si="564"/>
        <v>72.320000000000093</v>
      </c>
      <c r="K7235" s="80">
        <f t="shared" si="560"/>
        <v>0.72320000000000095</v>
      </c>
      <c r="L7235">
        <f t="shared" si="561"/>
        <v>3.1528625825661645</v>
      </c>
      <c r="M7235">
        <f t="shared" si="562"/>
        <v>98.64939653812074</v>
      </c>
      <c r="N7235" s="80">
        <f t="shared" si="563"/>
        <v>0.72320000000000095</v>
      </c>
    </row>
    <row r="7236" spans="10:14" x14ac:dyDescent="0.3">
      <c r="J7236" s="300">
        <f t="shared" si="564"/>
        <v>72.330000000000098</v>
      </c>
      <c r="K7236" s="80">
        <f t="shared" ref="K7236:K7299" si="565">J7236/100</f>
        <v>0.72330000000000094</v>
      </c>
      <c r="L7236">
        <f t="shared" ref="L7236:L7299" si="566">-156.2892*K7236^6+539.4067*K7236^5-656.5633*K7236^4+371.7117*K7236^3-102.5706*K7236^2+15.3764*K7236+0.3314</f>
        <v>3.153776872180845</v>
      </c>
      <c r="M7236">
        <f t="shared" ref="M7236:M7299" si="567">-544.6822*K7236^6+873.7015*K7236^5+93.9294*K7236^4-539.4835*K7236^3+249.8842*K7236^2+36.3299*K7236+25.129</f>
        <v>98.673587708559765</v>
      </c>
      <c r="N7236" s="80">
        <f t="shared" ref="N7236:N7299" si="568">K7236</f>
        <v>0.72330000000000094</v>
      </c>
    </row>
    <row r="7237" spans="10:14" x14ac:dyDescent="0.3">
      <c r="J7237" s="300">
        <f t="shared" si="564"/>
        <v>72.340000000000103</v>
      </c>
      <c r="K7237" s="80">
        <f t="shared" si="565"/>
        <v>0.72340000000000104</v>
      </c>
      <c r="L7237">
        <f t="shared" si="566"/>
        <v>3.1546920130031242</v>
      </c>
      <c r="M7237">
        <f t="shared" si="567"/>
        <v>98.697787759643148</v>
      </c>
      <c r="N7237" s="80">
        <f t="shared" si="568"/>
        <v>0.72340000000000104</v>
      </c>
    </row>
    <row r="7238" spans="10:14" x14ac:dyDescent="0.3">
      <c r="J7238" s="300">
        <f t="shared" ref="J7238:J7301" si="569">J7237+0.01</f>
        <v>72.350000000000108</v>
      </c>
      <c r="K7238" s="80">
        <f t="shared" si="565"/>
        <v>0.72350000000000103</v>
      </c>
      <c r="L7238">
        <f t="shared" si="566"/>
        <v>3.1556080057009495</v>
      </c>
      <c r="M7238">
        <f t="shared" si="567"/>
        <v>98.721996692455335</v>
      </c>
      <c r="N7238" s="80">
        <f t="shared" si="568"/>
        <v>0.72350000000000103</v>
      </c>
    </row>
    <row r="7239" spans="10:14" x14ac:dyDescent="0.3">
      <c r="J7239" s="300">
        <f t="shared" si="569"/>
        <v>72.360000000000113</v>
      </c>
      <c r="K7239" s="80">
        <f t="shared" si="565"/>
        <v>0.72360000000000113</v>
      </c>
      <c r="L7239">
        <f t="shared" si="566"/>
        <v>3.1565248509424957</v>
      </c>
      <c r="M7239">
        <f t="shared" si="567"/>
        <v>98.746214508078523</v>
      </c>
      <c r="N7239" s="80">
        <f t="shared" si="568"/>
        <v>0.72360000000000113</v>
      </c>
    </row>
    <row r="7240" spans="10:14" x14ac:dyDescent="0.3">
      <c r="J7240" s="300">
        <f t="shared" si="569"/>
        <v>72.370000000000118</v>
      </c>
      <c r="K7240" s="80">
        <f t="shared" si="565"/>
        <v>0.72370000000000123</v>
      </c>
      <c r="L7240">
        <f t="shared" si="566"/>
        <v>3.1574425493958809</v>
      </c>
      <c r="M7240">
        <f t="shared" si="567"/>
        <v>98.770441207592285</v>
      </c>
      <c r="N7240" s="80">
        <f t="shared" si="568"/>
        <v>0.72370000000000123</v>
      </c>
    </row>
    <row r="7241" spans="10:14" x14ac:dyDescent="0.3">
      <c r="J7241" s="300">
        <f t="shared" si="569"/>
        <v>72.380000000000123</v>
      </c>
      <c r="K7241" s="80">
        <f t="shared" si="565"/>
        <v>0.72380000000000122</v>
      </c>
      <c r="L7241">
        <f t="shared" si="566"/>
        <v>3.1583611017297435</v>
      </c>
      <c r="M7241">
        <f t="shared" si="567"/>
        <v>98.794676792073815</v>
      </c>
      <c r="N7241" s="80">
        <f t="shared" si="568"/>
        <v>0.72380000000000122</v>
      </c>
    </row>
    <row r="7242" spans="10:14" x14ac:dyDescent="0.3">
      <c r="J7242" s="300">
        <f t="shared" si="569"/>
        <v>72.390000000000128</v>
      </c>
      <c r="K7242" s="80">
        <f t="shared" si="565"/>
        <v>0.72390000000000132</v>
      </c>
      <c r="L7242">
        <f t="shared" si="566"/>
        <v>3.1592805086124645</v>
      </c>
      <c r="M7242">
        <f t="shared" si="567"/>
        <v>98.818921262597826</v>
      </c>
      <c r="N7242" s="80">
        <f t="shared" si="568"/>
        <v>0.72390000000000132</v>
      </c>
    </row>
    <row r="7243" spans="10:14" x14ac:dyDescent="0.3">
      <c r="J7243" s="300">
        <f t="shared" si="569"/>
        <v>72.400000000000134</v>
      </c>
      <c r="K7243" s="80">
        <f t="shared" si="565"/>
        <v>0.72400000000000131</v>
      </c>
      <c r="L7243">
        <f t="shared" si="566"/>
        <v>3.1602007707129487</v>
      </c>
      <c r="M7243">
        <f t="shared" si="567"/>
        <v>98.843174620236582</v>
      </c>
      <c r="N7243" s="80">
        <f t="shared" si="568"/>
        <v>0.72400000000000131</v>
      </c>
    </row>
    <row r="7244" spans="10:14" x14ac:dyDescent="0.3">
      <c r="J7244" s="300">
        <f t="shared" si="569"/>
        <v>72.410000000000139</v>
      </c>
      <c r="K7244" s="80">
        <f t="shared" si="565"/>
        <v>0.72410000000000141</v>
      </c>
      <c r="L7244">
        <f t="shared" si="566"/>
        <v>3.1611218887000372</v>
      </c>
      <c r="M7244">
        <f t="shared" si="567"/>
        <v>98.867436866059819</v>
      </c>
      <c r="N7244" s="80">
        <f t="shared" si="568"/>
        <v>0.72410000000000141</v>
      </c>
    </row>
    <row r="7245" spans="10:14" x14ac:dyDescent="0.3">
      <c r="J7245" s="300">
        <f t="shared" si="569"/>
        <v>72.420000000000144</v>
      </c>
      <c r="K7245" s="80">
        <f t="shared" si="565"/>
        <v>0.7242000000000014</v>
      </c>
      <c r="L7245">
        <f t="shared" si="566"/>
        <v>3.1620438632427983</v>
      </c>
      <c r="M7245">
        <f t="shared" si="567"/>
        <v>98.89170800113493</v>
      </c>
      <c r="N7245" s="80">
        <f t="shared" si="568"/>
        <v>0.7242000000000014</v>
      </c>
    </row>
    <row r="7246" spans="10:14" x14ac:dyDescent="0.3">
      <c r="J7246" s="300">
        <f t="shared" si="569"/>
        <v>72.430000000000149</v>
      </c>
      <c r="K7246" s="80">
        <f t="shared" si="565"/>
        <v>0.7243000000000015</v>
      </c>
      <c r="L7246">
        <f t="shared" si="566"/>
        <v>3.1629666950105366</v>
      </c>
      <c r="M7246">
        <f t="shared" si="567"/>
        <v>98.915988026526762</v>
      </c>
      <c r="N7246" s="80">
        <f t="shared" si="568"/>
        <v>0.7243000000000015</v>
      </c>
    </row>
    <row r="7247" spans="10:14" x14ac:dyDescent="0.3">
      <c r="J7247" s="300">
        <f t="shared" si="569"/>
        <v>72.440000000000154</v>
      </c>
      <c r="K7247" s="80">
        <f t="shared" si="565"/>
        <v>0.72440000000000149</v>
      </c>
      <c r="L7247">
        <f t="shared" si="566"/>
        <v>3.1638903846726278</v>
      </c>
      <c r="M7247">
        <f t="shared" si="567"/>
        <v>98.940276943297775</v>
      </c>
      <c r="N7247" s="80">
        <f t="shared" si="568"/>
        <v>0.72440000000000149</v>
      </c>
    </row>
    <row r="7248" spans="10:14" x14ac:dyDescent="0.3">
      <c r="J7248" s="300">
        <f t="shared" si="569"/>
        <v>72.450000000000159</v>
      </c>
      <c r="K7248" s="80">
        <f t="shared" si="565"/>
        <v>0.72450000000000159</v>
      </c>
      <c r="L7248">
        <f t="shared" si="566"/>
        <v>3.1648149328985382</v>
      </c>
      <c r="M7248">
        <f t="shared" si="567"/>
        <v>98.964574752507829</v>
      </c>
      <c r="N7248" s="80">
        <f t="shared" si="568"/>
        <v>0.72450000000000159</v>
      </c>
    </row>
    <row r="7249" spans="10:14" x14ac:dyDescent="0.3">
      <c r="J7249" s="300">
        <f t="shared" si="569"/>
        <v>72.460000000000164</v>
      </c>
      <c r="K7249" s="80">
        <f t="shared" si="565"/>
        <v>0.72460000000000169</v>
      </c>
      <c r="L7249">
        <f t="shared" si="566"/>
        <v>3.1657403403580786</v>
      </c>
      <c r="M7249">
        <f t="shared" si="567"/>
        <v>98.988881455214496</v>
      </c>
      <c r="N7249" s="80">
        <f t="shared" si="568"/>
        <v>0.72460000000000169</v>
      </c>
    </row>
    <row r="7250" spans="10:14" x14ac:dyDescent="0.3">
      <c r="J7250" s="300">
        <f t="shared" si="569"/>
        <v>72.470000000000169</v>
      </c>
      <c r="K7250" s="80">
        <f t="shared" si="565"/>
        <v>0.72470000000000168</v>
      </c>
      <c r="L7250">
        <f t="shared" si="566"/>
        <v>3.1666666077211238</v>
      </c>
      <c r="M7250">
        <f t="shared" si="567"/>
        <v>99.013197052472606</v>
      </c>
      <c r="N7250" s="80">
        <f t="shared" si="568"/>
        <v>0.72470000000000168</v>
      </c>
    </row>
    <row r="7251" spans="10:14" x14ac:dyDescent="0.3">
      <c r="J7251" s="300">
        <f t="shared" si="569"/>
        <v>72.480000000000175</v>
      </c>
      <c r="K7251" s="80">
        <f t="shared" si="565"/>
        <v>0.72480000000000178</v>
      </c>
      <c r="L7251">
        <f t="shared" si="566"/>
        <v>3.1675937356576873</v>
      </c>
      <c r="M7251">
        <f t="shared" si="567"/>
        <v>99.037521545334869</v>
      </c>
      <c r="N7251" s="80">
        <f t="shared" si="568"/>
        <v>0.72480000000000178</v>
      </c>
    </row>
    <row r="7252" spans="10:14" x14ac:dyDescent="0.3">
      <c r="J7252" s="300">
        <f t="shared" si="569"/>
        <v>72.49000000000018</v>
      </c>
      <c r="K7252" s="80">
        <f t="shared" si="565"/>
        <v>0.72490000000000177</v>
      </c>
      <c r="L7252">
        <f t="shared" si="566"/>
        <v>3.1685217248379245</v>
      </c>
      <c r="M7252">
        <f t="shared" si="567"/>
        <v>99.061854934851198</v>
      </c>
      <c r="N7252" s="80">
        <f t="shared" si="568"/>
        <v>0.72490000000000177</v>
      </c>
    </row>
    <row r="7253" spans="10:14" x14ac:dyDescent="0.3">
      <c r="J7253" s="300">
        <f t="shared" si="569"/>
        <v>72.500000000000185</v>
      </c>
      <c r="K7253" s="80">
        <f t="shared" si="565"/>
        <v>0.72500000000000187</v>
      </c>
      <c r="L7253">
        <f t="shared" si="566"/>
        <v>3.169450575932339</v>
      </c>
      <c r="M7253">
        <f t="shared" si="567"/>
        <v>99.086197222069259</v>
      </c>
      <c r="N7253" s="80">
        <f t="shared" si="568"/>
        <v>0.72500000000000187</v>
      </c>
    </row>
    <row r="7254" spans="10:14" x14ac:dyDescent="0.3">
      <c r="J7254" s="300">
        <f t="shared" si="569"/>
        <v>72.51000000000019</v>
      </c>
      <c r="K7254" s="80">
        <f t="shared" si="565"/>
        <v>0.72510000000000185</v>
      </c>
      <c r="L7254">
        <f t="shared" si="566"/>
        <v>3.1703802896113227</v>
      </c>
      <c r="M7254">
        <f t="shared" si="567"/>
        <v>99.110548408034006</v>
      </c>
      <c r="N7254" s="80">
        <f t="shared" si="568"/>
        <v>0.72510000000000185</v>
      </c>
    </row>
    <row r="7255" spans="10:14" x14ac:dyDescent="0.3">
      <c r="J7255" s="300">
        <f t="shared" si="569"/>
        <v>72.520000000000195</v>
      </c>
      <c r="K7255" s="80">
        <f t="shared" si="565"/>
        <v>0.72520000000000195</v>
      </c>
      <c r="L7255">
        <f t="shared" si="566"/>
        <v>3.1713108665455727</v>
      </c>
      <c r="M7255">
        <f t="shared" si="567"/>
        <v>99.134908493788259</v>
      </c>
      <c r="N7255" s="80">
        <f t="shared" si="568"/>
        <v>0.72520000000000195</v>
      </c>
    </row>
    <row r="7256" spans="10:14" x14ac:dyDescent="0.3">
      <c r="J7256" s="300">
        <f t="shared" si="569"/>
        <v>72.5300000000002</v>
      </c>
      <c r="K7256" s="80">
        <f t="shared" si="565"/>
        <v>0.72530000000000205</v>
      </c>
      <c r="L7256">
        <f t="shared" si="566"/>
        <v>3.1722423074059924</v>
      </c>
      <c r="M7256">
        <f t="shared" si="567"/>
        <v>99.15927748037204</v>
      </c>
      <c r="N7256" s="80">
        <f t="shared" si="568"/>
        <v>0.72530000000000205</v>
      </c>
    </row>
    <row r="7257" spans="10:14" x14ac:dyDescent="0.3">
      <c r="J7257" s="300">
        <f t="shared" si="569"/>
        <v>72.540000000000205</v>
      </c>
      <c r="K7257" s="80">
        <f t="shared" si="565"/>
        <v>0.72540000000000204</v>
      </c>
      <c r="L7257">
        <f t="shared" si="566"/>
        <v>3.1731746128635296</v>
      </c>
      <c r="M7257">
        <f t="shared" si="567"/>
        <v>99.183655368822897</v>
      </c>
      <c r="N7257" s="80">
        <f t="shared" si="568"/>
        <v>0.72540000000000204</v>
      </c>
    </row>
    <row r="7258" spans="10:14" x14ac:dyDescent="0.3">
      <c r="J7258" s="300">
        <f t="shared" si="569"/>
        <v>72.55000000000021</v>
      </c>
      <c r="K7258" s="80">
        <f t="shared" si="565"/>
        <v>0.72550000000000214</v>
      </c>
      <c r="L7258">
        <f t="shared" si="566"/>
        <v>3.1741077835893647</v>
      </c>
      <c r="M7258">
        <f t="shared" si="567"/>
        <v>99.208042160176234</v>
      </c>
      <c r="N7258" s="80">
        <f t="shared" si="568"/>
        <v>0.72550000000000214</v>
      </c>
    </row>
    <row r="7259" spans="10:14" x14ac:dyDescent="0.3">
      <c r="J7259" s="300">
        <f t="shared" si="569"/>
        <v>72.560000000000215</v>
      </c>
      <c r="K7259" s="80">
        <f t="shared" si="565"/>
        <v>0.72560000000000213</v>
      </c>
      <c r="L7259">
        <f t="shared" si="566"/>
        <v>3.1750418202547759</v>
      </c>
      <c r="M7259">
        <f t="shared" si="567"/>
        <v>99.232437855464482</v>
      </c>
      <c r="N7259" s="80">
        <f t="shared" si="568"/>
        <v>0.72560000000000213</v>
      </c>
    </row>
    <row r="7260" spans="10:14" x14ac:dyDescent="0.3">
      <c r="J7260" s="300">
        <f t="shared" si="569"/>
        <v>72.570000000000221</v>
      </c>
      <c r="K7260" s="80">
        <f t="shared" si="565"/>
        <v>0.72570000000000223</v>
      </c>
      <c r="L7260">
        <f t="shared" si="566"/>
        <v>3.1759767235313041</v>
      </c>
      <c r="M7260">
        <f t="shared" si="567"/>
        <v>99.256842455718001</v>
      </c>
      <c r="N7260" s="80">
        <f t="shared" si="568"/>
        <v>0.72570000000000223</v>
      </c>
    </row>
    <row r="7261" spans="10:14" x14ac:dyDescent="0.3">
      <c r="J7261" s="300">
        <f t="shared" si="569"/>
        <v>72.580000000000226</v>
      </c>
      <c r="K7261" s="80">
        <f t="shared" si="565"/>
        <v>0.72580000000000222</v>
      </c>
      <c r="L7261">
        <f t="shared" si="566"/>
        <v>3.1769124940905118</v>
      </c>
      <c r="M7261">
        <f t="shared" si="567"/>
        <v>99.281255961964362</v>
      </c>
      <c r="N7261" s="80">
        <f t="shared" si="568"/>
        <v>0.72580000000000222</v>
      </c>
    </row>
    <row r="7262" spans="10:14" x14ac:dyDescent="0.3">
      <c r="J7262" s="300">
        <f t="shared" si="569"/>
        <v>72.590000000000231</v>
      </c>
      <c r="K7262" s="80">
        <f t="shared" si="565"/>
        <v>0.72590000000000232</v>
      </c>
      <c r="L7262">
        <f t="shared" si="566"/>
        <v>3.1778491326042047</v>
      </c>
      <c r="M7262">
        <f t="shared" si="567"/>
        <v>99.305678375228865</v>
      </c>
      <c r="N7262" s="80">
        <f t="shared" si="568"/>
        <v>0.72590000000000232</v>
      </c>
    </row>
    <row r="7263" spans="10:14" x14ac:dyDescent="0.3">
      <c r="J7263" s="300">
        <f t="shared" si="569"/>
        <v>72.600000000000236</v>
      </c>
      <c r="K7263" s="80">
        <f t="shared" si="565"/>
        <v>0.72600000000000231</v>
      </c>
      <c r="L7263">
        <f t="shared" si="566"/>
        <v>3.1787866397444087</v>
      </c>
      <c r="M7263">
        <f t="shared" si="567"/>
        <v>99.330109696534166</v>
      </c>
      <c r="N7263" s="80">
        <f t="shared" si="568"/>
        <v>0.72600000000000231</v>
      </c>
    </row>
    <row r="7264" spans="10:14" x14ac:dyDescent="0.3">
      <c r="J7264" s="300">
        <f t="shared" si="569"/>
        <v>72.610000000000241</v>
      </c>
      <c r="K7264" s="80">
        <f t="shared" si="565"/>
        <v>0.72610000000000241</v>
      </c>
      <c r="L7264">
        <f t="shared" si="566"/>
        <v>3.1797250161831481</v>
      </c>
      <c r="M7264">
        <f t="shared" si="567"/>
        <v>99.354549926900546</v>
      </c>
      <c r="N7264" s="80">
        <f t="shared" si="568"/>
        <v>0.72610000000000241</v>
      </c>
    </row>
    <row r="7265" spans="10:14" x14ac:dyDescent="0.3">
      <c r="J7265" s="300">
        <f t="shared" si="569"/>
        <v>72.620000000000246</v>
      </c>
      <c r="K7265" s="80">
        <f t="shared" si="565"/>
        <v>0.72620000000000251</v>
      </c>
      <c r="L7265">
        <f t="shared" si="566"/>
        <v>3.1806642625927277</v>
      </c>
      <c r="M7265">
        <f t="shared" si="567"/>
        <v>99.378999067345632</v>
      </c>
      <c r="N7265" s="80">
        <f t="shared" si="568"/>
        <v>0.72620000000000251</v>
      </c>
    </row>
    <row r="7266" spans="10:14" x14ac:dyDescent="0.3">
      <c r="J7266" s="300">
        <f t="shared" si="569"/>
        <v>72.630000000000251</v>
      </c>
      <c r="K7266" s="80">
        <f t="shared" si="565"/>
        <v>0.7263000000000025</v>
      </c>
      <c r="L7266">
        <f t="shared" si="566"/>
        <v>3.1816043796455875</v>
      </c>
      <c r="M7266">
        <f t="shared" si="567"/>
        <v>99.403457118884646</v>
      </c>
      <c r="N7266" s="80">
        <f t="shared" si="568"/>
        <v>0.7263000000000025</v>
      </c>
    </row>
    <row r="7267" spans="10:14" x14ac:dyDescent="0.3">
      <c r="J7267" s="300">
        <f t="shared" si="569"/>
        <v>72.640000000000256</v>
      </c>
      <c r="K7267" s="80">
        <f t="shared" si="565"/>
        <v>0.7264000000000026</v>
      </c>
      <c r="L7267">
        <f t="shared" si="566"/>
        <v>3.1825453680142703</v>
      </c>
      <c r="M7267">
        <f t="shared" si="567"/>
        <v>99.427924082530367</v>
      </c>
      <c r="N7267" s="80">
        <f t="shared" si="568"/>
        <v>0.7264000000000026</v>
      </c>
    </row>
    <row r="7268" spans="10:14" x14ac:dyDescent="0.3">
      <c r="J7268" s="300">
        <f t="shared" si="569"/>
        <v>72.650000000000261</v>
      </c>
      <c r="K7268" s="80">
        <f t="shared" si="565"/>
        <v>0.72650000000000259</v>
      </c>
      <c r="L7268">
        <f t="shared" si="566"/>
        <v>3.1834872283715128</v>
      </c>
      <c r="M7268">
        <f t="shared" si="567"/>
        <v>99.452399959292975</v>
      </c>
      <c r="N7268" s="80">
        <f t="shared" si="568"/>
        <v>0.72650000000000259</v>
      </c>
    </row>
    <row r="7269" spans="10:14" x14ac:dyDescent="0.3">
      <c r="J7269" s="300">
        <f t="shared" si="569"/>
        <v>72.660000000000267</v>
      </c>
      <c r="K7269" s="80">
        <f t="shared" si="565"/>
        <v>0.72660000000000269</v>
      </c>
      <c r="L7269">
        <f t="shared" si="566"/>
        <v>3.1844299613902787</v>
      </c>
      <c r="M7269">
        <f t="shared" si="567"/>
        <v>99.476884750180147</v>
      </c>
      <c r="N7269" s="80">
        <f t="shared" si="568"/>
        <v>0.72660000000000269</v>
      </c>
    </row>
    <row r="7270" spans="10:14" x14ac:dyDescent="0.3">
      <c r="J7270" s="300">
        <f t="shared" si="569"/>
        <v>72.670000000000272</v>
      </c>
      <c r="K7270" s="80">
        <f t="shared" si="565"/>
        <v>0.72670000000000268</v>
      </c>
      <c r="L7270">
        <f t="shared" si="566"/>
        <v>3.1853735677435657</v>
      </c>
      <c r="M7270">
        <f t="shared" si="567"/>
        <v>99.501378456197074</v>
      </c>
      <c r="N7270" s="80">
        <f t="shared" si="568"/>
        <v>0.72670000000000268</v>
      </c>
    </row>
    <row r="7271" spans="10:14" x14ac:dyDescent="0.3">
      <c r="J7271" s="300">
        <f t="shared" si="569"/>
        <v>72.680000000000277</v>
      </c>
      <c r="K7271" s="80">
        <f t="shared" si="565"/>
        <v>0.72680000000000278</v>
      </c>
      <c r="L7271">
        <f t="shared" si="566"/>
        <v>3.186318048104599</v>
      </c>
      <c r="M7271">
        <f t="shared" si="567"/>
        <v>99.525881078346544</v>
      </c>
      <c r="N7271" s="80">
        <f t="shared" si="568"/>
        <v>0.72680000000000278</v>
      </c>
    </row>
    <row r="7272" spans="10:14" x14ac:dyDescent="0.3">
      <c r="J7272" s="300">
        <f t="shared" si="569"/>
        <v>72.690000000000282</v>
      </c>
      <c r="K7272" s="80">
        <f t="shared" si="565"/>
        <v>0.72690000000000277</v>
      </c>
      <c r="L7272">
        <f t="shared" si="566"/>
        <v>3.1872634031467455</v>
      </c>
      <c r="M7272">
        <f t="shared" si="567"/>
        <v>99.550392617628589</v>
      </c>
      <c r="N7272" s="80">
        <f t="shared" si="568"/>
        <v>0.72690000000000277</v>
      </c>
    </row>
    <row r="7273" spans="10:14" x14ac:dyDescent="0.3">
      <c r="J7273" s="300">
        <f t="shared" si="569"/>
        <v>72.700000000000287</v>
      </c>
      <c r="K7273" s="80">
        <f t="shared" si="565"/>
        <v>0.72700000000000287</v>
      </c>
      <c r="L7273">
        <f t="shared" si="566"/>
        <v>3.1882096335435732</v>
      </c>
      <c r="M7273">
        <f t="shared" si="567"/>
        <v>99.574913075040968</v>
      </c>
      <c r="N7273" s="80">
        <f t="shared" si="568"/>
        <v>0.72700000000000287</v>
      </c>
    </row>
    <row r="7274" spans="10:14" x14ac:dyDescent="0.3">
      <c r="J7274" s="300">
        <f t="shared" si="569"/>
        <v>72.710000000000292</v>
      </c>
      <c r="K7274" s="80">
        <f t="shared" si="565"/>
        <v>0.72710000000000297</v>
      </c>
      <c r="L7274">
        <f t="shared" si="566"/>
        <v>3.1891567399687299</v>
      </c>
      <c r="M7274">
        <f t="shared" si="567"/>
        <v>99.59944245157881</v>
      </c>
      <c r="N7274" s="80">
        <f t="shared" si="568"/>
        <v>0.72710000000000297</v>
      </c>
    </row>
    <row r="7275" spans="10:14" x14ac:dyDescent="0.3">
      <c r="J7275" s="300">
        <f t="shared" si="569"/>
        <v>72.720000000000297</v>
      </c>
      <c r="K7275" s="80">
        <f t="shared" si="565"/>
        <v>0.72720000000000296</v>
      </c>
      <c r="L7275">
        <f t="shared" si="566"/>
        <v>3.1901047230959896</v>
      </c>
      <c r="M7275">
        <f t="shared" si="567"/>
        <v>99.623980748234757</v>
      </c>
      <c r="N7275" s="80">
        <f t="shared" si="568"/>
        <v>0.72720000000000296</v>
      </c>
    </row>
    <row r="7276" spans="10:14" x14ac:dyDescent="0.3">
      <c r="J7276" s="300">
        <f t="shared" si="569"/>
        <v>72.730000000000302</v>
      </c>
      <c r="K7276" s="80">
        <f t="shared" si="565"/>
        <v>0.72730000000000306</v>
      </c>
      <c r="L7276">
        <f t="shared" si="566"/>
        <v>3.1910535835994316</v>
      </c>
      <c r="M7276">
        <f t="shared" si="567"/>
        <v>99.648527965998937</v>
      </c>
      <c r="N7276" s="80">
        <f t="shared" si="568"/>
        <v>0.72730000000000306</v>
      </c>
    </row>
    <row r="7277" spans="10:14" x14ac:dyDescent="0.3">
      <c r="J7277" s="300">
        <f t="shared" si="569"/>
        <v>72.740000000000308</v>
      </c>
      <c r="K7277" s="80">
        <f t="shared" si="565"/>
        <v>0.72740000000000304</v>
      </c>
      <c r="L7277">
        <f t="shared" si="566"/>
        <v>3.1920033221532207</v>
      </c>
      <c r="M7277">
        <f t="shared" si="567"/>
        <v>99.673084105858905</v>
      </c>
      <c r="N7277" s="80">
        <f t="shared" si="568"/>
        <v>0.72740000000000304</v>
      </c>
    </row>
    <row r="7278" spans="10:14" x14ac:dyDescent="0.3">
      <c r="J7278" s="300">
        <f t="shared" si="569"/>
        <v>72.750000000000313</v>
      </c>
      <c r="K7278" s="80">
        <f t="shared" si="565"/>
        <v>0.72750000000000314</v>
      </c>
      <c r="L7278">
        <f t="shared" si="566"/>
        <v>3.1929539394316193</v>
      </c>
      <c r="M7278">
        <f t="shared" si="567"/>
        <v>99.697649168799714</v>
      </c>
      <c r="N7278" s="80">
        <f t="shared" si="568"/>
        <v>0.72750000000000314</v>
      </c>
    </row>
    <row r="7279" spans="10:14" x14ac:dyDescent="0.3">
      <c r="J7279" s="300">
        <f t="shared" si="569"/>
        <v>72.760000000000318</v>
      </c>
      <c r="K7279" s="80">
        <f t="shared" si="565"/>
        <v>0.72760000000000313</v>
      </c>
      <c r="L7279">
        <f t="shared" si="566"/>
        <v>3.1939054361090533</v>
      </c>
      <c r="M7279">
        <f t="shared" si="567"/>
        <v>99.722223155804073</v>
      </c>
      <c r="N7279" s="80">
        <f t="shared" si="568"/>
        <v>0.72760000000000313</v>
      </c>
    </row>
    <row r="7280" spans="10:14" x14ac:dyDescent="0.3">
      <c r="J7280" s="300">
        <f t="shared" si="569"/>
        <v>72.770000000000323</v>
      </c>
      <c r="K7280" s="80">
        <f t="shared" si="565"/>
        <v>0.72770000000000323</v>
      </c>
      <c r="L7280">
        <f t="shared" si="566"/>
        <v>3.1948578128602327</v>
      </c>
      <c r="M7280">
        <f t="shared" si="567"/>
        <v>99.746806067851793</v>
      </c>
      <c r="N7280" s="80">
        <f t="shared" si="568"/>
        <v>0.72770000000000323</v>
      </c>
    </row>
    <row r="7281" spans="10:14" x14ac:dyDescent="0.3">
      <c r="J7281" s="300">
        <f t="shared" si="569"/>
        <v>72.780000000000328</v>
      </c>
      <c r="K7281" s="80">
        <f t="shared" si="565"/>
        <v>0.72780000000000333</v>
      </c>
      <c r="L7281">
        <f t="shared" si="566"/>
        <v>3.1958110703598641</v>
      </c>
      <c r="M7281">
        <f t="shared" si="567"/>
        <v>99.771397905920551</v>
      </c>
      <c r="N7281" s="80">
        <f t="shared" si="568"/>
        <v>0.72780000000000333</v>
      </c>
    </row>
    <row r="7282" spans="10:14" x14ac:dyDescent="0.3">
      <c r="J7282" s="300">
        <f t="shared" si="569"/>
        <v>72.790000000000333</v>
      </c>
      <c r="K7282" s="80">
        <f t="shared" si="565"/>
        <v>0.72790000000000332</v>
      </c>
      <c r="L7282">
        <f t="shared" si="566"/>
        <v>3.1967652092828813</v>
      </c>
      <c r="M7282">
        <f t="shared" si="567"/>
        <v>99.795998670985213</v>
      </c>
      <c r="N7282" s="80">
        <f t="shared" si="568"/>
        <v>0.72790000000000332</v>
      </c>
    </row>
    <row r="7283" spans="10:14" x14ac:dyDescent="0.3">
      <c r="J7283" s="300">
        <f t="shared" si="569"/>
        <v>72.800000000000338</v>
      </c>
      <c r="K7283" s="80">
        <f t="shared" si="565"/>
        <v>0.72800000000000342</v>
      </c>
      <c r="L7283">
        <f t="shared" si="566"/>
        <v>3.1977202303043923</v>
      </c>
      <c r="M7283">
        <f t="shared" si="567"/>
        <v>99.820608364018241</v>
      </c>
      <c r="N7283" s="80">
        <f t="shared" si="568"/>
        <v>0.72800000000000342</v>
      </c>
    </row>
    <row r="7284" spans="10:14" x14ac:dyDescent="0.3">
      <c r="J7284" s="300">
        <f t="shared" si="569"/>
        <v>72.810000000000343</v>
      </c>
      <c r="K7284" s="80">
        <f t="shared" si="565"/>
        <v>0.72810000000000341</v>
      </c>
      <c r="L7284">
        <f t="shared" si="566"/>
        <v>3.1986761340996561</v>
      </c>
      <c r="M7284">
        <f t="shared" si="567"/>
        <v>99.845226985989626</v>
      </c>
      <c r="N7284" s="80">
        <f t="shared" si="568"/>
        <v>0.72810000000000341</v>
      </c>
    </row>
    <row r="7285" spans="10:14" x14ac:dyDescent="0.3">
      <c r="J7285" s="300">
        <f t="shared" si="569"/>
        <v>72.820000000000348</v>
      </c>
      <c r="K7285" s="80">
        <f t="shared" si="565"/>
        <v>0.72820000000000351</v>
      </c>
      <c r="L7285">
        <f t="shared" si="566"/>
        <v>3.1996329213439743</v>
      </c>
      <c r="M7285">
        <f t="shared" si="567"/>
        <v>99.869854537866587</v>
      </c>
      <c r="N7285" s="80">
        <f t="shared" si="568"/>
        <v>0.72820000000000351</v>
      </c>
    </row>
    <row r="7286" spans="10:14" x14ac:dyDescent="0.3">
      <c r="J7286" s="300">
        <f t="shared" si="569"/>
        <v>72.830000000000354</v>
      </c>
      <c r="K7286" s="80">
        <f t="shared" si="565"/>
        <v>0.7283000000000035</v>
      </c>
      <c r="L7286">
        <f t="shared" si="566"/>
        <v>3.2005905927129379</v>
      </c>
      <c r="M7286">
        <f t="shared" si="567"/>
        <v>99.894491020614097</v>
      </c>
      <c r="N7286" s="80">
        <f t="shared" si="568"/>
        <v>0.7283000000000035</v>
      </c>
    </row>
    <row r="7287" spans="10:14" x14ac:dyDescent="0.3">
      <c r="J7287" s="300">
        <f t="shared" si="569"/>
        <v>72.840000000000359</v>
      </c>
      <c r="K7287" s="80">
        <f t="shared" si="565"/>
        <v>0.7284000000000036</v>
      </c>
      <c r="L7287">
        <f t="shared" si="566"/>
        <v>3.2015491488822945</v>
      </c>
      <c r="M7287">
        <f t="shared" si="567"/>
        <v>99.919136435194403</v>
      </c>
      <c r="N7287" s="80">
        <f t="shared" si="568"/>
        <v>0.7284000000000036</v>
      </c>
    </row>
    <row r="7288" spans="10:14" x14ac:dyDescent="0.3">
      <c r="J7288" s="300">
        <f t="shared" si="569"/>
        <v>72.850000000000364</v>
      </c>
      <c r="K7288" s="80">
        <f t="shared" si="565"/>
        <v>0.72850000000000359</v>
      </c>
      <c r="L7288">
        <f t="shared" si="566"/>
        <v>3.2025085905278554</v>
      </c>
      <c r="M7288">
        <f t="shared" si="567"/>
        <v>99.943790782567277</v>
      </c>
      <c r="N7288" s="80">
        <f t="shared" si="568"/>
        <v>0.72850000000000359</v>
      </c>
    </row>
    <row r="7289" spans="10:14" x14ac:dyDescent="0.3">
      <c r="J7289" s="300">
        <f t="shared" si="569"/>
        <v>72.860000000000369</v>
      </c>
      <c r="K7289" s="80">
        <f t="shared" si="565"/>
        <v>0.72860000000000369</v>
      </c>
      <c r="L7289">
        <f t="shared" si="566"/>
        <v>3.2034689183256471</v>
      </c>
      <c r="M7289">
        <f t="shared" si="567"/>
        <v>99.968454063689947</v>
      </c>
      <c r="N7289" s="80">
        <f t="shared" si="568"/>
        <v>0.72860000000000369</v>
      </c>
    </row>
    <row r="7290" spans="10:14" x14ac:dyDescent="0.3">
      <c r="J7290" s="300">
        <f t="shared" si="569"/>
        <v>72.870000000000374</v>
      </c>
      <c r="K7290" s="80">
        <f t="shared" si="565"/>
        <v>0.72870000000000379</v>
      </c>
      <c r="L7290">
        <f t="shared" si="566"/>
        <v>3.2044301329518041</v>
      </c>
      <c r="M7290">
        <f t="shared" si="567"/>
        <v>99.993126279517014</v>
      </c>
      <c r="N7290" s="80">
        <f t="shared" si="568"/>
        <v>0.72870000000000379</v>
      </c>
    </row>
    <row r="7291" spans="10:14" x14ac:dyDescent="0.3">
      <c r="J7291" s="300">
        <f t="shared" si="569"/>
        <v>72.880000000000379</v>
      </c>
      <c r="K7291" s="80">
        <f t="shared" si="565"/>
        <v>0.72880000000000378</v>
      </c>
      <c r="L7291">
        <f t="shared" si="566"/>
        <v>3.2053922350826798</v>
      </c>
      <c r="M7291">
        <f t="shared" si="567"/>
        <v>100.01780743100075</v>
      </c>
      <c r="N7291" s="80">
        <f t="shared" si="568"/>
        <v>0.72880000000000378</v>
      </c>
    </row>
    <row r="7292" spans="10:14" x14ac:dyDescent="0.3">
      <c r="J7292" s="300">
        <f t="shared" si="569"/>
        <v>72.890000000000384</v>
      </c>
      <c r="K7292" s="80">
        <f t="shared" si="565"/>
        <v>0.72890000000000388</v>
      </c>
      <c r="L7292">
        <f t="shared" si="566"/>
        <v>3.2063552253947267</v>
      </c>
      <c r="M7292">
        <f t="shared" si="567"/>
        <v>100.04249751909065</v>
      </c>
      <c r="N7292" s="80">
        <f t="shared" si="568"/>
        <v>0.72890000000000388</v>
      </c>
    </row>
    <row r="7293" spans="10:14" x14ac:dyDescent="0.3">
      <c r="J7293" s="300">
        <f t="shared" si="569"/>
        <v>72.900000000000389</v>
      </c>
      <c r="K7293" s="80">
        <f t="shared" si="565"/>
        <v>0.72900000000000387</v>
      </c>
      <c r="L7293">
        <f t="shared" si="566"/>
        <v>3.2073191045645539</v>
      </c>
      <c r="M7293">
        <f t="shared" si="567"/>
        <v>100.0671965447337</v>
      </c>
      <c r="N7293" s="80">
        <f t="shared" si="568"/>
        <v>0.72900000000000387</v>
      </c>
    </row>
    <row r="7294" spans="10:14" x14ac:dyDescent="0.3">
      <c r="J7294" s="300">
        <f t="shared" si="569"/>
        <v>72.910000000000394</v>
      </c>
      <c r="K7294" s="80">
        <f t="shared" si="565"/>
        <v>0.72910000000000397</v>
      </c>
      <c r="L7294">
        <f t="shared" si="566"/>
        <v>3.2082838732689534</v>
      </c>
      <c r="M7294">
        <f t="shared" si="567"/>
        <v>100.09190450887452</v>
      </c>
      <c r="N7294" s="80">
        <f t="shared" si="568"/>
        <v>0.72910000000000397</v>
      </c>
    </row>
    <row r="7295" spans="10:14" x14ac:dyDescent="0.3">
      <c r="J7295" s="300">
        <f t="shared" si="569"/>
        <v>72.9200000000004</v>
      </c>
      <c r="K7295" s="80">
        <f t="shared" si="565"/>
        <v>0.72920000000000396</v>
      </c>
      <c r="L7295">
        <f t="shared" si="566"/>
        <v>3.2092495321848324</v>
      </c>
      <c r="M7295">
        <f t="shared" si="567"/>
        <v>100.11662141245493</v>
      </c>
      <c r="N7295" s="80">
        <f t="shared" si="568"/>
        <v>0.72920000000000396</v>
      </c>
    </row>
    <row r="7296" spans="10:14" x14ac:dyDescent="0.3">
      <c r="J7296" s="300">
        <f t="shared" si="569"/>
        <v>72.930000000000405</v>
      </c>
      <c r="K7296" s="80">
        <f t="shared" si="565"/>
        <v>0.72930000000000406</v>
      </c>
      <c r="L7296">
        <f t="shared" si="566"/>
        <v>3.2102160819892904</v>
      </c>
      <c r="M7296">
        <f t="shared" si="567"/>
        <v>100.14134725641439</v>
      </c>
      <c r="N7296" s="80">
        <f t="shared" si="568"/>
        <v>0.72930000000000406</v>
      </c>
    </row>
    <row r="7297" spans="10:14" x14ac:dyDescent="0.3">
      <c r="J7297" s="300">
        <f t="shared" si="569"/>
        <v>72.94000000000041</v>
      </c>
      <c r="K7297" s="80">
        <f t="shared" si="565"/>
        <v>0.72940000000000405</v>
      </c>
      <c r="L7297">
        <f t="shared" si="566"/>
        <v>3.2111835233595811</v>
      </c>
      <c r="M7297">
        <f t="shared" si="567"/>
        <v>100.16608204168971</v>
      </c>
      <c r="N7297" s="80">
        <f t="shared" si="568"/>
        <v>0.72940000000000405</v>
      </c>
    </row>
    <row r="7298" spans="10:14" x14ac:dyDescent="0.3">
      <c r="J7298" s="300">
        <f t="shared" si="569"/>
        <v>72.950000000000415</v>
      </c>
      <c r="K7298" s="80">
        <f t="shared" si="565"/>
        <v>0.72950000000000415</v>
      </c>
      <c r="L7298">
        <f t="shared" si="566"/>
        <v>3.2121518569730507</v>
      </c>
      <c r="M7298">
        <f t="shared" si="567"/>
        <v>100.19082576921511</v>
      </c>
      <c r="N7298" s="80">
        <f t="shared" si="568"/>
        <v>0.72950000000000415</v>
      </c>
    </row>
    <row r="7299" spans="10:14" x14ac:dyDescent="0.3">
      <c r="J7299" s="300">
        <f t="shared" si="569"/>
        <v>72.96000000000042</v>
      </c>
      <c r="K7299" s="80">
        <f t="shared" si="565"/>
        <v>0.72960000000000425</v>
      </c>
      <c r="L7299">
        <f t="shared" si="566"/>
        <v>3.2131210835072532</v>
      </c>
      <c r="M7299">
        <f t="shared" si="567"/>
        <v>100.2155784399223</v>
      </c>
      <c r="N7299" s="80">
        <f t="shared" si="568"/>
        <v>0.72960000000000425</v>
      </c>
    </row>
    <row r="7300" spans="10:14" x14ac:dyDescent="0.3">
      <c r="J7300" s="300">
        <f t="shared" si="569"/>
        <v>72.970000000000425</v>
      </c>
      <c r="K7300" s="80">
        <f t="shared" ref="K7300:K7363" si="570">J7300/100</f>
        <v>0.72970000000000423</v>
      </c>
      <c r="L7300">
        <f t="shared" ref="L7300:L7363" si="571">-156.2892*K7300^6+539.4067*K7300^5-656.5633*K7300^4+371.7117*K7300^3-102.5706*K7300^2+15.3764*K7300+0.3314</f>
        <v>3.2140912036399079</v>
      </c>
      <c r="M7300">
        <f t="shared" ref="M7300:M7363" si="572">-544.6822*K7300^6+873.7015*K7300^5+93.9294*K7300^4-539.4835*K7300^3+249.8842*K7300^2+36.3299*K7300+25.129</f>
        <v>100.24034005474047</v>
      </c>
      <c r="N7300" s="80">
        <f t="shared" ref="N7300:N7363" si="573">K7300</f>
        <v>0.72970000000000423</v>
      </c>
    </row>
    <row r="7301" spans="10:14" x14ac:dyDescent="0.3">
      <c r="J7301" s="300">
        <f t="shared" si="569"/>
        <v>72.98000000000043</v>
      </c>
      <c r="K7301" s="80">
        <f t="shared" si="570"/>
        <v>0.72980000000000433</v>
      </c>
      <c r="L7301">
        <f t="shared" si="571"/>
        <v>3.2150622180488173</v>
      </c>
      <c r="M7301">
        <f t="shared" si="572"/>
        <v>100.26511061459613</v>
      </c>
      <c r="N7301" s="80">
        <f t="shared" si="573"/>
        <v>0.72980000000000433</v>
      </c>
    </row>
    <row r="7302" spans="10:14" x14ac:dyDescent="0.3">
      <c r="J7302" s="300">
        <f t="shared" ref="J7302:J7365" si="574">J7301+0.01</f>
        <v>72.990000000000435</v>
      </c>
      <c r="K7302" s="80">
        <f t="shared" si="570"/>
        <v>0.72990000000000432</v>
      </c>
      <c r="L7302">
        <f t="shared" si="571"/>
        <v>3.2160341274119815</v>
      </c>
      <c r="M7302">
        <f t="shared" si="572"/>
        <v>100.28989012041342</v>
      </c>
      <c r="N7302" s="80">
        <f t="shared" si="573"/>
        <v>0.72990000000000432</v>
      </c>
    </row>
    <row r="7303" spans="10:14" x14ac:dyDescent="0.3">
      <c r="J7303" s="300">
        <f t="shared" si="574"/>
        <v>73.000000000000441</v>
      </c>
      <c r="K7303" s="80">
        <f t="shared" si="570"/>
        <v>0.73000000000000442</v>
      </c>
      <c r="L7303">
        <f t="shared" si="571"/>
        <v>3.2170069324075796</v>
      </c>
      <c r="M7303">
        <f t="shared" si="572"/>
        <v>100.31467857311368</v>
      </c>
      <c r="N7303" s="80">
        <f t="shared" si="573"/>
        <v>0.73000000000000442</v>
      </c>
    </row>
    <row r="7304" spans="10:14" x14ac:dyDescent="0.3">
      <c r="J7304" s="300">
        <f t="shared" si="574"/>
        <v>73.010000000000446</v>
      </c>
      <c r="K7304" s="80">
        <f t="shared" si="570"/>
        <v>0.73010000000000441</v>
      </c>
      <c r="L7304">
        <f t="shared" si="571"/>
        <v>3.2179806337138408</v>
      </c>
      <c r="M7304">
        <f t="shared" si="572"/>
        <v>100.33947597361585</v>
      </c>
      <c r="N7304" s="80">
        <f t="shared" si="573"/>
        <v>0.73010000000000441</v>
      </c>
    </row>
    <row r="7305" spans="10:14" x14ac:dyDescent="0.3">
      <c r="J7305" s="300">
        <f t="shared" si="574"/>
        <v>73.020000000000451</v>
      </c>
      <c r="K7305" s="80">
        <f t="shared" si="570"/>
        <v>0.73020000000000451</v>
      </c>
      <c r="L7305">
        <f t="shared" si="571"/>
        <v>3.2189552320092694</v>
      </c>
      <c r="M7305">
        <f t="shared" si="572"/>
        <v>100.36428232283622</v>
      </c>
      <c r="N7305" s="80">
        <f t="shared" si="573"/>
        <v>0.73020000000000451</v>
      </c>
    </row>
    <row r="7306" spans="10:14" x14ac:dyDescent="0.3">
      <c r="J7306" s="300">
        <f t="shared" si="574"/>
        <v>73.030000000000456</v>
      </c>
      <c r="K7306" s="80">
        <f t="shared" si="570"/>
        <v>0.73030000000000461</v>
      </c>
      <c r="L7306">
        <f t="shared" si="571"/>
        <v>3.2199307279724851</v>
      </c>
      <c r="M7306">
        <f t="shared" si="572"/>
        <v>100.38909762168849</v>
      </c>
      <c r="N7306" s="80">
        <f t="shared" si="573"/>
        <v>0.73030000000000461</v>
      </c>
    </row>
    <row r="7307" spans="10:14" x14ac:dyDescent="0.3">
      <c r="J7307" s="300">
        <f t="shared" si="574"/>
        <v>73.040000000000461</v>
      </c>
      <c r="K7307" s="80">
        <f t="shared" si="570"/>
        <v>0.7304000000000046</v>
      </c>
      <c r="L7307">
        <f t="shared" si="571"/>
        <v>3.2209071222821648</v>
      </c>
      <c r="M7307">
        <f t="shared" si="572"/>
        <v>100.41392187108387</v>
      </c>
      <c r="N7307" s="80">
        <f t="shared" si="573"/>
        <v>0.7304000000000046</v>
      </c>
    </row>
    <row r="7308" spans="10:14" x14ac:dyDescent="0.3">
      <c r="J7308" s="300">
        <f t="shared" si="574"/>
        <v>73.050000000000466</v>
      </c>
      <c r="K7308" s="80">
        <f t="shared" si="570"/>
        <v>0.7305000000000047</v>
      </c>
      <c r="L7308">
        <f t="shared" si="571"/>
        <v>3.2218844156172834</v>
      </c>
      <c r="M7308">
        <f t="shared" si="572"/>
        <v>100.438755071931</v>
      </c>
      <c r="N7308" s="80">
        <f t="shared" si="573"/>
        <v>0.7305000000000047</v>
      </c>
    </row>
    <row r="7309" spans="10:14" x14ac:dyDescent="0.3">
      <c r="J7309" s="300">
        <f t="shared" si="574"/>
        <v>73.060000000000471</v>
      </c>
      <c r="K7309" s="80">
        <f t="shared" si="570"/>
        <v>0.73060000000000469</v>
      </c>
      <c r="L7309">
        <f t="shared" si="571"/>
        <v>3.2228626086568091</v>
      </c>
      <c r="M7309">
        <f t="shared" si="572"/>
        <v>100.46359722513579</v>
      </c>
      <c r="N7309" s="80">
        <f t="shared" si="573"/>
        <v>0.73060000000000469</v>
      </c>
    </row>
    <row r="7310" spans="10:14" x14ac:dyDescent="0.3">
      <c r="J7310" s="300">
        <f t="shared" si="574"/>
        <v>73.070000000000476</v>
      </c>
      <c r="K7310" s="80">
        <f t="shared" si="570"/>
        <v>0.73070000000000479</v>
      </c>
      <c r="L7310">
        <f t="shared" si="571"/>
        <v>3.2238417020800134</v>
      </c>
      <c r="M7310">
        <f t="shared" si="572"/>
        <v>100.48844833160177</v>
      </c>
      <c r="N7310" s="80">
        <f t="shared" si="573"/>
        <v>0.73070000000000479</v>
      </c>
    </row>
    <row r="7311" spans="10:14" x14ac:dyDescent="0.3">
      <c r="J7311" s="300">
        <f t="shared" si="574"/>
        <v>73.080000000000481</v>
      </c>
      <c r="K7311" s="80">
        <f t="shared" si="570"/>
        <v>0.73080000000000478</v>
      </c>
      <c r="L7311">
        <f t="shared" si="571"/>
        <v>3.2248216965662269</v>
      </c>
      <c r="M7311">
        <f t="shared" si="572"/>
        <v>100.5133083922297</v>
      </c>
      <c r="N7311" s="80">
        <f t="shared" si="573"/>
        <v>0.73080000000000478</v>
      </c>
    </row>
    <row r="7312" spans="10:14" x14ac:dyDescent="0.3">
      <c r="J7312" s="300">
        <f t="shared" si="574"/>
        <v>73.090000000000487</v>
      </c>
      <c r="K7312" s="80">
        <f t="shared" si="570"/>
        <v>0.73090000000000488</v>
      </c>
      <c r="L7312">
        <f t="shared" si="571"/>
        <v>3.2258025927949219</v>
      </c>
      <c r="M7312">
        <f t="shared" si="572"/>
        <v>100.53817740791794</v>
      </c>
      <c r="N7312" s="80">
        <f t="shared" si="573"/>
        <v>0.73090000000000488</v>
      </c>
    </row>
    <row r="7313" spans="10:14" x14ac:dyDescent="0.3">
      <c r="J7313" s="300">
        <f t="shared" si="574"/>
        <v>73.100000000000492</v>
      </c>
      <c r="K7313" s="80">
        <f t="shared" si="570"/>
        <v>0.73100000000000487</v>
      </c>
      <c r="L7313">
        <f t="shared" si="571"/>
        <v>3.226784391445825</v>
      </c>
      <c r="M7313">
        <f t="shared" si="572"/>
        <v>100.56305537956209</v>
      </c>
      <c r="N7313" s="80">
        <f t="shared" si="573"/>
        <v>0.73100000000000487</v>
      </c>
    </row>
    <row r="7314" spans="10:14" x14ac:dyDescent="0.3">
      <c r="J7314" s="300">
        <f t="shared" si="574"/>
        <v>73.110000000000497</v>
      </c>
      <c r="K7314" s="80">
        <f t="shared" si="570"/>
        <v>0.73110000000000497</v>
      </c>
      <c r="L7314">
        <f t="shared" si="571"/>
        <v>3.2277670931986058</v>
      </c>
      <c r="M7314">
        <f t="shared" si="572"/>
        <v>100.5879423080553</v>
      </c>
      <c r="N7314" s="80">
        <f t="shared" si="573"/>
        <v>0.73110000000000497</v>
      </c>
    </row>
    <row r="7315" spans="10:14" x14ac:dyDescent="0.3">
      <c r="J7315" s="300">
        <f t="shared" si="574"/>
        <v>73.120000000000502</v>
      </c>
      <c r="K7315" s="80">
        <f t="shared" si="570"/>
        <v>0.73120000000000507</v>
      </c>
      <c r="L7315">
        <f t="shared" si="571"/>
        <v>3.2287506987334047</v>
      </c>
      <c r="M7315">
        <f t="shared" si="572"/>
        <v>100.61283819428805</v>
      </c>
      <c r="N7315" s="80">
        <f t="shared" si="573"/>
        <v>0.73120000000000507</v>
      </c>
    </row>
    <row r="7316" spans="10:14" x14ac:dyDescent="0.3">
      <c r="J7316" s="300">
        <f t="shared" si="574"/>
        <v>73.130000000000507</v>
      </c>
      <c r="K7316" s="80">
        <f t="shared" si="570"/>
        <v>0.73130000000000506</v>
      </c>
      <c r="L7316">
        <f t="shared" si="571"/>
        <v>3.2297352087300868</v>
      </c>
      <c r="M7316">
        <f t="shared" si="572"/>
        <v>100.6377430391483</v>
      </c>
      <c r="N7316" s="80">
        <f t="shared" si="573"/>
        <v>0.73130000000000506</v>
      </c>
    </row>
    <row r="7317" spans="10:14" x14ac:dyDescent="0.3">
      <c r="J7317" s="300">
        <f t="shared" si="574"/>
        <v>73.140000000000512</v>
      </c>
      <c r="K7317" s="80">
        <f t="shared" si="570"/>
        <v>0.73140000000000516</v>
      </c>
      <c r="L7317">
        <f t="shared" si="571"/>
        <v>3.2307206238690909</v>
      </c>
      <c r="M7317">
        <f t="shared" si="572"/>
        <v>100.66265684352135</v>
      </c>
      <c r="N7317" s="80">
        <f t="shared" si="573"/>
        <v>0.73140000000000516</v>
      </c>
    </row>
    <row r="7318" spans="10:14" x14ac:dyDescent="0.3">
      <c r="J7318" s="300">
        <f t="shared" si="574"/>
        <v>73.150000000000517</v>
      </c>
      <c r="K7318" s="80">
        <f t="shared" si="570"/>
        <v>0.73150000000000515</v>
      </c>
      <c r="L7318">
        <f t="shared" si="571"/>
        <v>3.2317069448307048</v>
      </c>
      <c r="M7318">
        <f t="shared" si="572"/>
        <v>100.68757960828988</v>
      </c>
      <c r="N7318" s="80">
        <f t="shared" si="573"/>
        <v>0.73150000000000515</v>
      </c>
    </row>
    <row r="7319" spans="10:14" x14ac:dyDescent="0.3">
      <c r="J7319" s="300">
        <f t="shared" si="574"/>
        <v>73.160000000000522</v>
      </c>
      <c r="K7319" s="80">
        <f t="shared" si="570"/>
        <v>0.73160000000000525</v>
      </c>
      <c r="L7319">
        <f t="shared" si="571"/>
        <v>3.2326941722955236</v>
      </c>
      <c r="M7319">
        <f t="shared" si="572"/>
        <v>100.7125113343341</v>
      </c>
      <c r="N7319" s="80">
        <f t="shared" si="573"/>
        <v>0.73160000000000525</v>
      </c>
    </row>
    <row r="7320" spans="10:14" x14ac:dyDescent="0.3">
      <c r="J7320" s="300">
        <f t="shared" si="574"/>
        <v>73.170000000000528</v>
      </c>
      <c r="K7320" s="80">
        <f t="shared" si="570"/>
        <v>0.73170000000000524</v>
      </c>
      <c r="L7320">
        <f t="shared" si="571"/>
        <v>3.2336823069442704</v>
      </c>
      <c r="M7320">
        <f t="shared" si="572"/>
        <v>100.73745202253156</v>
      </c>
      <c r="N7320" s="80">
        <f t="shared" si="573"/>
        <v>0.73170000000000524</v>
      </c>
    </row>
    <row r="7321" spans="10:14" x14ac:dyDescent="0.3">
      <c r="J7321" s="300">
        <f t="shared" si="574"/>
        <v>73.180000000000533</v>
      </c>
      <c r="K7321" s="80">
        <f t="shared" si="570"/>
        <v>0.73180000000000534</v>
      </c>
      <c r="L7321">
        <f t="shared" si="571"/>
        <v>3.2346713494576593</v>
      </c>
      <c r="M7321">
        <f t="shared" si="572"/>
        <v>100.76240167375713</v>
      </c>
      <c r="N7321" s="80">
        <f t="shared" si="573"/>
        <v>0.73180000000000534</v>
      </c>
    </row>
    <row r="7322" spans="10:14" x14ac:dyDescent="0.3">
      <c r="J7322" s="300">
        <f t="shared" si="574"/>
        <v>73.190000000000538</v>
      </c>
      <c r="K7322" s="80">
        <f t="shared" si="570"/>
        <v>0.73190000000000532</v>
      </c>
      <c r="L7322">
        <f t="shared" si="571"/>
        <v>3.2356613005168184</v>
      </c>
      <c r="M7322">
        <f t="shared" si="572"/>
        <v>100.78736028888319</v>
      </c>
      <c r="N7322" s="80">
        <f t="shared" si="573"/>
        <v>0.73190000000000532</v>
      </c>
    </row>
    <row r="7323" spans="10:14" x14ac:dyDescent="0.3">
      <c r="J7323" s="300">
        <f t="shared" si="574"/>
        <v>73.200000000000543</v>
      </c>
      <c r="K7323" s="80">
        <f t="shared" si="570"/>
        <v>0.73200000000000542</v>
      </c>
      <c r="L7323">
        <f t="shared" si="571"/>
        <v>3.2366521608028473</v>
      </c>
      <c r="M7323">
        <f t="shared" si="572"/>
        <v>100.81232786877949</v>
      </c>
      <c r="N7323" s="80">
        <f t="shared" si="573"/>
        <v>0.73200000000000542</v>
      </c>
    </row>
    <row r="7324" spans="10:14" x14ac:dyDescent="0.3">
      <c r="J7324" s="300">
        <f t="shared" si="574"/>
        <v>73.210000000000548</v>
      </c>
      <c r="K7324" s="80">
        <f t="shared" si="570"/>
        <v>0.73210000000000552</v>
      </c>
      <c r="L7324">
        <f t="shared" si="571"/>
        <v>3.2376439309970588</v>
      </c>
      <c r="M7324">
        <f t="shared" si="572"/>
        <v>100.83730441431312</v>
      </c>
      <c r="N7324" s="80">
        <f t="shared" si="573"/>
        <v>0.73210000000000552</v>
      </c>
    </row>
    <row r="7325" spans="10:14" x14ac:dyDescent="0.3">
      <c r="J7325" s="300">
        <f t="shared" si="574"/>
        <v>73.220000000000553</v>
      </c>
      <c r="K7325" s="80">
        <f t="shared" si="570"/>
        <v>0.73220000000000551</v>
      </c>
      <c r="L7325">
        <f t="shared" si="571"/>
        <v>3.2386366117807941</v>
      </c>
      <c r="M7325">
        <f t="shared" si="572"/>
        <v>100.86228992634855</v>
      </c>
      <c r="N7325" s="80">
        <f t="shared" si="573"/>
        <v>0.73220000000000551</v>
      </c>
    </row>
    <row r="7326" spans="10:14" x14ac:dyDescent="0.3">
      <c r="J7326" s="300">
        <f t="shared" si="574"/>
        <v>73.230000000000558</v>
      </c>
      <c r="K7326" s="80">
        <f t="shared" si="570"/>
        <v>0.73230000000000561</v>
      </c>
      <c r="L7326">
        <f t="shared" si="571"/>
        <v>3.2396302038357123</v>
      </c>
      <c r="M7326">
        <f t="shared" si="572"/>
        <v>100.88728440574786</v>
      </c>
      <c r="N7326" s="80">
        <f t="shared" si="573"/>
        <v>0.73230000000000561</v>
      </c>
    </row>
    <row r="7327" spans="10:14" x14ac:dyDescent="0.3">
      <c r="J7327" s="300">
        <f t="shared" si="574"/>
        <v>73.240000000000563</v>
      </c>
      <c r="K7327" s="80">
        <f t="shared" si="570"/>
        <v>0.7324000000000056</v>
      </c>
      <c r="L7327">
        <f t="shared" si="571"/>
        <v>3.24062470784351</v>
      </c>
      <c r="M7327">
        <f t="shared" si="572"/>
        <v>100.91228785337023</v>
      </c>
      <c r="N7327" s="80">
        <f t="shared" si="573"/>
        <v>0.7324000000000056</v>
      </c>
    </row>
    <row r="7328" spans="10:14" x14ac:dyDescent="0.3">
      <c r="J7328" s="300">
        <f t="shared" si="574"/>
        <v>73.250000000000568</v>
      </c>
      <c r="K7328" s="80">
        <f t="shared" si="570"/>
        <v>0.7325000000000057</v>
      </c>
      <c r="L7328">
        <f t="shared" si="571"/>
        <v>3.2416201244860328</v>
      </c>
      <c r="M7328">
        <f t="shared" si="572"/>
        <v>100.93730027007243</v>
      </c>
      <c r="N7328" s="80">
        <f t="shared" si="573"/>
        <v>0.7325000000000057</v>
      </c>
    </row>
    <row r="7329" spans="10:14" x14ac:dyDescent="0.3">
      <c r="J7329" s="300">
        <f t="shared" si="574"/>
        <v>73.260000000000574</v>
      </c>
      <c r="K7329" s="80">
        <f t="shared" si="570"/>
        <v>0.73260000000000569</v>
      </c>
      <c r="L7329">
        <f t="shared" si="571"/>
        <v>3.2426164544454159</v>
      </c>
      <c r="M7329">
        <f t="shared" si="572"/>
        <v>100.96232165670841</v>
      </c>
      <c r="N7329" s="80">
        <f t="shared" si="573"/>
        <v>0.73260000000000569</v>
      </c>
    </row>
    <row r="7330" spans="10:14" x14ac:dyDescent="0.3">
      <c r="J7330" s="300">
        <f t="shared" si="574"/>
        <v>73.270000000000579</v>
      </c>
      <c r="K7330" s="80">
        <f t="shared" si="570"/>
        <v>0.73270000000000579</v>
      </c>
      <c r="L7330">
        <f t="shared" si="571"/>
        <v>3.2436136984037183</v>
      </c>
      <c r="M7330">
        <f t="shared" si="572"/>
        <v>100.98735201412977</v>
      </c>
      <c r="N7330" s="80">
        <f t="shared" si="573"/>
        <v>0.73270000000000579</v>
      </c>
    </row>
    <row r="7331" spans="10:14" x14ac:dyDescent="0.3">
      <c r="J7331" s="300">
        <f t="shared" si="574"/>
        <v>73.280000000000584</v>
      </c>
      <c r="K7331" s="80">
        <f t="shared" si="570"/>
        <v>0.73280000000000589</v>
      </c>
      <c r="L7331">
        <f t="shared" si="571"/>
        <v>3.2446118570433273</v>
      </c>
      <c r="M7331">
        <f t="shared" si="572"/>
        <v>101.0123913431853</v>
      </c>
      <c r="N7331" s="80">
        <f t="shared" si="573"/>
        <v>0.73280000000000589</v>
      </c>
    </row>
    <row r="7332" spans="10:14" x14ac:dyDescent="0.3">
      <c r="J7332" s="300">
        <f t="shared" si="574"/>
        <v>73.290000000000589</v>
      </c>
      <c r="K7332" s="80">
        <f t="shared" si="570"/>
        <v>0.73290000000000588</v>
      </c>
      <c r="L7332">
        <f t="shared" si="571"/>
        <v>3.2456109310466146</v>
      </c>
      <c r="M7332">
        <f t="shared" si="572"/>
        <v>101.03743964472123</v>
      </c>
      <c r="N7332" s="80">
        <f t="shared" si="573"/>
        <v>0.73290000000000588</v>
      </c>
    </row>
    <row r="7333" spans="10:14" x14ac:dyDescent="0.3">
      <c r="J7333" s="300">
        <f t="shared" si="574"/>
        <v>73.300000000000594</v>
      </c>
      <c r="K7333" s="80">
        <f t="shared" si="570"/>
        <v>0.73300000000000598</v>
      </c>
      <c r="L7333">
        <f t="shared" si="571"/>
        <v>3.2466109210962766</v>
      </c>
      <c r="M7333">
        <f t="shared" si="572"/>
        <v>101.06249691958112</v>
      </c>
      <c r="N7333" s="80">
        <f t="shared" si="573"/>
        <v>0.73300000000000598</v>
      </c>
    </row>
    <row r="7334" spans="10:14" x14ac:dyDescent="0.3">
      <c r="J7334" s="300">
        <f t="shared" si="574"/>
        <v>73.310000000000599</v>
      </c>
      <c r="K7334" s="80">
        <f t="shared" si="570"/>
        <v>0.73310000000000597</v>
      </c>
      <c r="L7334">
        <f t="shared" si="571"/>
        <v>3.2476118278750596</v>
      </c>
      <c r="M7334">
        <f t="shared" si="572"/>
        <v>101.087563168606</v>
      </c>
      <c r="N7334" s="80">
        <f t="shared" si="573"/>
        <v>0.73310000000000597</v>
      </c>
    </row>
    <row r="7335" spans="10:14" x14ac:dyDescent="0.3">
      <c r="J7335" s="300">
        <f t="shared" si="574"/>
        <v>73.320000000000604</v>
      </c>
      <c r="K7335" s="80">
        <f t="shared" si="570"/>
        <v>0.73320000000000607</v>
      </c>
      <c r="L7335">
        <f t="shared" si="571"/>
        <v>3.248613652065854</v>
      </c>
      <c r="M7335">
        <f t="shared" si="572"/>
        <v>101.11263839263422</v>
      </c>
      <c r="N7335" s="80">
        <f t="shared" si="573"/>
        <v>0.73320000000000607</v>
      </c>
    </row>
    <row r="7336" spans="10:14" x14ac:dyDescent="0.3">
      <c r="J7336" s="300">
        <f t="shared" si="574"/>
        <v>73.330000000000609</v>
      </c>
      <c r="K7336" s="80">
        <f t="shared" si="570"/>
        <v>0.73330000000000606</v>
      </c>
      <c r="L7336">
        <f t="shared" si="571"/>
        <v>3.2496163943516208</v>
      </c>
      <c r="M7336">
        <f t="shared" si="572"/>
        <v>101.13772259250152</v>
      </c>
      <c r="N7336" s="80">
        <f t="shared" si="573"/>
        <v>0.73330000000000606</v>
      </c>
    </row>
    <row r="7337" spans="10:14" x14ac:dyDescent="0.3">
      <c r="J7337" s="300">
        <f t="shared" si="574"/>
        <v>73.340000000000614</v>
      </c>
      <c r="K7337" s="80">
        <f t="shared" si="570"/>
        <v>0.73340000000000616</v>
      </c>
      <c r="L7337">
        <f t="shared" si="571"/>
        <v>3.2506200554156321</v>
      </c>
      <c r="M7337">
        <f t="shared" si="572"/>
        <v>101.16281576904099</v>
      </c>
      <c r="N7337" s="80">
        <f t="shared" si="573"/>
        <v>0.73340000000000616</v>
      </c>
    </row>
    <row r="7338" spans="10:14" x14ac:dyDescent="0.3">
      <c r="J7338" s="300">
        <f t="shared" si="574"/>
        <v>73.35000000000062</v>
      </c>
      <c r="K7338" s="80">
        <f t="shared" si="570"/>
        <v>0.73350000000000615</v>
      </c>
      <c r="L7338">
        <f t="shared" si="571"/>
        <v>3.2516246359412189</v>
      </c>
      <c r="M7338">
        <f t="shared" si="572"/>
        <v>101.18791792308305</v>
      </c>
      <c r="N7338" s="80">
        <f t="shared" si="573"/>
        <v>0.73350000000000615</v>
      </c>
    </row>
    <row r="7339" spans="10:14" x14ac:dyDescent="0.3">
      <c r="J7339" s="300">
        <f t="shared" si="574"/>
        <v>73.360000000000625</v>
      </c>
      <c r="K7339" s="80">
        <f t="shared" si="570"/>
        <v>0.73360000000000625</v>
      </c>
      <c r="L7339">
        <f t="shared" si="571"/>
        <v>3.2526301366119106</v>
      </c>
      <c r="M7339">
        <f t="shared" si="572"/>
        <v>101.21302905545566</v>
      </c>
      <c r="N7339" s="80">
        <f t="shared" si="573"/>
        <v>0.73360000000000625</v>
      </c>
    </row>
    <row r="7340" spans="10:14" x14ac:dyDescent="0.3">
      <c r="J7340" s="300">
        <f t="shared" si="574"/>
        <v>73.37000000000063</v>
      </c>
      <c r="K7340" s="80">
        <f t="shared" si="570"/>
        <v>0.73370000000000635</v>
      </c>
      <c r="L7340">
        <f t="shared" si="571"/>
        <v>3.2536365581112583</v>
      </c>
      <c r="M7340">
        <f t="shared" si="572"/>
        <v>101.23814916698387</v>
      </c>
      <c r="N7340" s="80">
        <f t="shared" si="573"/>
        <v>0.73370000000000635</v>
      </c>
    </row>
    <row r="7341" spans="10:14" x14ac:dyDescent="0.3">
      <c r="J7341" s="300">
        <f t="shared" si="574"/>
        <v>73.380000000000635</v>
      </c>
      <c r="K7341" s="80">
        <f t="shared" si="570"/>
        <v>0.73380000000000634</v>
      </c>
      <c r="L7341">
        <f t="shared" si="571"/>
        <v>3.2546439011230972</v>
      </c>
      <c r="M7341">
        <f t="shared" si="572"/>
        <v>101.26327825849037</v>
      </c>
      <c r="N7341" s="80">
        <f t="shared" si="573"/>
        <v>0.73380000000000634</v>
      </c>
    </row>
    <row r="7342" spans="10:14" x14ac:dyDescent="0.3">
      <c r="J7342" s="300">
        <f t="shared" si="574"/>
        <v>73.39000000000064</v>
      </c>
      <c r="K7342" s="80">
        <f t="shared" si="570"/>
        <v>0.73390000000000644</v>
      </c>
      <c r="L7342">
        <f t="shared" si="571"/>
        <v>3.2556521663312608</v>
      </c>
      <c r="M7342">
        <f t="shared" si="572"/>
        <v>101.28841633079509</v>
      </c>
      <c r="N7342" s="80">
        <f t="shared" si="573"/>
        <v>0.73390000000000644</v>
      </c>
    </row>
    <row r="7343" spans="10:14" x14ac:dyDescent="0.3">
      <c r="J7343" s="300">
        <f t="shared" si="574"/>
        <v>73.400000000000645</v>
      </c>
      <c r="K7343" s="80">
        <f t="shared" si="570"/>
        <v>0.73400000000000643</v>
      </c>
      <c r="L7343">
        <f t="shared" si="571"/>
        <v>3.2566613544198542</v>
      </c>
      <c r="M7343">
        <f t="shared" si="572"/>
        <v>101.31356338471511</v>
      </c>
      <c r="N7343" s="80">
        <f t="shared" si="573"/>
        <v>0.73400000000000643</v>
      </c>
    </row>
    <row r="7344" spans="10:14" x14ac:dyDescent="0.3">
      <c r="J7344" s="300">
        <f t="shared" si="574"/>
        <v>73.41000000000065</v>
      </c>
      <c r="K7344" s="80">
        <f t="shared" si="570"/>
        <v>0.73410000000000653</v>
      </c>
      <c r="L7344">
        <f t="shared" si="571"/>
        <v>3.257671466073075</v>
      </c>
      <c r="M7344">
        <f t="shared" si="572"/>
        <v>101.33871942106545</v>
      </c>
      <c r="N7344" s="80">
        <f t="shared" si="573"/>
        <v>0.73410000000000653</v>
      </c>
    </row>
    <row r="7345" spans="10:14" x14ac:dyDescent="0.3">
      <c r="J7345" s="300">
        <f t="shared" si="574"/>
        <v>73.420000000000655</v>
      </c>
      <c r="K7345" s="80">
        <f t="shared" si="570"/>
        <v>0.73420000000000651</v>
      </c>
      <c r="L7345">
        <f t="shared" si="571"/>
        <v>3.2586825019753394</v>
      </c>
      <c r="M7345">
        <f t="shared" si="572"/>
        <v>101.36388444065783</v>
      </c>
      <c r="N7345" s="80">
        <f t="shared" si="573"/>
        <v>0.73420000000000651</v>
      </c>
    </row>
    <row r="7346" spans="10:14" x14ac:dyDescent="0.3">
      <c r="J7346" s="300">
        <f t="shared" si="574"/>
        <v>73.430000000000661</v>
      </c>
      <c r="K7346" s="80">
        <f t="shared" si="570"/>
        <v>0.73430000000000661</v>
      </c>
      <c r="L7346">
        <f t="shared" si="571"/>
        <v>3.2596944628110154</v>
      </c>
      <c r="M7346">
        <f t="shared" si="572"/>
        <v>101.38905844430165</v>
      </c>
      <c r="N7346" s="80">
        <f t="shared" si="573"/>
        <v>0.73430000000000661</v>
      </c>
    </row>
    <row r="7347" spans="10:14" x14ac:dyDescent="0.3">
      <c r="J7347" s="300">
        <f t="shared" si="574"/>
        <v>73.440000000000666</v>
      </c>
      <c r="K7347" s="80">
        <f t="shared" si="570"/>
        <v>0.7344000000000066</v>
      </c>
      <c r="L7347">
        <f t="shared" si="571"/>
        <v>3.2607073492648477</v>
      </c>
      <c r="M7347">
        <f t="shared" si="572"/>
        <v>101.41424143280365</v>
      </c>
      <c r="N7347" s="80">
        <f t="shared" si="573"/>
        <v>0.7344000000000066</v>
      </c>
    </row>
    <row r="7348" spans="10:14" x14ac:dyDescent="0.3">
      <c r="J7348" s="300">
        <f t="shared" si="574"/>
        <v>73.450000000000671</v>
      </c>
      <c r="K7348" s="80">
        <f t="shared" si="570"/>
        <v>0.7345000000000067</v>
      </c>
      <c r="L7348">
        <f t="shared" si="571"/>
        <v>3.2617211620215794</v>
      </c>
      <c r="M7348">
        <f t="shared" si="572"/>
        <v>101.43943340696801</v>
      </c>
      <c r="N7348" s="80">
        <f t="shared" si="573"/>
        <v>0.7345000000000067</v>
      </c>
    </row>
    <row r="7349" spans="10:14" x14ac:dyDescent="0.3">
      <c r="J7349" s="300">
        <f t="shared" si="574"/>
        <v>73.460000000000676</v>
      </c>
      <c r="K7349" s="80">
        <f t="shared" si="570"/>
        <v>0.7346000000000068</v>
      </c>
      <c r="L7349">
        <f t="shared" si="571"/>
        <v>3.2627359017661042</v>
      </c>
      <c r="M7349">
        <f t="shared" si="572"/>
        <v>101.46463436759602</v>
      </c>
      <c r="N7349" s="80">
        <f t="shared" si="573"/>
        <v>0.7346000000000068</v>
      </c>
    </row>
    <row r="7350" spans="10:14" x14ac:dyDescent="0.3">
      <c r="J7350" s="300">
        <f t="shared" si="574"/>
        <v>73.470000000000681</v>
      </c>
      <c r="K7350" s="80">
        <f t="shared" si="570"/>
        <v>0.73470000000000679</v>
      </c>
      <c r="L7350">
        <f t="shared" si="571"/>
        <v>3.2637515691835222</v>
      </c>
      <c r="M7350">
        <f t="shared" si="572"/>
        <v>101.48984431548642</v>
      </c>
      <c r="N7350" s="80">
        <f t="shared" si="573"/>
        <v>0.73470000000000679</v>
      </c>
    </row>
    <row r="7351" spans="10:14" x14ac:dyDescent="0.3">
      <c r="J7351" s="300">
        <f t="shared" si="574"/>
        <v>73.480000000000686</v>
      </c>
      <c r="K7351" s="80">
        <f t="shared" si="570"/>
        <v>0.73480000000000689</v>
      </c>
      <c r="L7351">
        <f t="shared" si="571"/>
        <v>3.2647681649590825</v>
      </c>
      <c r="M7351">
        <f t="shared" si="572"/>
        <v>101.51506325143539</v>
      </c>
      <c r="N7351" s="80">
        <f t="shared" si="573"/>
        <v>0.73480000000000689</v>
      </c>
    </row>
    <row r="7352" spans="10:14" x14ac:dyDescent="0.3">
      <c r="J7352" s="300">
        <f t="shared" si="574"/>
        <v>73.490000000000691</v>
      </c>
      <c r="K7352" s="80">
        <f t="shared" si="570"/>
        <v>0.73490000000000688</v>
      </c>
      <c r="L7352">
        <f t="shared" si="571"/>
        <v>3.265785689778006</v>
      </c>
      <c r="M7352">
        <f t="shared" si="572"/>
        <v>101.54029117623638</v>
      </c>
      <c r="N7352" s="80">
        <f t="shared" si="573"/>
        <v>0.73490000000000688</v>
      </c>
    </row>
    <row r="7353" spans="10:14" x14ac:dyDescent="0.3">
      <c r="J7353" s="300">
        <f t="shared" si="574"/>
        <v>73.500000000000696</v>
      </c>
      <c r="K7353" s="80">
        <f t="shared" si="570"/>
        <v>0.73500000000000698</v>
      </c>
      <c r="L7353">
        <f t="shared" si="571"/>
        <v>3.266804144325945</v>
      </c>
      <c r="M7353">
        <f t="shared" si="572"/>
        <v>101.56552809068017</v>
      </c>
      <c r="N7353" s="80">
        <f t="shared" si="573"/>
        <v>0.73500000000000698</v>
      </c>
    </row>
    <row r="7354" spans="10:14" x14ac:dyDescent="0.3">
      <c r="J7354" s="300">
        <f t="shared" si="574"/>
        <v>73.510000000000701</v>
      </c>
      <c r="K7354" s="80">
        <f t="shared" si="570"/>
        <v>0.73510000000000697</v>
      </c>
      <c r="L7354">
        <f t="shared" si="571"/>
        <v>3.2678235292884472</v>
      </c>
      <c r="M7354">
        <f t="shared" si="572"/>
        <v>101.59077399555485</v>
      </c>
      <c r="N7354" s="80">
        <f t="shared" si="573"/>
        <v>0.73510000000000697</v>
      </c>
    </row>
    <row r="7355" spans="10:14" x14ac:dyDescent="0.3">
      <c r="J7355" s="300">
        <f t="shared" si="574"/>
        <v>73.520000000000707</v>
      </c>
      <c r="K7355" s="80">
        <f t="shared" si="570"/>
        <v>0.73520000000000707</v>
      </c>
      <c r="L7355">
        <f t="shared" si="571"/>
        <v>3.2688438453512876</v>
      </c>
      <c r="M7355">
        <f t="shared" si="572"/>
        <v>101.61602889164601</v>
      </c>
      <c r="N7355" s="80">
        <f t="shared" si="573"/>
        <v>0.73520000000000707</v>
      </c>
    </row>
    <row r="7356" spans="10:14" x14ac:dyDescent="0.3">
      <c r="J7356" s="300">
        <f t="shared" si="574"/>
        <v>73.530000000000712</v>
      </c>
      <c r="K7356" s="80">
        <f t="shared" si="570"/>
        <v>0.73530000000000717</v>
      </c>
      <c r="L7356">
        <f t="shared" si="571"/>
        <v>3.2698650932004685</v>
      </c>
      <c r="M7356">
        <f t="shared" si="572"/>
        <v>101.64129277973632</v>
      </c>
      <c r="N7356" s="80">
        <f t="shared" si="573"/>
        <v>0.73530000000000717</v>
      </c>
    </row>
    <row r="7357" spans="10:14" x14ac:dyDescent="0.3">
      <c r="J7357" s="300">
        <f t="shared" si="574"/>
        <v>73.540000000000717</v>
      </c>
      <c r="K7357" s="80">
        <f t="shared" si="570"/>
        <v>0.73540000000000716</v>
      </c>
      <c r="L7357">
        <f t="shared" si="571"/>
        <v>3.2708872735219443</v>
      </c>
      <c r="M7357">
        <f t="shared" si="572"/>
        <v>101.66656566060598</v>
      </c>
      <c r="N7357" s="80">
        <f t="shared" si="573"/>
        <v>0.73540000000000716</v>
      </c>
    </row>
    <row r="7358" spans="10:14" x14ac:dyDescent="0.3">
      <c r="J7358" s="300">
        <f t="shared" si="574"/>
        <v>73.550000000000722</v>
      </c>
      <c r="K7358" s="80">
        <f t="shared" si="570"/>
        <v>0.73550000000000726</v>
      </c>
      <c r="L7358">
        <f t="shared" si="571"/>
        <v>3.2719103870019874</v>
      </c>
      <c r="M7358">
        <f t="shared" si="572"/>
        <v>101.69184753503249</v>
      </c>
      <c r="N7358" s="80">
        <f t="shared" si="573"/>
        <v>0.73550000000000726</v>
      </c>
    </row>
    <row r="7359" spans="10:14" x14ac:dyDescent="0.3">
      <c r="J7359" s="300">
        <f t="shared" si="574"/>
        <v>73.560000000000727</v>
      </c>
      <c r="K7359" s="80">
        <f t="shared" si="570"/>
        <v>0.73560000000000725</v>
      </c>
      <c r="L7359">
        <f t="shared" si="571"/>
        <v>3.2729344343269609</v>
      </c>
      <c r="M7359">
        <f t="shared" si="572"/>
        <v>101.71713840379063</v>
      </c>
      <c r="N7359" s="80">
        <f t="shared" si="573"/>
        <v>0.73560000000000725</v>
      </c>
    </row>
    <row r="7360" spans="10:14" x14ac:dyDescent="0.3">
      <c r="J7360" s="300">
        <f t="shared" si="574"/>
        <v>73.570000000000732</v>
      </c>
      <c r="K7360" s="80">
        <f t="shared" si="570"/>
        <v>0.73570000000000735</v>
      </c>
      <c r="L7360">
        <f t="shared" si="571"/>
        <v>3.2739594161833412</v>
      </c>
      <c r="M7360">
        <f t="shared" si="572"/>
        <v>101.74243826765256</v>
      </c>
      <c r="N7360" s="80">
        <f t="shared" si="573"/>
        <v>0.73570000000000735</v>
      </c>
    </row>
    <row r="7361" spans="10:14" x14ac:dyDescent="0.3">
      <c r="J7361" s="300">
        <f t="shared" si="574"/>
        <v>73.580000000000737</v>
      </c>
      <c r="K7361" s="80">
        <f t="shared" si="570"/>
        <v>0.73580000000000734</v>
      </c>
      <c r="L7361">
        <f t="shared" si="571"/>
        <v>3.2749853332576762</v>
      </c>
      <c r="M7361">
        <f t="shared" si="572"/>
        <v>101.76774712738769</v>
      </c>
      <c r="N7361" s="80">
        <f t="shared" si="573"/>
        <v>0.73580000000000734</v>
      </c>
    </row>
    <row r="7362" spans="10:14" x14ac:dyDescent="0.3">
      <c r="J7362" s="300">
        <f t="shared" si="574"/>
        <v>73.590000000000742</v>
      </c>
      <c r="K7362" s="80">
        <f t="shared" si="570"/>
        <v>0.73590000000000744</v>
      </c>
      <c r="L7362">
        <f t="shared" si="571"/>
        <v>3.2760121862368421</v>
      </c>
      <c r="M7362">
        <f t="shared" si="572"/>
        <v>101.79306498376285</v>
      </c>
      <c r="N7362" s="80">
        <f t="shared" si="573"/>
        <v>0.73590000000000744</v>
      </c>
    </row>
    <row r="7363" spans="10:14" x14ac:dyDescent="0.3">
      <c r="J7363" s="300">
        <f t="shared" si="574"/>
        <v>73.600000000000747</v>
      </c>
      <c r="K7363" s="80">
        <f t="shared" si="570"/>
        <v>0.73600000000000743</v>
      </c>
      <c r="L7363">
        <f t="shared" si="571"/>
        <v>3.2770399758077224</v>
      </c>
      <c r="M7363">
        <f t="shared" si="572"/>
        <v>101.81839183754219</v>
      </c>
      <c r="N7363" s="80">
        <f t="shared" si="573"/>
        <v>0.73600000000000743</v>
      </c>
    </row>
    <row r="7364" spans="10:14" x14ac:dyDescent="0.3">
      <c r="J7364" s="300">
        <f t="shared" si="574"/>
        <v>73.610000000000753</v>
      </c>
      <c r="K7364" s="80">
        <f t="shared" ref="K7364:K7427" si="575">J7364/100</f>
        <v>0.73610000000000753</v>
      </c>
      <c r="L7364">
        <f t="shared" ref="L7364:L7427" si="576">-156.2892*K7364^6+539.4067*K7364^5-656.5633*K7364^4+371.7117*K7364^3-102.5706*K7364^2+15.3764*K7364+0.3314</f>
        <v>3.2780687026573054</v>
      </c>
      <c r="M7364">
        <f t="shared" ref="M7364:M7427" si="577">-544.6822*K7364^6+873.7015*K7364^5+93.9294*K7364^4-539.4835*K7364^3+249.8842*K7364^2+36.3299*K7364+25.129</f>
        <v>101.84372768948718</v>
      </c>
      <c r="N7364" s="80">
        <f t="shared" ref="N7364:N7427" si="578">K7364</f>
        <v>0.73610000000000753</v>
      </c>
    </row>
    <row r="7365" spans="10:14" x14ac:dyDescent="0.3">
      <c r="J7365" s="300">
        <f t="shared" si="574"/>
        <v>73.620000000000758</v>
      </c>
      <c r="K7365" s="80">
        <f t="shared" si="575"/>
        <v>0.73620000000000763</v>
      </c>
      <c r="L7365">
        <f t="shared" si="576"/>
        <v>3.279098367472931</v>
      </c>
      <c r="M7365">
        <f t="shared" si="577"/>
        <v>101.86907254035647</v>
      </c>
      <c r="N7365" s="80">
        <f t="shared" si="578"/>
        <v>0.73620000000000763</v>
      </c>
    </row>
    <row r="7366" spans="10:14" x14ac:dyDescent="0.3">
      <c r="J7366" s="300">
        <f t="shared" ref="J7366:J7429" si="579">J7365+0.01</f>
        <v>73.630000000000763</v>
      </c>
      <c r="K7366" s="80">
        <f t="shared" si="575"/>
        <v>0.73630000000000762</v>
      </c>
      <c r="L7366">
        <f t="shared" si="576"/>
        <v>3.2801289709417971</v>
      </c>
      <c r="M7366">
        <f t="shared" si="577"/>
        <v>101.89442639090608</v>
      </c>
      <c r="N7366" s="80">
        <f t="shared" si="578"/>
        <v>0.73630000000000762</v>
      </c>
    </row>
    <row r="7367" spans="10:14" x14ac:dyDescent="0.3">
      <c r="J7367" s="300">
        <f t="shared" si="579"/>
        <v>73.640000000000768</v>
      </c>
      <c r="K7367" s="80">
        <f t="shared" si="575"/>
        <v>0.73640000000000772</v>
      </c>
      <c r="L7367">
        <f t="shared" si="576"/>
        <v>3.2811605137514177</v>
      </c>
      <c r="M7367">
        <f t="shared" si="577"/>
        <v>101.91978924188959</v>
      </c>
      <c r="N7367" s="80">
        <f t="shared" si="578"/>
        <v>0.73640000000000772</v>
      </c>
    </row>
    <row r="7368" spans="10:14" x14ac:dyDescent="0.3">
      <c r="J7368" s="300">
        <f t="shared" si="579"/>
        <v>73.650000000000773</v>
      </c>
      <c r="K7368" s="80">
        <f t="shared" si="575"/>
        <v>0.7365000000000077</v>
      </c>
      <c r="L7368">
        <f t="shared" si="576"/>
        <v>3.2821929965893779</v>
      </c>
      <c r="M7368">
        <f t="shared" si="577"/>
        <v>101.9451610940576</v>
      </c>
      <c r="N7368" s="80">
        <f t="shared" si="578"/>
        <v>0.7365000000000077</v>
      </c>
    </row>
    <row r="7369" spans="10:14" x14ac:dyDescent="0.3">
      <c r="J7369" s="300">
        <f t="shared" si="579"/>
        <v>73.660000000000778</v>
      </c>
      <c r="K7369" s="80">
        <f t="shared" si="575"/>
        <v>0.7366000000000078</v>
      </c>
      <c r="L7369">
        <f t="shared" si="576"/>
        <v>3.2832264201435399</v>
      </c>
      <c r="M7369">
        <f t="shared" si="577"/>
        <v>101.97054194815814</v>
      </c>
      <c r="N7369" s="80">
        <f t="shared" si="578"/>
        <v>0.7366000000000078</v>
      </c>
    </row>
    <row r="7370" spans="10:14" x14ac:dyDescent="0.3">
      <c r="J7370" s="300">
        <f t="shared" si="579"/>
        <v>73.670000000000783</v>
      </c>
      <c r="K7370" s="80">
        <f t="shared" si="575"/>
        <v>0.73670000000000779</v>
      </c>
      <c r="L7370">
        <f t="shared" si="576"/>
        <v>3.2842607851016683</v>
      </c>
      <c r="M7370">
        <f t="shared" si="577"/>
        <v>101.9959318049365</v>
      </c>
      <c r="N7370" s="80">
        <f t="shared" si="578"/>
        <v>0.73670000000000779</v>
      </c>
    </row>
    <row r="7371" spans="10:14" x14ac:dyDescent="0.3">
      <c r="J7371" s="300">
        <f t="shared" si="579"/>
        <v>73.680000000000788</v>
      </c>
      <c r="K7371" s="80">
        <f t="shared" si="575"/>
        <v>0.73680000000000789</v>
      </c>
      <c r="L7371">
        <f t="shared" si="576"/>
        <v>3.2852960921518402</v>
      </c>
      <c r="M7371">
        <f t="shared" si="577"/>
        <v>102.02133066513548</v>
      </c>
      <c r="N7371" s="80">
        <f t="shared" si="578"/>
        <v>0.73680000000000789</v>
      </c>
    </row>
    <row r="7372" spans="10:14" x14ac:dyDescent="0.3">
      <c r="J7372" s="300">
        <f t="shared" si="579"/>
        <v>73.690000000000794</v>
      </c>
      <c r="K7372" s="80">
        <f t="shared" si="575"/>
        <v>0.73690000000000788</v>
      </c>
      <c r="L7372">
        <f t="shared" si="576"/>
        <v>3.2863323419822659</v>
      </c>
      <c r="M7372">
        <f t="shared" si="577"/>
        <v>102.04673852949477</v>
      </c>
      <c r="N7372" s="80">
        <f t="shared" si="578"/>
        <v>0.73690000000000788</v>
      </c>
    </row>
    <row r="7373" spans="10:14" x14ac:dyDescent="0.3">
      <c r="J7373" s="300">
        <f t="shared" si="579"/>
        <v>73.700000000000799</v>
      </c>
      <c r="K7373" s="80">
        <f t="shared" si="575"/>
        <v>0.73700000000000798</v>
      </c>
      <c r="L7373">
        <f t="shared" si="576"/>
        <v>3.2873695352812073</v>
      </c>
      <c r="M7373">
        <f t="shared" si="577"/>
        <v>102.07215539875183</v>
      </c>
      <c r="N7373" s="80">
        <f t="shared" si="578"/>
        <v>0.73700000000000798</v>
      </c>
    </row>
    <row r="7374" spans="10:14" x14ac:dyDescent="0.3">
      <c r="J7374" s="300">
        <f t="shared" si="579"/>
        <v>73.710000000000804</v>
      </c>
      <c r="K7374" s="80">
        <f t="shared" si="575"/>
        <v>0.73710000000000808</v>
      </c>
      <c r="L7374">
        <f t="shared" si="576"/>
        <v>3.2884076727371343</v>
      </c>
      <c r="M7374">
        <f t="shared" si="577"/>
        <v>102.09758127364115</v>
      </c>
      <c r="N7374" s="80">
        <f t="shared" si="578"/>
        <v>0.73710000000000808</v>
      </c>
    </row>
    <row r="7375" spans="10:14" x14ac:dyDescent="0.3">
      <c r="J7375" s="300">
        <f t="shared" si="579"/>
        <v>73.720000000000809</v>
      </c>
      <c r="K7375" s="80">
        <f t="shared" si="575"/>
        <v>0.73720000000000807</v>
      </c>
      <c r="L7375">
        <f t="shared" si="576"/>
        <v>3.2894467550386568</v>
      </c>
      <c r="M7375">
        <f t="shared" si="577"/>
        <v>102.1230161548945</v>
      </c>
      <c r="N7375" s="80">
        <f t="shared" si="578"/>
        <v>0.73720000000000807</v>
      </c>
    </row>
    <row r="7376" spans="10:14" x14ac:dyDescent="0.3">
      <c r="J7376" s="300">
        <f t="shared" si="579"/>
        <v>73.730000000000814</v>
      </c>
      <c r="K7376" s="80">
        <f t="shared" si="575"/>
        <v>0.73730000000000817</v>
      </c>
      <c r="L7376">
        <f t="shared" si="576"/>
        <v>3.2904867828744115</v>
      </c>
      <c r="M7376">
        <f t="shared" si="577"/>
        <v>102.14846004324117</v>
      </c>
      <c r="N7376" s="80">
        <f t="shared" si="578"/>
        <v>0.73730000000000817</v>
      </c>
    </row>
    <row r="7377" spans="10:14" x14ac:dyDescent="0.3">
      <c r="J7377" s="300">
        <f t="shared" si="579"/>
        <v>73.740000000000819</v>
      </c>
      <c r="K7377" s="80">
        <f t="shared" si="575"/>
        <v>0.73740000000000816</v>
      </c>
      <c r="L7377">
        <f t="shared" si="576"/>
        <v>3.2915277569333621</v>
      </c>
      <c r="M7377">
        <f t="shared" si="577"/>
        <v>102.17391293940749</v>
      </c>
      <c r="N7377" s="80">
        <f t="shared" si="578"/>
        <v>0.73740000000000816</v>
      </c>
    </row>
    <row r="7378" spans="10:14" x14ac:dyDescent="0.3">
      <c r="J7378" s="300">
        <f t="shared" si="579"/>
        <v>73.750000000000824</v>
      </c>
      <c r="K7378" s="80">
        <f t="shared" si="575"/>
        <v>0.73750000000000826</v>
      </c>
      <c r="L7378">
        <f t="shared" si="576"/>
        <v>3.2925696779045093</v>
      </c>
      <c r="M7378">
        <f t="shared" si="577"/>
        <v>102.19937484411732</v>
      </c>
      <c r="N7378" s="80">
        <f t="shared" si="578"/>
        <v>0.73750000000000826</v>
      </c>
    </row>
    <row r="7379" spans="10:14" x14ac:dyDescent="0.3">
      <c r="J7379" s="300">
        <f t="shared" si="579"/>
        <v>73.760000000000829</v>
      </c>
      <c r="K7379" s="80">
        <f t="shared" si="575"/>
        <v>0.73760000000000825</v>
      </c>
      <c r="L7379">
        <f t="shared" si="576"/>
        <v>3.2936125464769108</v>
      </c>
      <c r="M7379">
        <f t="shared" si="577"/>
        <v>102.22484575809166</v>
      </c>
      <c r="N7379" s="80">
        <f t="shared" si="578"/>
        <v>0.73760000000000825</v>
      </c>
    </row>
    <row r="7380" spans="10:14" x14ac:dyDescent="0.3">
      <c r="J7380" s="300">
        <f t="shared" si="579"/>
        <v>73.770000000000834</v>
      </c>
      <c r="K7380" s="80">
        <f t="shared" si="575"/>
        <v>0.73770000000000835</v>
      </c>
      <c r="L7380">
        <f t="shared" si="576"/>
        <v>3.2946563633398855</v>
      </c>
      <c r="M7380">
        <f t="shared" si="577"/>
        <v>102.25032568204888</v>
      </c>
      <c r="N7380" s="80">
        <f t="shared" si="578"/>
        <v>0.73770000000000835</v>
      </c>
    </row>
    <row r="7381" spans="10:14" x14ac:dyDescent="0.3">
      <c r="J7381" s="300">
        <f t="shared" si="579"/>
        <v>73.78000000000084</v>
      </c>
      <c r="K7381" s="80">
        <f t="shared" si="575"/>
        <v>0.73780000000000845</v>
      </c>
      <c r="L7381">
        <f t="shared" si="576"/>
        <v>3.2957011291828624</v>
      </c>
      <c r="M7381">
        <f t="shared" si="577"/>
        <v>102.27581461670457</v>
      </c>
      <c r="N7381" s="80">
        <f t="shared" si="578"/>
        <v>0.73780000000000845</v>
      </c>
    </row>
    <row r="7382" spans="10:14" x14ac:dyDescent="0.3">
      <c r="J7382" s="300">
        <f t="shared" si="579"/>
        <v>73.790000000000845</v>
      </c>
      <c r="K7382" s="80">
        <f t="shared" si="575"/>
        <v>0.73790000000000844</v>
      </c>
      <c r="L7382">
        <f t="shared" si="576"/>
        <v>3.2967468446954338</v>
      </c>
      <c r="M7382">
        <f t="shared" si="577"/>
        <v>102.30131256277159</v>
      </c>
      <c r="N7382" s="80">
        <f t="shared" si="578"/>
        <v>0.73790000000000844</v>
      </c>
    </row>
    <row r="7383" spans="10:14" x14ac:dyDescent="0.3">
      <c r="J7383" s="300">
        <f t="shared" si="579"/>
        <v>73.80000000000085</v>
      </c>
      <c r="K7383" s="80">
        <f t="shared" si="575"/>
        <v>0.73800000000000854</v>
      </c>
      <c r="L7383">
        <f t="shared" si="576"/>
        <v>3.297793510567224</v>
      </c>
      <c r="M7383">
        <f t="shared" si="577"/>
        <v>102.32681952096024</v>
      </c>
      <c r="N7383" s="80">
        <f t="shared" si="578"/>
        <v>0.73800000000000854</v>
      </c>
    </row>
    <row r="7384" spans="10:14" x14ac:dyDescent="0.3">
      <c r="J7384" s="300">
        <f t="shared" si="579"/>
        <v>73.810000000000855</v>
      </c>
      <c r="K7384" s="80">
        <f t="shared" si="575"/>
        <v>0.73810000000000853</v>
      </c>
      <c r="L7384">
        <f t="shared" si="576"/>
        <v>3.2988411274880938</v>
      </c>
      <c r="M7384">
        <f t="shared" si="577"/>
        <v>102.35233549197793</v>
      </c>
      <c r="N7384" s="80">
        <f t="shared" si="578"/>
        <v>0.73810000000000853</v>
      </c>
    </row>
    <row r="7385" spans="10:14" x14ac:dyDescent="0.3">
      <c r="J7385" s="300">
        <f t="shared" si="579"/>
        <v>73.82000000000086</v>
      </c>
      <c r="K7385" s="80">
        <f t="shared" si="575"/>
        <v>0.73820000000000863</v>
      </c>
      <c r="L7385">
        <f t="shared" si="576"/>
        <v>3.2998896961479889</v>
      </c>
      <c r="M7385">
        <f t="shared" si="577"/>
        <v>102.37786047652949</v>
      </c>
      <c r="N7385" s="80">
        <f t="shared" si="578"/>
        <v>0.73820000000000863</v>
      </c>
    </row>
    <row r="7386" spans="10:14" x14ac:dyDescent="0.3">
      <c r="J7386" s="300">
        <f t="shared" si="579"/>
        <v>73.830000000000865</v>
      </c>
      <c r="K7386" s="80">
        <f t="shared" si="575"/>
        <v>0.73830000000000862</v>
      </c>
      <c r="L7386">
        <f t="shared" si="576"/>
        <v>3.3009392172370382</v>
      </c>
      <c r="M7386">
        <f t="shared" si="577"/>
        <v>102.40339447531701</v>
      </c>
      <c r="N7386" s="80">
        <f t="shared" si="578"/>
        <v>0.73830000000000862</v>
      </c>
    </row>
    <row r="7387" spans="10:14" x14ac:dyDescent="0.3">
      <c r="J7387" s="300">
        <f t="shared" si="579"/>
        <v>73.84000000000087</v>
      </c>
      <c r="K7387" s="80">
        <f t="shared" si="575"/>
        <v>0.73840000000000872</v>
      </c>
      <c r="L7387">
        <f t="shared" si="576"/>
        <v>3.3019896914453919</v>
      </c>
      <c r="M7387">
        <f t="shared" si="577"/>
        <v>102.42893748903974</v>
      </c>
      <c r="N7387" s="80">
        <f t="shared" si="578"/>
        <v>0.73840000000000872</v>
      </c>
    </row>
    <row r="7388" spans="10:14" x14ac:dyDescent="0.3">
      <c r="J7388" s="300">
        <f t="shared" si="579"/>
        <v>73.850000000000875</v>
      </c>
      <c r="K7388" s="80">
        <f t="shared" si="575"/>
        <v>0.73850000000000871</v>
      </c>
      <c r="L7388">
        <f t="shared" si="576"/>
        <v>3.3030411194636122</v>
      </c>
      <c r="M7388">
        <f t="shared" si="577"/>
        <v>102.45448951839434</v>
      </c>
      <c r="N7388" s="80">
        <f t="shared" si="578"/>
        <v>0.73850000000000871</v>
      </c>
    </row>
    <row r="7389" spans="10:14" x14ac:dyDescent="0.3">
      <c r="J7389" s="300">
        <f t="shared" si="579"/>
        <v>73.860000000000881</v>
      </c>
      <c r="K7389" s="80">
        <f t="shared" si="575"/>
        <v>0.73860000000000881</v>
      </c>
      <c r="L7389">
        <f t="shared" si="576"/>
        <v>3.3040935019820572</v>
      </c>
      <c r="M7389">
        <f t="shared" si="577"/>
        <v>102.4800505640746</v>
      </c>
      <c r="N7389" s="80">
        <f t="shared" si="578"/>
        <v>0.73860000000000881</v>
      </c>
    </row>
    <row r="7390" spans="10:14" x14ac:dyDescent="0.3">
      <c r="J7390" s="300">
        <f t="shared" si="579"/>
        <v>73.870000000000886</v>
      </c>
      <c r="K7390" s="80">
        <f t="shared" si="575"/>
        <v>0.73870000000000891</v>
      </c>
      <c r="L7390">
        <f t="shared" si="576"/>
        <v>3.3051468396913424</v>
      </c>
      <c r="M7390">
        <f t="shared" si="577"/>
        <v>102.50562062677183</v>
      </c>
      <c r="N7390" s="80">
        <f t="shared" si="578"/>
        <v>0.73870000000000891</v>
      </c>
    </row>
    <row r="7391" spans="10:14" x14ac:dyDescent="0.3">
      <c r="J7391" s="300">
        <f t="shared" si="579"/>
        <v>73.880000000000891</v>
      </c>
      <c r="K7391" s="80">
        <f t="shared" si="575"/>
        <v>0.73880000000000889</v>
      </c>
      <c r="L7391">
        <f t="shared" si="576"/>
        <v>3.3062011332823942</v>
      </c>
      <c r="M7391">
        <f t="shared" si="577"/>
        <v>102.53119970717431</v>
      </c>
      <c r="N7391" s="80">
        <f t="shared" si="578"/>
        <v>0.73880000000000889</v>
      </c>
    </row>
    <row r="7392" spans="10:14" x14ac:dyDescent="0.3">
      <c r="J7392" s="300">
        <f t="shared" si="579"/>
        <v>73.890000000000896</v>
      </c>
      <c r="K7392" s="80">
        <f t="shared" si="575"/>
        <v>0.73890000000000899</v>
      </c>
      <c r="L7392">
        <f t="shared" si="576"/>
        <v>3.3072563834460111</v>
      </c>
      <c r="M7392">
        <f t="shared" si="577"/>
        <v>102.55678780596791</v>
      </c>
      <c r="N7392" s="80">
        <f t="shared" si="578"/>
        <v>0.73890000000000899</v>
      </c>
    </row>
    <row r="7393" spans="10:14" x14ac:dyDescent="0.3">
      <c r="J7393" s="300">
        <f t="shared" si="579"/>
        <v>73.900000000000901</v>
      </c>
      <c r="K7393" s="80">
        <f t="shared" si="575"/>
        <v>0.73900000000000898</v>
      </c>
      <c r="L7393">
        <f t="shared" si="576"/>
        <v>3.308312590873276</v>
      </c>
      <c r="M7393">
        <f t="shared" si="577"/>
        <v>102.58238492383545</v>
      </c>
      <c r="N7393" s="80">
        <f t="shared" si="578"/>
        <v>0.73900000000000898</v>
      </c>
    </row>
    <row r="7394" spans="10:14" x14ac:dyDescent="0.3">
      <c r="J7394" s="300">
        <f t="shared" si="579"/>
        <v>73.910000000000906</v>
      </c>
      <c r="K7394" s="80">
        <f t="shared" si="575"/>
        <v>0.73910000000000908</v>
      </c>
      <c r="L7394">
        <f t="shared" si="576"/>
        <v>3.3093697562554047</v>
      </c>
      <c r="M7394">
        <f t="shared" si="577"/>
        <v>102.60799106145724</v>
      </c>
      <c r="N7394" s="80">
        <f t="shared" si="578"/>
        <v>0.73910000000000908</v>
      </c>
    </row>
    <row r="7395" spans="10:14" x14ac:dyDescent="0.3">
      <c r="J7395" s="300">
        <f t="shared" si="579"/>
        <v>73.920000000000911</v>
      </c>
      <c r="K7395" s="80">
        <f t="shared" si="575"/>
        <v>0.73920000000000907</v>
      </c>
      <c r="L7395">
        <f t="shared" si="576"/>
        <v>3.3104278802836773</v>
      </c>
      <c r="M7395">
        <f t="shared" si="577"/>
        <v>102.63360621951078</v>
      </c>
      <c r="N7395" s="80">
        <f t="shared" si="578"/>
        <v>0.73920000000000907</v>
      </c>
    </row>
    <row r="7396" spans="10:14" x14ac:dyDescent="0.3">
      <c r="J7396" s="300">
        <f t="shared" si="579"/>
        <v>73.930000000000916</v>
      </c>
      <c r="K7396" s="80">
        <f t="shared" si="575"/>
        <v>0.73930000000000917</v>
      </c>
      <c r="L7396">
        <f t="shared" si="576"/>
        <v>3.3114869636496294</v>
      </c>
      <c r="M7396">
        <f t="shared" si="577"/>
        <v>102.65923039867087</v>
      </c>
      <c r="N7396" s="80">
        <f t="shared" si="578"/>
        <v>0.73930000000000917</v>
      </c>
    </row>
    <row r="7397" spans="10:14" x14ac:dyDescent="0.3">
      <c r="J7397" s="300">
        <f t="shared" si="579"/>
        <v>73.940000000000921</v>
      </c>
      <c r="K7397" s="80">
        <f t="shared" si="575"/>
        <v>0.73940000000000916</v>
      </c>
      <c r="L7397">
        <f t="shared" si="576"/>
        <v>3.3125470070447416</v>
      </c>
      <c r="M7397">
        <f t="shared" si="577"/>
        <v>102.6848635996094</v>
      </c>
      <c r="N7397" s="80">
        <f t="shared" si="578"/>
        <v>0.73940000000000916</v>
      </c>
    </row>
    <row r="7398" spans="10:14" x14ac:dyDescent="0.3">
      <c r="J7398" s="300">
        <f t="shared" si="579"/>
        <v>73.950000000000927</v>
      </c>
      <c r="K7398" s="80">
        <f t="shared" si="575"/>
        <v>0.73950000000000926</v>
      </c>
      <c r="L7398">
        <f t="shared" si="576"/>
        <v>3.3136080111608428</v>
      </c>
      <c r="M7398">
        <f t="shared" si="577"/>
        <v>102.7105058229958</v>
      </c>
      <c r="N7398" s="80">
        <f t="shared" si="578"/>
        <v>0.73950000000000926</v>
      </c>
    </row>
    <row r="7399" spans="10:14" x14ac:dyDescent="0.3">
      <c r="J7399" s="300">
        <f t="shared" si="579"/>
        <v>73.960000000000932</v>
      </c>
      <c r="K7399" s="80">
        <f t="shared" si="575"/>
        <v>0.73960000000000936</v>
      </c>
      <c r="L7399">
        <f t="shared" si="576"/>
        <v>3.3146699766897192</v>
      </c>
      <c r="M7399">
        <f t="shared" si="577"/>
        <v>102.73615706949656</v>
      </c>
      <c r="N7399" s="80">
        <f t="shared" si="578"/>
        <v>0.73960000000000936</v>
      </c>
    </row>
    <row r="7400" spans="10:14" x14ac:dyDescent="0.3">
      <c r="J7400" s="300">
        <f t="shared" si="579"/>
        <v>73.970000000000937</v>
      </c>
      <c r="K7400" s="80">
        <f t="shared" si="575"/>
        <v>0.73970000000000935</v>
      </c>
      <c r="L7400">
        <f t="shared" si="576"/>
        <v>3.3157329043234003</v>
      </c>
      <c r="M7400">
        <f t="shared" si="577"/>
        <v>102.76181733977549</v>
      </c>
      <c r="N7400" s="80">
        <f t="shared" si="578"/>
        <v>0.73970000000000935</v>
      </c>
    </row>
    <row r="7401" spans="10:14" x14ac:dyDescent="0.3">
      <c r="J7401" s="300">
        <f t="shared" si="579"/>
        <v>73.980000000000942</v>
      </c>
      <c r="K7401" s="80">
        <f t="shared" si="575"/>
        <v>0.73980000000000945</v>
      </c>
      <c r="L7401">
        <f t="shared" si="576"/>
        <v>3.3167967947540276</v>
      </c>
      <c r="M7401">
        <f t="shared" si="577"/>
        <v>102.78748663449362</v>
      </c>
      <c r="N7401" s="80">
        <f t="shared" si="578"/>
        <v>0.73980000000000945</v>
      </c>
    </row>
    <row r="7402" spans="10:14" x14ac:dyDescent="0.3">
      <c r="J7402" s="300">
        <f t="shared" si="579"/>
        <v>73.990000000000947</v>
      </c>
      <c r="K7402" s="80">
        <f t="shared" si="575"/>
        <v>0.73990000000000944</v>
      </c>
      <c r="L7402">
        <f t="shared" si="576"/>
        <v>3.3178616486738757</v>
      </c>
      <c r="M7402">
        <f t="shared" si="577"/>
        <v>102.81316495430922</v>
      </c>
      <c r="N7402" s="80">
        <f t="shared" si="578"/>
        <v>0.73990000000000944</v>
      </c>
    </row>
    <row r="7403" spans="10:14" x14ac:dyDescent="0.3">
      <c r="J7403" s="300">
        <f t="shared" si="579"/>
        <v>74.000000000000952</v>
      </c>
      <c r="K7403" s="80">
        <f t="shared" si="575"/>
        <v>0.74000000000000954</v>
      </c>
      <c r="L7403">
        <f t="shared" si="576"/>
        <v>3.3189274667752904</v>
      </c>
      <c r="M7403">
        <f t="shared" si="577"/>
        <v>102.83885229987798</v>
      </c>
      <c r="N7403" s="80">
        <f t="shared" si="578"/>
        <v>0.74000000000000954</v>
      </c>
    </row>
    <row r="7404" spans="10:14" x14ac:dyDescent="0.3">
      <c r="J7404" s="300">
        <f t="shared" si="579"/>
        <v>74.010000000000957</v>
      </c>
      <c r="K7404" s="80">
        <f t="shared" si="575"/>
        <v>0.74010000000000953</v>
      </c>
      <c r="L7404">
        <f t="shared" si="576"/>
        <v>3.3199942497508377</v>
      </c>
      <c r="M7404">
        <f t="shared" si="577"/>
        <v>102.86454867185249</v>
      </c>
      <c r="N7404" s="80">
        <f t="shared" si="578"/>
        <v>0.74010000000000953</v>
      </c>
    </row>
    <row r="7405" spans="10:14" x14ac:dyDescent="0.3">
      <c r="J7405" s="300">
        <f t="shared" si="579"/>
        <v>74.020000000000962</v>
      </c>
      <c r="K7405" s="80">
        <f t="shared" si="575"/>
        <v>0.74020000000000963</v>
      </c>
      <c r="L7405">
        <f t="shared" si="576"/>
        <v>3.3210619982931422</v>
      </c>
      <c r="M7405">
        <f t="shared" si="577"/>
        <v>102.89025407088305</v>
      </c>
      <c r="N7405" s="80">
        <f t="shared" si="578"/>
        <v>0.74020000000000963</v>
      </c>
    </row>
    <row r="7406" spans="10:14" x14ac:dyDescent="0.3">
      <c r="J7406" s="300">
        <f t="shared" si="579"/>
        <v>74.030000000000967</v>
      </c>
      <c r="K7406" s="80">
        <f t="shared" si="575"/>
        <v>0.74030000000000973</v>
      </c>
      <c r="L7406">
        <f t="shared" si="576"/>
        <v>3.3221307130950293</v>
      </c>
      <c r="M7406">
        <f t="shared" si="577"/>
        <v>102.91596849761679</v>
      </c>
      <c r="N7406" s="80">
        <f t="shared" si="578"/>
        <v>0.74030000000000973</v>
      </c>
    </row>
    <row r="7407" spans="10:14" x14ac:dyDescent="0.3">
      <c r="J7407" s="300">
        <f t="shared" si="579"/>
        <v>74.040000000000973</v>
      </c>
      <c r="K7407" s="80">
        <f t="shared" si="575"/>
        <v>0.74040000000000972</v>
      </c>
      <c r="L7407">
        <f t="shared" si="576"/>
        <v>3.3232003948494007</v>
      </c>
      <c r="M7407">
        <f t="shared" si="577"/>
        <v>102.94169195269826</v>
      </c>
      <c r="N7407" s="80">
        <f t="shared" si="578"/>
        <v>0.74040000000000972</v>
      </c>
    </row>
    <row r="7408" spans="10:14" x14ac:dyDescent="0.3">
      <c r="J7408" s="300">
        <f t="shared" si="579"/>
        <v>74.050000000000978</v>
      </c>
      <c r="K7408" s="80">
        <f t="shared" si="575"/>
        <v>0.74050000000000982</v>
      </c>
      <c r="L7408">
        <f t="shared" si="576"/>
        <v>3.3242710442493784</v>
      </c>
      <c r="M7408">
        <f t="shared" si="577"/>
        <v>102.96742443676926</v>
      </c>
      <c r="N7408" s="80">
        <f t="shared" si="578"/>
        <v>0.74050000000000982</v>
      </c>
    </row>
    <row r="7409" spans="10:14" x14ac:dyDescent="0.3">
      <c r="J7409" s="300">
        <f t="shared" si="579"/>
        <v>74.060000000000983</v>
      </c>
      <c r="K7409" s="80">
        <f t="shared" si="575"/>
        <v>0.74060000000000981</v>
      </c>
      <c r="L7409">
        <f t="shared" si="576"/>
        <v>3.3253426619881128</v>
      </c>
      <c r="M7409">
        <f t="shared" si="577"/>
        <v>102.99316595046876</v>
      </c>
      <c r="N7409" s="80">
        <f t="shared" si="578"/>
        <v>0.74060000000000981</v>
      </c>
    </row>
    <row r="7410" spans="10:14" x14ac:dyDescent="0.3">
      <c r="J7410" s="300">
        <f t="shared" si="579"/>
        <v>74.070000000000988</v>
      </c>
      <c r="K7410" s="80">
        <f t="shared" si="575"/>
        <v>0.74070000000000991</v>
      </c>
      <c r="L7410">
        <f t="shared" si="576"/>
        <v>3.3264152487589516</v>
      </c>
      <c r="M7410">
        <f t="shared" si="577"/>
        <v>103.01891649443309</v>
      </c>
      <c r="N7410" s="80">
        <f t="shared" si="578"/>
        <v>0.74070000000000991</v>
      </c>
    </row>
    <row r="7411" spans="10:14" x14ac:dyDescent="0.3">
      <c r="J7411" s="300">
        <f t="shared" si="579"/>
        <v>74.080000000000993</v>
      </c>
      <c r="K7411" s="80">
        <f t="shared" si="575"/>
        <v>0.7408000000000099</v>
      </c>
      <c r="L7411">
        <f t="shared" si="576"/>
        <v>3.3274888052552654</v>
      </c>
      <c r="M7411">
        <f t="shared" si="577"/>
        <v>103.04467606929575</v>
      </c>
      <c r="N7411" s="80">
        <f t="shared" si="578"/>
        <v>0.7408000000000099</v>
      </c>
    </row>
    <row r="7412" spans="10:14" x14ac:dyDescent="0.3">
      <c r="J7412" s="300">
        <f t="shared" si="579"/>
        <v>74.090000000000998</v>
      </c>
      <c r="K7412" s="80">
        <f t="shared" si="575"/>
        <v>0.74090000000001</v>
      </c>
      <c r="L7412">
        <f t="shared" si="576"/>
        <v>3.3285633321708299</v>
      </c>
      <c r="M7412">
        <f t="shared" si="577"/>
        <v>103.07044467568733</v>
      </c>
      <c r="N7412" s="80">
        <f t="shared" si="578"/>
        <v>0.74090000000001</v>
      </c>
    </row>
    <row r="7413" spans="10:14" x14ac:dyDescent="0.3">
      <c r="J7413" s="300">
        <f t="shared" si="579"/>
        <v>74.100000000001003</v>
      </c>
      <c r="K7413" s="80">
        <f t="shared" si="575"/>
        <v>0.74100000000000998</v>
      </c>
      <c r="L7413">
        <f t="shared" si="576"/>
        <v>3.3296388301991704</v>
      </c>
      <c r="M7413">
        <f t="shared" si="577"/>
        <v>103.09622231423586</v>
      </c>
      <c r="N7413" s="80">
        <f t="shared" si="578"/>
        <v>0.74100000000000998</v>
      </c>
    </row>
    <row r="7414" spans="10:14" x14ac:dyDescent="0.3">
      <c r="J7414" s="300">
        <f t="shared" si="579"/>
        <v>74.110000000001008</v>
      </c>
      <c r="K7414" s="80">
        <f t="shared" si="575"/>
        <v>0.74110000000001008</v>
      </c>
      <c r="L7414">
        <f t="shared" si="576"/>
        <v>3.3307153000342384</v>
      </c>
      <c r="M7414">
        <f t="shared" si="577"/>
        <v>103.12200898556655</v>
      </c>
      <c r="N7414" s="80">
        <f t="shared" si="578"/>
        <v>0.74110000000001008</v>
      </c>
    </row>
    <row r="7415" spans="10:14" x14ac:dyDescent="0.3">
      <c r="J7415" s="300">
        <f t="shared" si="579"/>
        <v>74.120000000001014</v>
      </c>
      <c r="K7415" s="80">
        <f t="shared" si="575"/>
        <v>0.74120000000001018</v>
      </c>
      <c r="L7415">
        <f t="shared" si="576"/>
        <v>3.3317927423700229</v>
      </c>
      <c r="M7415">
        <f t="shared" si="577"/>
        <v>103.14780469030175</v>
      </c>
      <c r="N7415" s="80">
        <f t="shared" si="578"/>
        <v>0.74120000000001018</v>
      </c>
    </row>
    <row r="7416" spans="10:14" x14ac:dyDescent="0.3">
      <c r="J7416" s="300">
        <f t="shared" si="579"/>
        <v>74.130000000001019</v>
      </c>
      <c r="K7416" s="80">
        <f t="shared" si="575"/>
        <v>0.74130000000001017</v>
      </c>
      <c r="L7416">
        <f t="shared" si="576"/>
        <v>3.3328711579005854</v>
      </c>
      <c r="M7416">
        <f t="shared" si="577"/>
        <v>103.17360942906113</v>
      </c>
      <c r="N7416" s="80">
        <f t="shared" si="578"/>
        <v>0.74130000000001017</v>
      </c>
    </row>
    <row r="7417" spans="10:14" x14ac:dyDescent="0.3">
      <c r="J7417" s="300">
        <f t="shared" si="579"/>
        <v>74.140000000001024</v>
      </c>
      <c r="K7417" s="80">
        <f t="shared" si="575"/>
        <v>0.74140000000001027</v>
      </c>
      <c r="L7417">
        <f t="shared" si="576"/>
        <v>3.3339505473202133</v>
      </c>
      <c r="M7417">
        <f t="shared" si="577"/>
        <v>103.19942320246155</v>
      </c>
      <c r="N7417" s="80">
        <f t="shared" si="578"/>
        <v>0.74140000000001027</v>
      </c>
    </row>
    <row r="7418" spans="10:14" x14ac:dyDescent="0.3">
      <c r="J7418" s="300">
        <f t="shared" si="579"/>
        <v>74.150000000001029</v>
      </c>
      <c r="K7418" s="80">
        <f t="shared" si="575"/>
        <v>0.74150000000001026</v>
      </c>
      <c r="L7418">
        <f t="shared" si="576"/>
        <v>3.3350309113232917</v>
      </c>
      <c r="M7418">
        <f t="shared" si="577"/>
        <v>103.22524601111711</v>
      </c>
      <c r="N7418" s="80">
        <f t="shared" si="578"/>
        <v>0.74150000000001026</v>
      </c>
    </row>
    <row r="7419" spans="10:14" x14ac:dyDescent="0.3">
      <c r="J7419" s="300">
        <f t="shared" si="579"/>
        <v>74.160000000001034</v>
      </c>
      <c r="K7419" s="80">
        <f t="shared" si="575"/>
        <v>0.74160000000001036</v>
      </c>
      <c r="L7419">
        <f t="shared" si="576"/>
        <v>3.3361122506042853</v>
      </c>
      <c r="M7419">
        <f t="shared" si="577"/>
        <v>103.25107785563911</v>
      </c>
      <c r="N7419" s="80">
        <f t="shared" si="578"/>
        <v>0.74160000000001036</v>
      </c>
    </row>
    <row r="7420" spans="10:14" x14ac:dyDescent="0.3">
      <c r="J7420" s="300">
        <f t="shared" si="579"/>
        <v>74.170000000001039</v>
      </c>
      <c r="K7420" s="80">
        <f t="shared" si="575"/>
        <v>0.74170000000001035</v>
      </c>
      <c r="L7420">
        <f t="shared" si="576"/>
        <v>3.337194565857851</v>
      </c>
      <c r="M7420">
        <f t="shared" si="577"/>
        <v>103.27691873663595</v>
      </c>
      <c r="N7420" s="80">
        <f t="shared" si="578"/>
        <v>0.74170000000001035</v>
      </c>
    </row>
    <row r="7421" spans="10:14" x14ac:dyDescent="0.3">
      <c r="J7421" s="300">
        <f t="shared" si="579"/>
        <v>74.180000000001044</v>
      </c>
      <c r="K7421" s="80">
        <f t="shared" si="575"/>
        <v>0.74180000000001045</v>
      </c>
      <c r="L7421">
        <f t="shared" si="576"/>
        <v>3.3382778577788002</v>
      </c>
      <c r="M7421">
        <f t="shared" si="577"/>
        <v>103.30276865471349</v>
      </c>
      <c r="N7421" s="80">
        <f t="shared" si="578"/>
        <v>0.74180000000001045</v>
      </c>
    </row>
    <row r="7422" spans="10:14" x14ac:dyDescent="0.3">
      <c r="J7422" s="300">
        <f t="shared" si="579"/>
        <v>74.190000000001049</v>
      </c>
      <c r="K7422" s="80">
        <f t="shared" si="575"/>
        <v>0.74190000000001044</v>
      </c>
      <c r="L7422">
        <f t="shared" si="576"/>
        <v>3.3393621270619511</v>
      </c>
      <c r="M7422">
        <f t="shared" si="577"/>
        <v>103.32862761047467</v>
      </c>
      <c r="N7422" s="80">
        <f t="shared" si="578"/>
        <v>0.74190000000001044</v>
      </c>
    </row>
    <row r="7423" spans="10:14" x14ac:dyDescent="0.3">
      <c r="J7423" s="300">
        <f t="shared" si="579"/>
        <v>74.200000000001054</v>
      </c>
      <c r="K7423" s="80">
        <f t="shared" si="575"/>
        <v>0.74200000000001054</v>
      </c>
      <c r="L7423">
        <f t="shared" si="576"/>
        <v>3.3404473744024492</v>
      </c>
      <c r="M7423">
        <f t="shared" si="577"/>
        <v>103.3544956045196</v>
      </c>
      <c r="N7423" s="80">
        <f t="shared" si="578"/>
        <v>0.74200000000001054</v>
      </c>
    </row>
    <row r="7424" spans="10:14" x14ac:dyDescent="0.3">
      <c r="J7424" s="300">
        <f t="shared" si="579"/>
        <v>74.21000000000106</v>
      </c>
      <c r="K7424" s="80">
        <f t="shared" si="575"/>
        <v>0.74210000000001064</v>
      </c>
      <c r="L7424">
        <f t="shared" si="576"/>
        <v>3.3415336004953153</v>
      </c>
      <c r="M7424">
        <f t="shared" si="577"/>
        <v>103.38037263744579</v>
      </c>
      <c r="N7424" s="80">
        <f t="shared" si="578"/>
        <v>0.74210000000001064</v>
      </c>
    </row>
    <row r="7425" spans="10:14" x14ac:dyDescent="0.3">
      <c r="J7425" s="300">
        <f t="shared" si="579"/>
        <v>74.220000000001065</v>
      </c>
      <c r="K7425" s="80">
        <f t="shared" si="575"/>
        <v>0.74220000000001063</v>
      </c>
      <c r="L7425">
        <f t="shared" si="576"/>
        <v>3.3426208060358831</v>
      </c>
      <c r="M7425">
        <f t="shared" si="577"/>
        <v>103.40625870984763</v>
      </c>
      <c r="N7425" s="80">
        <f t="shared" si="578"/>
        <v>0.74220000000001063</v>
      </c>
    </row>
    <row r="7426" spans="10:14" x14ac:dyDescent="0.3">
      <c r="J7426" s="300">
        <f t="shared" si="579"/>
        <v>74.23000000000107</v>
      </c>
      <c r="K7426" s="80">
        <f t="shared" si="575"/>
        <v>0.74230000000001073</v>
      </c>
      <c r="L7426">
        <f t="shared" si="576"/>
        <v>3.3437089917196245</v>
      </c>
      <c r="M7426">
        <f t="shared" si="577"/>
        <v>103.43215382231705</v>
      </c>
      <c r="N7426" s="80">
        <f t="shared" si="578"/>
        <v>0.74230000000001073</v>
      </c>
    </row>
    <row r="7427" spans="10:14" x14ac:dyDescent="0.3">
      <c r="J7427" s="300">
        <f t="shared" si="579"/>
        <v>74.240000000001075</v>
      </c>
      <c r="K7427" s="80">
        <f t="shared" si="575"/>
        <v>0.74240000000001072</v>
      </c>
      <c r="L7427">
        <f t="shared" si="576"/>
        <v>3.3447981582420421</v>
      </c>
      <c r="M7427">
        <f t="shared" si="577"/>
        <v>103.45805797544293</v>
      </c>
      <c r="N7427" s="80">
        <f t="shared" si="578"/>
        <v>0.74240000000001072</v>
      </c>
    </row>
    <row r="7428" spans="10:14" x14ac:dyDescent="0.3">
      <c r="J7428" s="300">
        <f t="shared" si="579"/>
        <v>74.25000000000108</v>
      </c>
      <c r="K7428" s="80">
        <f t="shared" ref="K7428:K7491" si="580">J7428/100</f>
        <v>0.74250000000001082</v>
      </c>
      <c r="L7428">
        <f t="shared" ref="L7428:L7491" si="581">-156.2892*K7428^6+539.4067*K7428^5-656.5633*K7428^4+371.7117*K7428^3-102.5706*K7428^2+15.3764*K7428+0.3314</f>
        <v>3.345888306298773</v>
      </c>
      <c r="M7428">
        <f t="shared" ref="M7428:M7491" si="582">-544.6822*K7428^6+873.7015*K7428^5+93.9294*K7428^4-539.4835*K7428^3+249.8842*K7428^2+36.3299*K7428+25.129</f>
        <v>103.4839711698116</v>
      </c>
      <c r="N7428" s="80">
        <f t="shared" ref="N7428:N7491" si="583">K7428</f>
        <v>0.74250000000001082</v>
      </c>
    </row>
    <row r="7429" spans="10:14" x14ac:dyDescent="0.3">
      <c r="J7429" s="300">
        <f t="shared" si="579"/>
        <v>74.260000000001085</v>
      </c>
      <c r="K7429" s="80">
        <f t="shared" si="580"/>
        <v>0.74260000000001081</v>
      </c>
      <c r="L7429">
        <f t="shared" si="581"/>
        <v>3.3469794365857513</v>
      </c>
      <c r="M7429">
        <f t="shared" si="582"/>
        <v>103.50989340600638</v>
      </c>
      <c r="N7429" s="80">
        <f t="shared" si="583"/>
        <v>0.74260000000001081</v>
      </c>
    </row>
    <row r="7430" spans="10:14" x14ac:dyDescent="0.3">
      <c r="J7430" s="300">
        <f t="shared" ref="J7430:J7493" si="584">J7429+0.01</f>
        <v>74.27000000000109</v>
      </c>
      <c r="K7430" s="80">
        <f t="shared" si="580"/>
        <v>0.74270000000001091</v>
      </c>
      <c r="L7430">
        <f t="shared" si="581"/>
        <v>3.3480715497987545</v>
      </c>
      <c r="M7430">
        <f t="shared" si="582"/>
        <v>103.5358246846079</v>
      </c>
      <c r="N7430" s="80">
        <f t="shared" si="583"/>
        <v>0.74270000000001091</v>
      </c>
    </row>
    <row r="7431" spans="10:14" x14ac:dyDescent="0.3">
      <c r="J7431" s="300">
        <f t="shared" si="584"/>
        <v>74.280000000001095</v>
      </c>
      <c r="K7431" s="80">
        <f t="shared" si="580"/>
        <v>0.74280000000001101</v>
      </c>
      <c r="L7431">
        <f t="shared" si="581"/>
        <v>3.349164646633882</v>
      </c>
      <c r="M7431">
        <f t="shared" si="582"/>
        <v>103.56176500619394</v>
      </c>
      <c r="N7431" s="80">
        <f t="shared" si="583"/>
        <v>0.74280000000001101</v>
      </c>
    </row>
    <row r="7432" spans="10:14" x14ac:dyDescent="0.3">
      <c r="J7432" s="300">
        <f t="shared" si="584"/>
        <v>74.2900000000011</v>
      </c>
      <c r="K7432" s="80">
        <f t="shared" si="580"/>
        <v>0.742900000000011</v>
      </c>
      <c r="L7432">
        <f t="shared" si="581"/>
        <v>3.3502587277873839</v>
      </c>
      <c r="M7432">
        <f t="shared" si="582"/>
        <v>103.58771437133946</v>
      </c>
      <c r="N7432" s="80">
        <f t="shared" si="583"/>
        <v>0.742900000000011</v>
      </c>
    </row>
    <row r="7433" spans="10:14" x14ac:dyDescent="0.3">
      <c r="J7433" s="300">
        <f t="shared" si="584"/>
        <v>74.300000000001106</v>
      </c>
      <c r="K7433" s="80">
        <f t="shared" si="580"/>
        <v>0.7430000000000111</v>
      </c>
      <c r="L7433">
        <f t="shared" si="581"/>
        <v>3.3513537939555227</v>
      </c>
      <c r="M7433">
        <f t="shared" si="582"/>
        <v>103.6136727806168</v>
      </c>
      <c r="N7433" s="80">
        <f t="shared" si="583"/>
        <v>0.7430000000000111</v>
      </c>
    </row>
    <row r="7434" spans="10:14" x14ac:dyDescent="0.3">
      <c r="J7434" s="300">
        <f t="shared" si="584"/>
        <v>74.310000000001111</v>
      </c>
      <c r="K7434" s="80">
        <f t="shared" si="580"/>
        <v>0.74310000000001108</v>
      </c>
      <c r="L7434">
        <f t="shared" si="581"/>
        <v>3.352449845834744</v>
      </c>
      <c r="M7434">
        <f t="shared" si="582"/>
        <v>103.63964023459515</v>
      </c>
      <c r="N7434" s="80">
        <f t="shared" si="583"/>
        <v>0.74310000000001108</v>
      </c>
    </row>
    <row r="7435" spans="10:14" x14ac:dyDescent="0.3">
      <c r="J7435" s="300">
        <f t="shared" si="584"/>
        <v>74.320000000001116</v>
      </c>
      <c r="K7435" s="80">
        <f t="shared" si="580"/>
        <v>0.74320000000001119</v>
      </c>
      <c r="L7435">
        <f t="shared" si="581"/>
        <v>3.3535468841216374</v>
      </c>
      <c r="M7435">
        <f t="shared" si="582"/>
        <v>103.66561673384122</v>
      </c>
      <c r="N7435" s="80">
        <f t="shared" si="583"/>
        <v>0.74320000000001119</v>
      </c>
    </row>
    <row r="7436" spans="10:14" x14ac:dyDescent="0.3">
      <c r="J7436" s="300">
        <f t="shared" si="584"/>
        <v>74.330000000001121</v>
      </c>
      <c r="K7436" s="80">
        <f t="shared" si="580"/>
        <v>0.74330000000001117</v>
      </c>
      <c r="L7436">
        <f t="shared" si="581"/>
        <v>3.3546449095128703</v>
      </c>
      <c r="M7436">
        <f t="shared" si="582"/>
        <v>103.69160227891869</v>
      </c>
      <c r="N7436" s="80">
        <f t="shared" si="583"/>
        <v>0.74330000000001117</v>
      </c>
    </row>
    <row r="7437" spans="10:14" x14ac:dyDescent="0.3">
      <c r="J7437" s="300">
        <f t="shared" si="584"/>
        <v>74.340000000001126</v>
      </c>
      <c r="K7437" s="80">
        <f t="shared" si="580"/>
        <v>0.74340000000001127</v>
      </c>
      <c r="L7437">
        <f t="shared" si="581"/>
        <v>3.3557439227053361</v>
      </c>
      <c r="M7437">
        <f t="shared" si="582"/>
        <v>103.71759687038855</v>
      </c>
      <c r="N7437" s="80">
        <f t="shared" si="583"/>
        <v>0.74340000000001127</v>
      </c>
    </row>
    <row r="7438" spans="10:14" x14ac:dyDescent="0.3">
      <c r="J7438" s="300">
        <f t="shared" si="584"/>
        <v>74.350000000001131</v>
      </c>
      <c r="K7438" s="80">
        <f t="shared" si="580"/>
        <v>0.74350000000001126</v>
      </c>
      <c r="L7438">
        <f t="shared" si="581"/>
        <v>3.3568439243958852</v>
      </c>
      <c r="M7438">
        <f t="shared" si="582"/>
        <v>103.74360050880892</v>
      </c>
      <c r="N7438" s="80">
        <f t="shared" si="583"/>
        <v>0.74350000000001126</v>
      </c>
    </row>
    <row r="7439" spans="10:14" x14ac:dyDescent="0.3">
      <c r="J7439" s="300">
        <f t="shared" si="584"/>
        <v>74.360000000001136</v>
      </c>
      <c r="K7439" s="80">
        <f t="shared" si="580"/>
        <v>0.74360000000001136</v>
      </c>
      <c r="L7439">
        <f t="shared" si="581"/>
        <v>3.3579449152816951</v>
      </c>
      <c r="M7439">
        <f t="shared" si="582"/>
        <v>103.76961319473509</v>
      </c>
      <c r="N7439" s="80">
        <f t="shared" si="583"/>
        <v>0.74360000000001136</v>
      </c>
    </row>
    <row r="7440" spans="10:14" x14ac:dyDescent="0.3">
      <c r="J7440" s="300">
        <f t="shared" si="584"/>
        <v>74.370000000001141</v>
      </c>
      <c r="K7440" s="80">
        <f t="shared" si="580"/>
        <v>0.74370000000001146</v>
      </c>
      <c r="L7440">
        <f t="shared" si="581"/>
        <v>3.3590468960599256</v>
      </c>
      <c r="M7440">
        <f t="shared" si="582"/>
        <v>103.79563492871964</v>
      </c>
      <c r="N7440" s="80">
        <f t="shared" si="583"/>
        <v>0.74370000000001146</v>
      </c>
    </row>
    <row r="7441" spans="10:14" x14ac:dyDescent="0.3">
      <c r="J7441" s="300">
        <f t="shared" si="584"/>
        <v>74.380000000001147</v>
      </c>
      <c r="K7441" s="80">
        <f t="shared" si="580"/>
        <v>0.74380000000001145</v>
      </c>
      <c r="L7441">
        <f t="shared" si="581"/>
        <v>3.3601498674279067</v>
      </c>
      <c r="M7441">
        <f t="shared" si="582"/>
        <v>103.82166571131208</v>
      </c>
      <c r="N7441" s="80">
        <f t="shared" si="583"/>
        <v>0.74380000000001145</v>
      </c>
    </row>
    <row r="7442" spans="10:14" x14ac:dyDescent="0.3">
      <c r="J7442" s="300">
        <f t="shared" si="584"/>
        <v>74.390000000001152</v>
      </c>
      <c r="K7442" s="80">
        <f t="shared" si="580"/>
        <v>0.74390000000001155</v>
      </c>
      <c r="L7442">
        <f t="shared" si="581"/>
        <v>3.361253830083093</v>
      </c>
      <c r="M7442">
        <f t="shared" si="582"/>
        <v>103.84770554305949</v>
      </c>
      <c r="N7442" s="80">
        <f t="shared" si="583"/>
        <v>0.74390000000001155</v>
      </c>
    </row>
    <row r="7443" spans="10:14" x14ac:dyDescent="0.3">
      <c r="J7443" s="300">
        <f t="shared" si="584"/>
        <v>74.400000000001157</v>
      </c>
      <c r="K7443" s="80">
        <f t="shared" si="580"/>
        <v>0.74400000000001154</v>
      </c>
      <c r="L7443">
        <f t="shared" si="581"/>
        <v>3.3623587847231255</v>
      </c>
      <c r="M7443">
        <f t="shared" si="582"/>
        <v>103.87375442450569</v>
      </c>
      <c r="N7443" s="80">
        <f t="shared" si="583"/>
        <v>0.74400000000001154</v>
      </c>
    </row>
    <row r="7444" spans="10:14" x14ac:dyDescent="0.3">
      <c r="J7444" s="300">
        <f t="shared" si="584"/>
        <v>74.410000000001162</v>
      </c>
      <c r="K7444" s="80">
        <f t="shared" si="580"/>
        <v>0.74410000000001164</v>
      </c>
      <c r="L7444">
        <f t="shared" si="581"/>
        <v>3.363464732045617</v>
      </c>
      <c r="M7444">
        <f t="shared" si="582"/>
        <v>103.89981235619204</v>
      </c>
      <c r="N7444" s="80">
        <f t="shared" si="583"/>
        <v>0.74410000000001164</v>
      </c>
    </row>
    <row r="7445" spans="10:14" x14ac:dyDescent="0.3">
      <c r="J7445" s="300">
        <f t="shared" si="584"/>
        <v>74.420000000001167</v>
      </c>
      <c r="K7445" s="80">
        <f t="shared" si="580"/>
        <v>0.74420000000001163</v>
      </c>
      <c r="L7445">
        <f t="shared" si="581"/>
        <v>3.3645716727484625</v>
      </c>
      <c r="M7445">
        <f t="shared" si="582"/>
        <v>103.92587933865677</v>
      </c>
      <c r="N7445" s="80">
        <f t="shared" si="583"/>
        <v>0.74420000000001163</v>
      </c>
    </row>
    <row r="7446" spans="10:14" x14ac:dyDescent="0.3">
      <c r="J7446" s="300">
        <f t="shared" si="584"/>
        <v>74.430000000001172</v>
      </c>
      <c r="K7446" s="80">
        <f t="shared" si="580"/>
        <v>0.74430000000001173</v>
      </c>
      <c r="L7446">
        <f t="shared" si="581"/>
        <v>3.3656796075296085</v>
      </c>
      <c r="M7446">
        <f t="shared" si="582"/>
        <v>103.95195537243551</v>
      </c>
      <c r="N7446" s="80">
        <f t="shared" si="583"/>
        <v>0.74430000000001173</v>
      </c>
    </row>
    <row r="7447" spans="10:14" x14ac:dyDescent="0.3">
      <c r="J7447" s="300">
        <f t="shared" si="584"/>
        <v>74.440000000001177</v>
      </c>
      <c r="K7447" s="80">
        <f t="shared" si="580"/>
        <v>0.74440000000001172</v>
      </c>
      <c r="L7447">
        <f t="shared" si="581"/>
        <v>3.3667885370871935</v>
      </c>
      <c r="M7447">
        <f t="shared" si="582"/>
        <v>103.97804045806099</v>
      </c>
      <c r="N7447" s="80">
        <f t="shared" si="583"/>
        <v>0.74440000000001172</v>
      </c>
    </row>
    <row r="7448" spans="10:14" x14ac:dyDescent="0.3">
      <c r="J7448" s="300">
        <f t="shared" si="584"/>
        <v>74.450000000001182</v>
      </c>
      <c r="K7448" s="80">
        <f t="shared" si="580"/>
        <v>0.74450000000001182</v>
      </c>
      <c r="L7448">
        <f t="shared" si="581"/>
        <v>3.3678984621193186</v>
      </c>
      <c r="M7448">
        <f t="shared" si="582"/>
        <v>104.00413459606305</v>
      </c>
      <c r="N7448" s="80">
        <f t="shared" si="583"/>
        <v>0.74450000000001182</v>
      </c>
    </row>
    <row r="7449" spans="10:14" x14ac:dyDescent="0.3">
      <c r="J7449" s="300">
        <f t="shared" si="584"/>
        <v>74.460000000001187</v>
      </c>
      <c r="K7449" s="80">
        <f t="shared" si="580"/>
        <v>0.74460000000001192</v>
      </c>
      <c r="L7449">
        <f t="shared" si="581"/>
        <v>3.3690093833244137</v>
      </c>
      <c r="M7449">
        <f t="shared" si="582"/>
        <v>104.03023778696881</v>
      </c>
      <c r="N7449" s="80">
        <f t="shared" si="583"/>
        <v>0.74460000000001192</v>
      </c>
    </row>
    <row r="7450" spans="10:14" x14ac:dyDescent="0.3">
      <c r="J7450" s="300">
        <f t="shared" si="584"/>
        <v>74.470000000001193</v>
      </c>
      <c r="K7450" s="80">
        <f t="shared" si="580"/>
        <v>0.74470000000001191</v>
      </c>
      <c r="L7450">
        <f t="shared" si="581"/>
        <v>3.3701213014009084</v>
      </c>
      <c r="M7450">
        <f t="shared" si="582"/>
        <v>104.05635003130227</v>
      </c>
      <c r="N7450" s="80">
        <f t="shared" si="583"/>
        <v>0.74470000000001191</v>
      </c>
    </row>
    <row r="7451" spans="10:14" x14ac:dyDescent="0.3">
      <c r="J7451" s="300">
        <f t="shared" si="584"/>
        <v>74.480000000001198</v>
      </c>
      <c r="K7451" s="80">
        <f t="shared" si="580"/>
        <v>0.74480000000001201</v>
      </c>
      <c r="L7451">
        <f t="shared" si="581"/>
        <v>3.3712342170473817</v>
      </c>
      <c r="M7451">
        <f t="shared" si="582"/>
        <v>104.08247132958508</v>
      </c>
      <c r="N7451" s="80">
        <f t="shared" si="583"/>
        <v>0.74480000000001201</v>
      </c>
    </row>
    <row r="7452" spans="10:14" x14ac:dyDescent="0.3">
      <c r="J7452" s="300">
        <f t="shared" si="584"/>
        <v>74.490000000001203</v>
      </c>
      <c r="K7452" s="80">
        <f t="shared" si="580"/>
        <v>0.744900000000012</v>
      </c>
      <c r="L7452">
        <f t="shared" si="581"/>
        <v>3.3723481309626044</v>
      </c>
      <c r="M7452">
        <f t="shared" si="582"/>
        <v>104.10860168233546</v>
      </c>
      <c r="N7452" s="80">
        <f t="shared" si="583"/>
        <v>0.744900000000012</v>
      </c>
    </row>
    <row r="7453" spans="10:14" x14ac:dyDescent="0.3">
      <c r="J7453" s="300">
        <f t="shared" si="584"/>
        <v>74.500000000001208</v>
      </c>
      <c r="K7453" s="80">
        <f t="shared" si="580"/>
        <v>0.7450000000000121</v>
      </c>
      <c r="L7453">
        <f t="shared" si="581"/>
        <v>3.373463043845303</v>
      </c>
      <c r="M7453">
        <f t="shared" si="582"/>
        <v>104.13474109006938</v>
      </c>
      <c r="N7453" s="80">
        <f t="shared" si="583"/>
        <v>0.7450000000000121</v>
      </c>
    </row>
    <row r="7454" spans="10:14" x14ac:dyDescent="0.3">
      <c r="J7454" s="300">
        <f t="shared" si="584"/>
        <v>74.510000000001213</v>
      </c>
      <c r="K7454" s="80">
        <f t="shared" si="580"/>
        <v>0.74510000000001209</v>
      </c>
      <c r="L7454">
        <f t="shared" si="581"/>
        <v>3.3745789563945041</v>
      </c>
      <c r="M7454">
        <f t="shared" si="582"/>
        <v>104.16088955329948</v>
      </c>
      <c r="N7454" s="80">
        <f t="shared" si="583"/>
        <v>0.74510000000001209</v>
      </c>
    </row>
    <row r="7455" spans="10:14" x14ac:dyDescent="0.3">
      <c r="J7455" s="300">
        <f t="shared" si="584"/>
        <v>74.520000000001218</v>
      </c>
      <c r="K7455" s="80">
        <f t="shared" si="580"/>
        <v>0.74520000000001219</v>
      </c>
      <c r="L7455">
        <f t="shared" si="581"/>
        <v>3.3756958693092911</v>
      </c>
      <c r="M7455">
        <f t="shared" si="582"/>
        <v>104.18704707253585</v>
      </c>
      <c r="N7455" s="80">
        <f t="shared" si="583"/>
        <v>0.74520000000001219</v>
      </c>
    </row>
    <row r="7456" spans="10:14" x14ac:dyDescent="0.3">
      <c r="J7456" s="300">
        <f t="shared" si="584"/>
        <v>74.530000000001223</v>
      </c>
      <c r="K7456" s="80">
        <f t="shared" si="580"/>
        <v>0.74530000000001229</v>
      </c>
      <c r="L7456">
        <f t="shared" si="581"/>
        <v>3.3768137832888825</v>
      </c>
      <c r="M7456">
        <f t="shared" si="582"/>
        <v>104.21321364828553</v>
      </c>
      <c r="N7456" s="80">
        <f t="shared" si="583"/>
        <v>0.74530000000001229</v>
      </c>
    </row>
    <row r="7457" spans="10:14" x14ac:dyDescent="0.3">
      <c r="J7457" s="300">
        <f t="shared" si="584"/>
        <v>74.540000000001228</v>
      </c>
      <c r="K7457" s="80">
        <f t="shared" si="580"/>
        <v>0.74540000000001227</v>
      </c>
      <c r="L7457">
        <f t="shared" si="581"/>
        <v>3.3779326990325251</v>
      </c>
      <c r="M7457">
        <f t="shared" si="582"/>
        <v>104.23938928105291</v>
      </c>
      <c r="N7457" s="80">
        <f t="shared" si="583"/>
        <v>0.74540000000001227</v>
      </c>
    </row>
    <row r="7458" spans="10:14" x14ac:dyDescent="0.3">
      <c r="J7458" s="300">
        <f t="shared" si="584"/>
        <v>74.550000000001234</v>
      </c>
      <c r="K7458" s="80">
        <f t="shared" si="580"/>
        <v>0.74550000000001237</v>
      </c>
      <c r="L7458">
        <f t="shared" si="581"/>
        <v>3.3790526172397484</v>
      </c>
      <c r="M7458">
        <f t="shared" si="582"/>
        <v>104.26557397133938</v>
      </c>
      <c r="N7458" s="80">
        <f t="shared" si="583"/>
        <v>0.74550000000001237</v>
      </c>
    </row>
    <row r="7459" spans="10:14" x14ac:dyDescent="0.3">
      <c r="J7459" s="300">
        <f t="shared" si="584"/>
        <v>74.560000000001239</v>
      </c>
      <c r="K7459" s="80">
        <f t="shared" si="580"/>
        <v>0.74560000000001236</v>
      </c>
      <c r="L7459">
        <f t="shared" si="581"/>
        <v>3.3801735386101188</v>
      </c>
      <c r="M7459">
        <f t="shared" si="582"/>
        <v>104.29176771964354</v>
      </c>
      <c r="N7459" s="80">
        <f t="shared" si="583"/>
        <v>0.74560000000001236</v>
      </c>
    </row>
    <row r="7460" spans="10:14" x14ac:dyDescent="0.3">
      <c r="J7460" s="300">
        <f t="shared" si="584"/>
        <v>74.570000000001244</v>
      </c>
      <c r="K7460" s="80">
        <f t="shared" si="580"/>
        <v>0.74570000000001246</v>
      </c>
      <c r="L7460">
        <f t="shared" si="581"/>
        <v>3.3812954638432955</v>
      </c>
      <c r="M7460">
        <f t="shared" si="582"/>
        <v>104.31797052646114</v>
      </c>
      <c r="N7460" s="80">
        <f t="shared" si="583"/>
        <v>0.74570000000001246</v>
      </c>
    </row>
    <row r="7461" spans="10:14" x14ac:dyDescent="0.3">
      <c r="J7461" s="300">
        <f t="shared" si="584"/>
        <v>74.580000000001249</v>
      </c>
      <c r="K7461" s="80">
        <f t="shared" si="580"/>
        <v>0.74580000000001245</v>
      </c>
      <c r="L7461">
        <f t="shared" si="581"/>
        <v>3.3824183936391274</v>
      </c>
      <c r="M7461">
        <f t="shared" si="582"/>
        <v>104.34418239228496</v>
      </c>
      <c r="N7461" s="80">
        <f t="shared" si="583"/>
        <v>0.74580000000001245</v>
      </c>
    </row>
    <row r="7462" spans="10:14" x14ac:dyDescent="0.3">
      <c r="J7462" s="300">
        <f t="shared" si="584"/>
        <v>74.590000000001254</v>
      </c>
      <c r="K7462" s="80">
        <f t="shared" si="580"/>
        <v>0.74590000000001255</v>
      </c>
      <c r="L7462">
        <f t="shared" si="581"/>
        <v>3.3835423286975934</v>
      </c>
      <c r="M7462">
        <f t="shared" si="582"/>
        <v>104.3704033176051</v>
      </c>
      <c r="N7462" s="80">
        <f t="shared" si="583"/>
        <v>0.74590000000001255</v>
      </c>
    </row>
    <row r="7463" spans="10:14" x14ac:dyDescent="0.3">
      <c r="J7463" s="300">
        <f t="shared" si="584"/>
        <v>74.600000000001259</v>
      </c>
      <c r="K7463" s="80">
        <f t="shared" si="580"/>
        <v>0.74600000000001254</v>
      </c>
      <c r="L7463">
        <f t="shared" si="581"/>
        <v>3.3846672697187219</v>
      </c>
      <c r="M7463">
        <f t="shared" si="582"/>
        <v>104.39663330290865</v>
      </c>
      <c r="N7463" s="80">
        <f t="shared" si="583"/>
        <v>0.74600000000001254</v>
      </c>
    </row>
    <row r="7464" spans="10:14" x14ac:dyDescent="0.3">
      <c r="J7464" s="300">
        <f t="shared" si="584"/>
        <v>74.610000000001264</v>
      </c>
      <c r="K7464" s="80">
        <f t="shared" si="580"/>
        <v>0.74610000000001264</v>
      </c>
      <c r="L7464">
        <f t="shared" si="581"/>
        <v>3.3857932174026177</v>
      </c>
      <c r="M7464">
        <f t="shared" si="582"/>
        <v>104.42287234867992</v>
      </c>
      <c r="N7464" s="80">
        <f t="shared" si="583"/>
        <v>0.74610000000001264</v>
      </c>
    </row>
    <row r="7465" spans="10:14" x14ac:dyDescent="0.3">
      <c r="J7465" s="300">
        <f t="shared" si="584"/>
        <v>74.620000000001269</v>
      </c>
      <c r="K7465" s="80">
        <f t="shared" si="580"/>
        <v>0.74620000000001274</v>
      </c>
      <c r="L7465">
        <f t="shared" si="581"/>
        <v>3.38692017244975</v>
      </c>
      <c r="M7465">
        <f t="shared" si="582"/>
        <v>104.44912045540042</v>
      </c>
      <c r="N7465" s="80">
        <f t="shared" si="583"/>
        <v>0.74620000000001274</v>
      </c>
    </row>
    <row r="7466" spans="10:14" x14ac:dyDescent="0.3">
      <c r="J7466" s="300">
        <f t="shared" si="584"/>
        <v>74.630000000001274</v>
      </c>
      <c r="K7466" s="80">
        <f t="shared" si="580"/>
        <v>0.74630000000001273</v>
      </c>
      <c r="L7466">
        <f t="shared" si="581"/>
        <v>3.3880481355604313</v>
      </c>
      <c r="M7466">
        <f t="shared" si="582"/>
        <v>104.4753776235485</v>
      </c>
      <c r="N7466" s="80">
        <f t="shared" si="583"/>
        <v>0.74630000000001273</v>
      </c>
    </row>
    <row r="7467" spans="10:14" x14ac:dyDescent="0.3">
      <c r="J7467" s="300">
        <f t="shared" si="584"/>
        <v>74.64000000000128</v>
      </c>
      <c r="K7467" s="80">
        <f t="shared" si="580"/>
        <v>0.74640000000001283</v>
      </c>
      <c r="L7467">
        <f t="shared" si="581"/>
        <v>3.3891771074351946</v>
      </c>
      <c r="M7467">
        <f t="shared" si="582"/>
        <v>104.50164385359997</v>
      </c>
      <c r="N7467" s="80">
        <f t="shared" si="583"/>
        <v>0.74640000000001283</v>
      </c>
    </row>
    <row r="7468" spans="10:14" x14ac:dyDescent="0.3">
      <c r="J7468" s="300">
        <f t="shared" si="584"/>
        <v>74.650000000001285</v>
      </c>
      <c r="K7468" s="80">
        <f t="shared" si="580"/>
        <v>0.74650000000001282</v>
      </c>
      <c r="L7468">
        <f t="shared" si="581"/>
        <v>3.3903070887748714</v>
      </c>
      <c r="M7468">
        <f t="shared" si="582"/>
        <v>104.52791914602753</v>
      </c>
      <c r="N7468" s="80">
        <f t="shared" si="583"/>
        <v>0.74650000000001282</v>
      </c>
    </row>
    <row r="7469" spans="10:14" x14ac:dyDescent="0.3">
      <c r="J7469" s="300">
        <f t="shared" si="584"/>
        <v>74.66000000000129</v>
      </c>
      <c r="K7469" s="80">
        <f t="shared" si="580"/>
        <v>0.74660000000001292</v>
      </c>
      <c r="L7469">
        <f t="shared" si="581"/>
        <v>3.3914380802801207</v>
      </c>
      <c r="M7469">
        <f t="shared" si="582"/>
        <v>104.55420350130126</v>
      </c>
      <c r="N7469" s="80">
        <f t="shared" si="583"/>
        <v>0.74660000000001292</v>
      </c>
    </row>
    <row r="7470" spans="10:14" x14ac:dyDescent="0.3">
      <c r="J7470" s="300">
        <f t="shared" si="584"/>
        <v>74.670000000001295</v>
      </c>
      <c r="K7470" s="80">
        <f t="shared" si="580"/>
        <v>0.74670000000001291</v>
      </c>
      <c r="L7470">
        <f t="shared" si="581"/>
        <v>3.3925700826518805</v>
      </c>
      <c r="M7470">
        <f t="shared" si="582"/>
        <v>104.58049691988811</v>
      </c>
      <c r="N7470" s="80">
        <f t="shared" si="583"/>
        <v>0.74670000000001291</v>
      </c>
    </row>
    <row r="7471" spans="10:14" x14ac:dyDescent="0.3">
      <c r="J7471" s="300">
        <f t="shared" si="584"/>
        <v>74.6800000000013</v>
      </c>
      <c r="K7471" s="80">
        <f t="shared" si="580"/>
        <v>0.74680000000001301</v>
      </c>
      <c r="L7471">
        <f t="shared" si="581"/>
        <v>3.3937030965912096</v>
      </c>
      <c r="M7471">
        <f t="shared" si="582"/>
        <v>104.60679940225241</v>
      </c>
      <c r="N7471" s="80">
        <f t="shared" si="583"/>
        <v>0.74680000000001301</v>
      </c>
    </row>
    <row r="7472" spans="10:14" x14ac:dyDescent="0.3">
      <c r="J7472" s="300">
        <f t="shared" si="584"/>
        <v>74.690000000001305</v>
      </c>
      <c r="K7472" s="80">
        <f t="shared" si="580"/>
        <v>0.746900000000013</v>
      </c>
      <c r="L7472">
        <f t="shared" si="581"/>
        <v>3.3948371227992431</v>
      </c>
      <c r="M7472">
        <f t="shared" si="582"/>
        <v>104.6331109488553</v>
      </c>
      <c r="N7472" s="80">
        <f t="shared" si="583"/>
        <v>0.746900000000013</v>
      </c>
    </row>
    <row r="7473" spans="10:14" x14ac:dyDescent="0.3">
      <c r="J7473" s="300">
        <f t="shared" si="584"/>
        <v>74.70000000000131</v>
      </c>
      <c r="K7473" s="80">
        <f t="shared" si="580"/>
        <v>0.7470000000000131</v>
      </c>
      <c r="L7473">
        <f t="shared" si="581"/>
        <v>3.3959721619772654</v>
      </c>
      <c r="M7473">
        <f t="shared" si="582"/>
        <v>104.65943156015526</v>
      </c>
      <c r="N7473" s="80">
        <f t="shared" si="583"/>
        <v>0.7470000000000131</v>
      </c>
    </row>
    <row r="7474" spans="10:14" x14ac:dyDescent="0.3">
      <c r="J7474" s="300">
        <f t="shared" si="584"/>
        <v>74.710000000001315</v>
      </c>
      <c r="K7474" s="80">
        <f t="shared" si="580"/>
        <v>0.7471000000000132</v>
      </c>
      <c r="L7474">
        <f t="shared" si="581"/>
        <v>3.3971082148266549</v>
      </c>
      <c r="M7474">
        <f t="shared" si="582"/>
        <v>104.68576123660792</v>
      </c>
      <c r="N7474" s="80">
        <f t="shared" si="583"/>
        <v>0.7471000000000132</v>
      </c>
    </row>
    <row r="7475" spans="10:14" x14ac:dyDescent="0.3">
      <c r="J7475" s="300">
        <f t="shared" si="584"/>
        <v>74.72000000000132</v>
      </c>
      <c r="K7475" s="80">
        <f t="shared" si="580"/>
        <v>0.74720000000001319</v>
      </c>
      <c r="L7475">
        <f t="shared" si="581"/>
        <v>3.3982452820489555</v>
      </c>
      <c r="M7475">
        <f t="shared" si="582"/>
        <v>104.71209997866576</v>
      </c>
      <c r="N7475" s="80">
        <f t="shared" si="583"/>
        <v>0.74720000000001319</v>
      </c>
    </row>
    <row r="7476" spans="10:14" x14ac:dyDescent="0.3">
      <c r="J7476" s="300">
        <f t="shared" si="584"/>
        <v>74.730000000001326</v>
      </c>
      <c r="K7476" s="80">
        <f t="shared" si="580"/>
        <v>0.74730000000001329</v>
      </c>
      <c r="L7476">
        <f t="shared" si="581"/>
        <v>3.3993833643458085</v>
      </c>
      <c r="M7476">
        <f t="shared" si="582"/>
        <v>104.73844778677865</v>
      </c>
      <c r="N7476" s="80">
        <f t="shared" si="583"/>
        <v>0.74730000000001329</v>
      </c>
    </row>
    <row r="7477" spans="10:14" x14ac:dyDescent="0.3">
      <c r="J7477" s="300">
        <f t="shared" si="584"/>
        <v>74.740000000001331</v>
      </c>
      <c r="K7477" s="80">
        <f t="shared" si="580"/>
        <v>0.74740000000001328</v>
      </c>
      <c r="L7477">
        <f t="shared" si="581"/>
        <v>3.4005224624189956</v>
      </c>
      <c r="M7477">
        <f t="shared" si="582"/>
        <v>104.76480466139346</v>
      </c>
      <c r="N7477" s="80">
        <f t="shared" si="583"/>
        <v>0.74740000000001328</v>
      </c>
    </row>
    <row r="7478" spans="10:14" x14ac:dyDescent="0.3">
      <c r="J7478" s="300">
        <f t="shared" si="584"/>
        <v>74.750000000001336</v>
      </c>
      <c r="K7478" s="80">
        <f t="shared" si="580"/>
        <v>0.74750000000001338</v>
      </c>
      <c r="L7478">
        <f t="shared" si="581"/>
        <v>3.4016625769702933</v>
      </c>
      <c r="M7478">
        <f t="shared" si="582"/>
        <v>104.79117060295427</v>
      </c>
      <c r="N7478" s="80">
        <f t="shared" si="583"/>
        <v>0.74750000000001338</v>
      </c>
    </row>
    <row r="7479" spans="10:14" x14ac:dyDescent="0.3">
      <c r="J7479" s="300">
        <f t="shared" si="584"/>
        <v>74.760000000001341</v>
      </c>
      <c r="K7479" s="80">
        <f t="shared" si="580"/>
        <v>0.74760000000001336</v>
      </c>
      <c r="L7479">
        <f t="shared" si="581"/>
        <v>3.4028037087017338</v>
      </c>
      <c r="M7479">
        <f t="shared" si="582"/>
        <v>104.81754561190202</v>
      </c>
      <c r="N7479" s="80">
        <f t="shared" si="583"/>
        <v>0.74760000000001336</v>
      </c>
    </row>
    <row r="7480" spans="10:14" x14ac:dyDescent="0.3">
      <c r="J7480" s="300">
        <f t="shared" si="584"/>
        <v>74.770000000001346</v>
      </c>
      <c r="K7480" s="80">
        <f t="shared" si="580"/>
        <v>0.74770000000001346</v>
      </c>
      <c r="L7480">
        <f t="shared" si="581"/>
        <v>3.4039458583155038</v>
      </c>
      <c r="M7480">
        <f t="shared" si="582"/>
        <v>104.84392968867505</v>
      </c>
      <c r="N7480" s="80">
        <f t="shared" si="583"/>
        <v>0.74770000000001346</v>
      </c>
    </row>
    <row r="7481" spans="10:14" x14ac:dyDescent="0.3">
      <c r="J7481" s="300">
        <f t="shared" si="584"/>
        <v>74.780000000001351</v>
      </c>
      <c r="K7481" s="80">
        <f t="shared" si="580"/>
        <v>0.74780000000001356</v>
      </c>
      <c r="L7481">
        <f t="shared" si="581"/>
        <v>3.4050890265137865</v>
      </c>
      <c r="M7481">
        <f t="shared" si="582"/>
        <v>104.8703228337086</v>
      </c>
      <c r="N7481" s="80">
        <f t="shared" si="583"/>
        <v>0.74780000000001356</v>
      </c>
    </row>
    <row r="7482" spans="10:14" x14ac:dyDescent="0.3">
      <c r="J7482" s="300">
        <f t="shared" si="584"/>
        <v>74.790000000001356</v>
      </c>
      <c r="K7482" s="80">
        <f t="shared" si="580"/>
        <v>0.74790000000001355</v>
      </c>
      <c r="L7482">
        <f t="shared" si="581"/>
        <v>3.4062332139989002</v>
      </c>
      <c r="M7482">
        <f t="shared" si="582"/>
        <v>104.89672504743513</v>
      </c>
      <c r="N7482" s="80">
        <f t="shared" si="583"/>
        <v>0.74790000000001355</v>
      </c>
    </row>
    <row r="7483" spans="10:14" x14ac:dyDescent="0.3">
      <c r="J7483" s="300">
        <f t="shared" si="584"/>
        <v>74.800000000001361</v>
      </c>
      <c r="K7483" s="80">
        <f t="shared" si="580"/>
        <v>0.74800000000001365</v>
      </c>
      <c r="L7483">
        <f t="shared" si="581"/>
        <v>3.4073784214733371</v>
      </c>
      <c r="M7483">
        <f t="shared" si="582"/>
        <v>104.92313633028408</v>
      </c>
      <c r="N7483" s="80">
        <f t="shared" si="583"/>
        <v>0.74800000000001365</v>
      </c>
    </row>
    <row r="7484" spans="10:14" x14ac:dyDescent="0.3">
      <c r="J7484" s="300">
        <f t="shared" si="584"/>
        <v>74.810000000001367</v>
      </c>
      <c r="K7484" s="80">
        <f t="shared" si="580"/>
        <v>0.74810000000001364</v>
      </c>
      <c r="L7484">
        <f t="shared" si="581"/>
        <v>3.4085246496397033</v>
      </c>
      <c r="M7484">
        <f t="shared" si="582"/>
        <v>104.9495566826821</v>
      </c>
      <c r="N7484" s="80">
        <f t="shared" si="583"/>
        <v>0.74810000000001364</v>
      </c>
    </row>
    <row r="7485" spans="10:14" x14ac:dyDescent="0.3">
      <c r="J7485" s="300">
        <f t="shared" si="584"/>
        <v>74.820000000001372</v>
      </c>
      <c r="K7485" s="80">
        <f t="shared" si="580"/>
        <v>0.74820000000001374</v>
      </c>
      <c r="L7485">
        <f t="shared" si="581"/>
        <v>3.4096718992006685</v>
      </c>
      <c r="M7485">
        <f t="shared" si="582"/>
        <v>104.97598610505288</v>
      </c>
      <c r="N7485" s="80">
        <f t="shared" si="583"/>
        <v>0.74820000000001374</v>
      </c>
    </row>
    <row r="7486" spans="10:14" x14ac:dyDescent="0.3">
      <c r="J7486" s="300">
        <f t="shared" si="584"/>
        <v>74.830000000001377</v>
      </c>
      <c r="K7486" s="80">
        <f t="shared" si="580"/>
        <v>0.74830000000001373</v>
      </c>
      <c r="L7486">
        <f t="shared" si="581"/>
        <v>3.4108201708590609</v>
      </c>
      <c r="M7486">
        <f t="shared" si="582"/>
        <v>105.00242459781732</v>
      </c>
      <c r="N7486" s="80">
        <f t="shared" si="583"/>
        <v>0.74830000000001373</v>
      </c>
    </row>
    <row r="7487" spans="10:14" x14ac:dyDescent="0.3">
      <c r="J7487" s="300">
        <f t="shared" si="584"/>
        <v>74.840000000001382</v>
      </c>
      <c r="K7487" s="80">
        <f t="shared" si="580"/>
        <v>0.74840000000001383</v>
      </c>
      <c r="L7487">
        <f t="shared" si="581"/>
        <v>3.4119694653179002</v>
      </c>
      <c r="M7487">
        <f t="shared" si="582"/>
        <v>105.02887216139318</v>
      </c>
      <c r="N7487" s="80">
        <f t="shared" si="583"/>
        <v>0.74840000000001383</v>
      </c>
    </row>
    <row r="7488" spans="10:14" x14ac:dyDescent="0.3">
      <c r="J7488" s="300">
        <f t="shared" si="584"/>
        <v>74.850000000001387</v>
      </c>
      <c r="K7488" s="80">
        <f t="shared" si="580"/>
        <v>0.74850000000001382</v>
      </c>
      <c r="L7488">
        <f t="shared" si="581"/>
        <v>3.4131197832801408</v>
      </c>
      <c r="M7488">
        <f t="shared" si="582"/>
        <v>105.05532879619555</v>
      </c>
      <c r="N7488" s="80">
        <f t="shared" si="583"/>
        <v>0.74850000000001382</v>
      </c>
    </row>
    <row r="7489" spans="10:14" x14ac:dyDescent="0.3">
      <c r="J7489" s="300">
        <f t="shared" si="584"/>
        <v>74.860000000001392</v>
      </c>
      <c r="K7489" s="80">
        <f t="shared" si="580"/>
        <v>0.74860000000001392</v>
      </c>
      <c r="L7489">
        <f t="shared" si="581"/>
        <v>3.4142711254490083</v>
      </c>
      <c r="M7489">
        <f t="shared" si="582"/>
        <v>105.0817945026365</v>
      </c>
      <c r="N7489" s="80">
        <f t="shared" si="583"/>
        <v>0.74860000000001392</v>
      </c>
    </row>
    <row r="7490" spans="10:14" x14ac:dyDescent="0.3">
      <c r="J7490" s="300">
        <f t="shared" si="584"/>
        <v>74.870000000001397</v>
      </c>
      <c r="K7490" s="80">
        <f t="shared" si="580"/>
        <v>0.74870000000001402</v>
      </c>
      <c r="L7490">
        <f t="shared" si="581"/>
        <v>3.415423492527752</v>
      </c>
      <c r="M7490">
        <f t="shared" si="582"/>
        <v>105.10826928112509</v>
      </c>
      <c r="N7490" s="80">
        <f t="shared" si="583"/>
        <v>0.74870000000001402</v>
      </c>
    </row>
    <row r="7491" spans="10:14" x14ac:dyDescent="0.3">
      <c r="J7491" s="300">
        <f t="shared" si="584"/>
        <v>74.880000000001402</v>
      </c>
      <c r="K7491" s="80">
        <f t="shared" si="580"/>
        <v>0.74880000000001401</v>
      </c>
      <c r="L7491">
        <f t="shared" si="581"/>
        <v>3.4165768852198393</v>
      </c>
      <c r="M7491">
        <f t="shared" si="582"/>
        <v>105.13475313206767</v>
      </c>
      <c r="N7491" s="80">
        <f t="shared" si="583"/>
        <v>0.74880000000001401</v>
      </c>
    </row>
    <row r="7492" spans="10:14" x14ac:dyDescent="0.3">
      <c r="J7492" s="300">
        <f t="shared" si="584"/>
        <v>74.890000000001407</v>
      </c>
      <c r="K7492" s="80">
        <f t="shared" ref="K7492:K7555" si="585">J7492/100</f>
        <v>0.74890000000001411</v>
      </c>
      <c r="L7492">
        <f t="shared" ref="L7492:L7555" si="586">-156.2892*K7492^6+539.4067*K7492^5-656.5633*K7492^4+371.7117*K7492^3-102.5706*K7492^2+15.3764*K7492+0.3314</f>
        <v>3.4177313042287714</v>
      </c>
      <c r="M7492">
        <f t="shared" ref="M7492:M7555" si="587">-544.6822*K7492^6+873.7015*K7492^5+93.9294*K7492^4-539.4835*K7492^3+249.8842*K7492^2+36.3299*K7492+25.129</f>
        <v>105.16124605586758</v>
      </c>
      <c r="N7492" s="80">
        <f t="shared" ref="N7492:N7555" si="588">K7492</f>
        <v>0.74890000000001411</v>
      </c>
    </row>
    <row r="7493" spans="10:14" x14ac:dyDescent="0.3">
      <c r="J7493" s="300">
        <f t="shared" si="584"/>
        <v>74.900000000001413</v>
      </c>
      <c r="K7493" s="80">
        <f t="shared" si="585"/>
        <v>0.7490000000000141</v>
      </c>
      <c r="L7493">
        <f t="shared" si="586"/>
        <v>3.4188867502581988</v>
      </c>
      <c r="M7493">
        <f t="shared" si="587"/>
        <v>105.18774805292513</v>
      </c>
      <c r="N7493" s="80">
        <f t="shared" si="588"/>
        <v>0.7490000000000141</v>
      </c>
    </row>
    <row r="7494" spans="10:14" x14ac:dyDescent="0.3">
      <c r="J7494" s="300">
        <f t="shared" ref="J7494:J7557" si="589">J7493+0.01</f>
        <v>74.910000000001418</v>
      </c>
      <c r="K7494" s="80">
        <f t="shared" si="585"/>
        <v>0.7491000000000142</v>
      </c>
      <c r="L7494">
        <f t="shared" si="586"/>
        <v>3.4200432240118164</v>
      </c>
      <c r="M7494">
        <f t="shared" si="587"/>
        <v>105.21425912363796</v>
      </c>
      <c r="N7494" s="80">
        <f t="shared" si="588"/>
        <v>0.7491000000000142</v>
      </c>
    </row>
    <row r="7495" spans="10:14" x14ac:dyDescent="0.3">
      <c r="J7495" s="300">
        <f t="shared" si="589"/>
        <v>74.920000000001423</v>
      </c>
      <c r="K7495" s="80">
        <f t="shared" si="585"/>
        <v>0.74920000000001419</v>
      </c>
      <c r="L7495">
        <f t="shared" si="586"/>
        <v>3.421200726193582</v>
      </c>
      <c r="M7495">
        <f t="shared" si="587"/>
        <v>105.2407792684005</v>
      </c>
      <c r="N7495" s="80">
        <f t="shared" si="588"/>
        <v>0.74920000000001419</v>
      </c>
    </row>
    <row r="7496" spans="10:14" x14ac:dyDescent="0.3">
      <c r="J7496" s="300">
        <f t="shared" si="589"/>
        <v>74.930000000001428</v>
      </c>
      <c r="K7496" s="80">
        <f t="shared" si="585"/>
        <v>0.74930000000001429</v>
      </c>
      <c r="L7496">
        <f t="shared" si="586"/>
        <v>3.4223592575073876</v>
      </c>
      <c r="M7496">
        <f t="shared" si="587"/>
        <v>105.26730848760451</v>
      </c>
      <c r="N7496" s="80">
        <f t="shared" si="588"/>
        <v>0.74930000000001429</v>
      </c>
    </row>
    <row r="7497" spans="10:14" x14ac:dyDescent="0.3">
      <c r="J7497" s="300">
        <f t="shared" si="589"/>
        <v>74.940000000001433</v>
      </c>
      <c r="K7497" s="80">
        <f t="shared" si="585"/>
        <v>0.74940000000001428</v>
      </c>
      <c r="L7497">
        <f t="shared" si="586"/>
        <v>3.4235188186574539</v>
      </c>
      <c r="M7497">
        <f t="shared" si="587"/>
        <v>105.29384678163859</v>
      </c>
      <c r="N7497" s="80">
        <f t="shared" si="588"/>
        <v>0.74940000000001428</v>
      </c>
    </row>
    <row r="7498" spans="10:14" x14ac:dyDescent="0.3">
      <c r="J7498" s="300">
        <f t="shared" si="589"/>
        <v>74.950000000001438</v>
      </c>
      <c r="K7498" s="80">
        <f t="shared" si="585"/>
        <v>0.74950000000001438</v>
      </c>
      <c r="L7498">
        <f t="shared" si="586"/>
        <v>3.4246794103480158</v>
      </c>
      <c r="M7498">
        <f t="shared" si="587"/>
        <v>105.32039415088866</v>
      </c>
      <c r="N7498" s="80">
        <f t="shared" si="588"/>
        <v>0.74950000000001438</v>
      </c>
    </row>
    <row r="7499" spans="10:14" x14ac:dyDescent="0.3">
      <c r="J7499" s="300">
        <f t="shared" si="589"/>
        <v>74.960000000001443</v>
      </c>
      <c r="K7499" s="80">
        <f t="shared" si="585"/>
        <v>0.74960000000001448</v>
      </c>
      <c r="L7499">
        <f t="shared" si="586"/>
        <v>3.4258410332832372</v>
      </c>
      <c r="M7499">
        <f t="shared" si="587"/>
        <v>105.34695059573757</v>
      </c>
      <c r="N7499" s="80">
        <f t="shared" si="588"/>
        <v>0.74960000000001448</v>
      </c>
    </row>
    <row r="7500" spans="10:14" x14ac:dyDescent="0.3">
      <c r="J7500" s="300">
        <f t="shared" si="589"/>
        <v>74.970000000001448</v>
      </c>
      <c r="K7500" s="80">
        <f t="shared" si="585"/>
        <v>0.74970000000001447</v>
      </c>
      <c r="L7500">
        <f t="shared" si="586"/>
        <v>3.4270036881677011</v>
      </c>
      <c r="M7500">
        <f t="shared" si="587"/>
        <v>105.37351611656517</v>
      </c>
      <c r="N7500" s="80">
        <f t="shared" si="588"/>
        <v>0.74970000000001447</v>
      </c>
    </row>
    <row r="7501" spans="10:14" x14ac:dyDescent="0.3">
      <c r="J7501" s="300">
        <f t="shared" si="589"/>
        <v>74.980000000001453</v>
      </c>
      <c r="K7501" s="80">
        <f t="shared" si="585"/>
        <v>0.74980000000001457</v>
      </c>
      <c r="L7501">
        <f t="shared" si="586"/>
        <v>3.4281673757059603</v>
      </c>
      <c r="M7501">
        <f t="shared" si="587"/>
        <v>105.40009071374855</v>
      </c>
      <c r="N7501" s="80">
        <f t="shared" si="588"/>
        <v>0.74980000000001457</v>
      </c>
    </row>
    <row r="7502" spans="10:14" x14ac:dyDescent="0.3">
      <c r="J7502" s="300">
        <f t="shared" si="589"/>
        <v>74.990000000001459</v>
      </c>
      <c r="K7502" s="80">
        <f t="shared" si="585"/>
        <v>0.74990000000001455</v>
      </c>
      <c r="L7502">
        <f t="shared" si="586"/>
        <v>3.4293320966026832</v>
      </c>
      <c r="M7502">
        <f t="shared" si="587"/>
        <v>105.42667438766166</v>
      </c>
      <c r="N7502" s="80">
        <f t="shared" si="588"/>
        <v>0.74990000000001455</v>
      </c>
    </row>
    <row r="7503" spans="10:14" x14ac:dyDescent="0.3">
      <c r="J7503" s="300">
        <f t="shared" si="589"/>
        <v>75.000000000001464</v>
      </c>
      <c r="K7503" s="80">
        <f t="shared" si="585"/>
        <v>0.75000000000001465</v>
      </c>
      <c r="L7503">
        <f t="shared" si="586"/>
        <v>3.4304978515626661</v>
      </c>
      <c r="M7503">
        <f t="shared" si="587"/>
        <v>105.45326713867574</v>
      </c>
      <c r="N7503" s="80">
        <f t="shared" si="588"/>
        <v>0.75000000000001465</v>
      </c>
    </row>
    <row r="7504" spans="10:14" x14ac:dyDescent="0.3">
      <c r="J7504" s="300">
        <f t="shared" si="589"/>
        <v>75.010000000001469</v>
      </c>
      <c r="K7504" s="80">
        <f t="shared" si="585"/>
        <v>0.75010000000001464</v>
      </c>
      <c r="L7504">
        <f t="shared" si="586"/>
        <v>3.4316646412907885</v>
      </c>
      <c r="M7504">
        <f t="shared" si="587"/>
        <v>105.47986896715894</v>
      </c>
      <c r="N7504" s="80">
        <f t="shared" si="588"/>
        <v>0.75010000000001464</v>
      </c>
    </row>
    <row r="7505" spans="10:14" x14ac:dyDescent="0.3">
      <c r="J7505" s="300">
        <f t="shared" si="589"/>
        <v>75.020000000001474</v>
      </c>
      <c r="K7505" s="80">
        <f t="shared" si="585"/>
        <v>0.75020000000001474</v>
      </c>
      <c r="L7505">
        <f t="shared" si="586"/>
        <v>3.4328324664921381</v>
      </c>
      <c r="M7505">
        <f t="shared" si="587"/>
        <v>105.50647987347649</v>
      </c>
      <c r="N7505" s="80">
        <f t="shared" si="588"/>
        <v>0.75020000000001474</v>
      </c>
    </row>
    <row r="7506" spans="10:14" x14ac:dyDescent="0.3">
      <c r="J7506" s="300">
        <f t="shared" si="589"/>
        <v>75.030000000001479</v>
      </c>
      <c r="K7506" s="80">
        <f t="shared" si="585"/>
        <v>0.75030000000001484</v>
      </c>
      <c r="L7506">
        <f t="shared" si="586"/>
        <v>3.4340013278718255</v>
      </c>
      <c r="M7506">
        <f t="shared" si="587"/>
        <v>105.53309985799071</v>
      </c>
      <c r="N7506" s="80">
        <f t="shared" si="588"/>
        <v>0.75030000000001484</v>
      </c>
    </row>
    <row r="7507" spans="10:14" x14ac:dyDescent="0.3">
      <c r="J7507" s="300">
        <f t="shared" si="589"/>
        <v>75.040000000001484</v>
      </c>
      <c r="K7507" s="80">
        <f t="shared" si="585"/>
        <v>0.75040000000001483</v>
      </c>
      <c r="L7507">
        <f t="shared" si="586"/>
        <v>3.435171226135052</v>
      </c>
      <c r="M7507">
        <f t="shared" si="587"/>
        <v>105.55972892106094</v>
      </c>
      <c r="N7507" s="80">
        <f t="shared" si="588"/>
        <v>0.75040000000001483</v>
      </c>
    </row>
    <row r="7508" spans="10:14" x14ac:dyDescent="0.3">
      <c r="J7508" s="300">
        <f t="shared" si="589"/>
        <v>75.050000000001489</v>
      </c>
      <c r="K7508" s="80">
        <f t="shared" si="585"/>
        <v>0.75050000000001493</v>
      </c>
      <c r="L7508">
        <f t="shared" si="586"/>
        <v>3.4363421619872159</v>
      </c>
      <c r="M7508">
        <f t="shared" si="587"/>
        <v>105.58636706304361</v>
      </c>
      <c r="N7508" s="80">
        <f t="shared" si="588"/>
        <v>0.75050000000001493</v>
      </c>
    </row>
    <row r="7509" spans="10:14" x14ac:dyDescent="0.3">
      <c r="J7509" s="300">
        <f t="shared" si="589"/>
        <v>75.060000000001494</v>
      </c>
      <c r="K7509" s="80">
        <f t="shared" si="585"/>
        <v>0.75060000000001492</v>
      </c>
      <c r="L7509">
        <f t="shared" si="586"/>
        <v>3.4375141361338293</v>
      </c>
      <c r="M7509">
        <f t="shared" si="587"/>
        <v>105.61301428429221</v>
      </c>
      <c r="N7509" s="80">
        <f t="shared" si="588"/>
        <v>0.75060000000001492</v>
      </c>
    </row>
    <row r="7510" spans="10:14" x14ac:dyDescent="0.3">
      <c r="J7510" s="300">
        <f t="shared" si="589"/>
        <v>75.0700000000015</v>
      </c>
      <c r="K7510" s="80">
        <f t="shared" si="585"/>
        <v>0.75070000000001502</v>
      </c>
      <c r="L7510">
        <f t="shared" si="586"/>
        <v>3.4386871492803421</v>
      </c>
      <c r="M7510">
        <f t="shared" si="587"/>
        <v>105.63967058515721</v>
      </c>
      <c r="N7510" s="80">
        <f t="shared" si="588"/>
        <v>0.75070000000001502</v>
      </c>
    </row>
    <row r="7511" spans="10:14" x14ac:dyDescent="0.3">
      <c r="J7511" s="300">
        <f t="shared" si="589"/>
        <v>75.080000000001505</v>
      </c>
      <c r="K7511" s="80">
        <f t="shared" si="585"/>
        <v>0.75080000000001501</v>
      </c>
      <c r="L7511">
        <f t="shared" si="586"/>
        <v>3.4398612021326875</v>
      </c>
      <c r="M7511">
        <f t="shared" si="587"/>
        <v>105.66633596598612</v>
      </c>
      <c r="N7511" s="80">
        <f t="shared" si="588"/>
        <v>0.75080000000001501</v>
      </c>
    </row>
    <row r="7512" spans="10:14" x14ac:dyDescent="0.3">
      <c r="J7512" s="300">
        <f t="shared" si="589"/>
        <v>75.09000000000151</v>
      </c>
      <c r="K7512" s="80">
        <f t="shared" si="585"/>
        <v>0.75090000000001511</v>
      </c>
      <c r="L7512">
        <f t="shared" si="586"/>
        <v>3.4410362953965339</v>
      </c>
      <c r="M7512">
        <f t="shared" si="587"/>
        <v>105.69301042712365</v>
      </c>
      <c r="N7512" s="80">
        <f t="shared" si="588"/>
        <v>0.75090000000001511</v>
      </c>
    </row>
    <row r="7513" spans="10:14" x14ac:dyDescent="0.3">
      <c r="J7513" s="300">
        <f t="shared" si="589"/>
        <v>75.100000000001515</v>
      </c>
      <c r="K7513" s="80">
        <f t="shared" si="585"/>
        <v>0.7510000000000151</v>
      </c>
      <c r="L7513">
        <f t="shared" si="586"/>
        <v>3.4422124297778356</v>
      </c>
      <c r="M7513">
        <f t="shared" si="587"/>
        <v>105.7196939689114</v>
      </c>
      <c r="N7513" s="80">
        <f t="shared" si="588"/>
        <v>0.7510000000000151</v>
      </c>
    </row>
    <row r="7514" spans="10:14" x14ac:dyDescent="0.3">
      <c r="J7514" s="300">
        <f t="shared" si="589"/>
        <v>75.11000000000152</v>
      </c>
      <c r="K7514" s="80">
        <f t="shared" si="585"/>
        <v>0.7511000000000152</v>
      </c>
      <c r="L7514">
        <f t="shared" si="586"/>
        <v>3.4433896059826181</v>
      </c>
      <c r="M7514">
        <f t="shared" si="587"/>
        <v>105.74638659168811</v>
      </c>
      <c r="N7514" s="80">
        <f t="shared" si="588"/>
        <v>0.7511000000000152</v>
      </c>
    </row>
    <row r="7515" spans="10:14" x14ac:dyDescent="0.3">
      <c r="J7515" s="300">
        <f t="shared" si="589"/>
        <v>75.120000000001525</v>
      </c>
      <c r="K7515" s="80">
        <f t="shared" si="585"/>
        <v>0.7512000000000153</v>
      </c>
      <c r="L7515">
        <f t="shared" si="586"/>
        <v>3.4445678247170206</v>
      </c>
      <c r="M7515">
        <f t="shared" si="587"/>
        <v>105.77308829578946</v>
      </c>
      <c r="N7515" s="80">
        <f t="shared" si="588"/>
        <v>0.7512000000000153</v>
      </c>
    </row>
    <row r="7516" spans="10:14" x14ac:dyDescent="0.3">
      <c r="J7516" s="300">
        <f t="shared" si="589"/>
        <v>75.13000000000153</v>
      </c>
      <c r="K7516" s="80">
        <f t="shared" si="585"/>
        <v>0.75130000000001529</v>
      </c>
      <c r="L7516">
        <f t="shared" si="586"/>
        <v>3.4457470866874398</v>
      </c>
      <c r="M7516">
        <f t="shared" si="587"/>
        <v>105.79979908154819</v>
      </c>
      <c r="N7516" s="80">
        <f t="shared" si="588"/>
        <v>0.75130000000001529</v>
      </c>
    </row>
    <row r="7517" spans="10:14" x14ac:dyDescent="0.3">
      <c r="J7517" s="300">
        <f t="shared" si="589"/>
        <v>75.140000000001535</v>
      </c>
      <c r="K7517" s="80">
        <f t="shared" si="585"/>
        <v>0.75140000000001539</v>
      </c>
      <c r="L7517">
        <f t="shared" si="586"/>
        <v>3.4469273926000858</v>
      </c>
      <c r="M7517">
        <f t="shared" si="587"/>
        <v>105.82651894929414</v>
      </c>
      <c r="N7517" s="80">
        <f t="shared" si="588"/>
        <v>0.75140000000001539</v>
      </c>
    </row>
    <row r="7518" spans="10:14" x14ac:dyDescent="0.3">
      <c r="J7518" s="300">
        <f t="shared" si="589"/>
        <v>75.15000000000154</v>
      </c>
      <c r="K7518" s="80">
        <f t="shared" si="585"/>
        <v>0.75150000000001538</v>
      </c>
      <c r="L7518">
        <f t="shared" si="586"/>
        <v>3.4481087431614443</v>
      </c>
      <c r="M7518">
        <f t="shared" si="587"/>
        <v>105.85324789935417</v>
      </c>
      <c r="N7518" s="80">
        <f t="shared" si="588"/>
        <v>0.75150000000001538</v>
      </c>
    </row>
    <row r="7519" spans="10:14" x14ac:dyDescent="0.3">
      <c r="J7519" s="300">
        <f t="shared" si="589"/>
        <v>75.160000000001546</v>
      </c>
      <c r="K7519" s="80">
        <f t="shared" si="585"/>
        <v>0.75160000000001548</v>
      </c>
      <c r="L7519">
        <f t="shared" si="586"/>
        <v>3.4492911390783134</v>
      </c>
      <c r="M7519">
        <f t="shared" si="587"/>
        <v>105.87998593205215</v>
      </c>
      <c r="N7519" s="80">
        <f t="shared" si="588"/>
        <v>0.75160000000001548</v>
      </c>
    </row>
    <row r="7520" spans="10:14" x14ac:dyDescent="0.3">
      <c r="J7520" s="300">
        <f t="shared" si="589"/>
        <v>75.170000000001551</v>
      </c>
      <c r="K7520" s="80">
        <f t="shared" si="585"/>
        <v>0.75170000000001547</v>
      </c>
      <c r="L7520">
        <f t="shared" si="586"/>
        <v>3.4504745810572142</v>
      </c>
      <c r="M7520">
        <f t="shared" si="587"/>
        <v>105.90673304770898</v>
      </c>
      <c r="N7520" s="80">
        <f t="shared" si="588"/>
        <v>0.75170000000001547</v>
      </c>
    </row>
    <row r="7521" spans="10:14" x14ac:dyDescent="0.3">
      <c r="J7521" s="300">
        <f t="shared" si="589"/>
        <v>75.180000000001556</v>
      </c>
      <c r="K7521" s="80">
        <f t="shared" si="585"/>
        <v>0.75180000000001557</v>
      </c>
      <c r="L7521">
        <f t="shared" si="586"/>
        <v>3.4516590698049749</v>
      </c>
      <c r="M7521">
        <f t="shared" si="587"/>
        <v>105.93348924664258</v>
      </c>
      <c r="N7521" s="80">
        <f t="shared" si="588"/>
        <v>0.75180000000001557</v>
      </c>
    </row>
    <row r="7522" spans="10:14" x14ac:dyDescent="0.3">
      <c r="J7522" s="300">
        <f t="shared" si="589"/>
        <v>75.190000000001561</v>
      </c>
      <c r="K7522" s="80">
        <f t="shared" si="585"/>
        <v>0.75190000000001556</v>
      </c>
      <c r="L7522">
        <f t="shared" si="586"/>
        <v>3.4528446060286444</v>
      </c>
      <c r="M7522">
        <f t="shared" si="587"/>
        <v>105.96025452916784</v>
      </c>
      <c r="N7522" s="80">
        <f t="shared" si="588"/>
        <v>0.75190000000001556</v>
      </c>
    </row>
    <row r="7523" spans="10:14" x14ac:dyDescent="0.3">
      <c r="J7523" s="300">
        <f t="shared" si="589"/>
        <v>75.200000000001566</v>
      </c>
      <c r="K7523" s="80">
        <f t="shared" si="585"/>
        <v>0.75200000000001566</v>
      </c>
      <c r="L7523">
        <f t="shared" si="586"/>
        <v>3.4540311904351912</v>
      </c>
      <c r="M7523">
        <f t="shared" si="587"/>
        <v>105.98702889559686</v>
      </c>
      <c r="N7523" s="80">
        <f t="shared" si="588"/>
        <v>0.75200000000001566</v>
      </c>
    </row>
    <row r="7524" spans="10:14" x14ac:dyDescent="0.3">
      <c r="J7524" s="300">
        <f t="shared" si="589"/>
        <v>75.210000000001571</v>
      </c>
      <c r="K7524" s="80">
        <f t="shared" si="585"/>
        <v>0.75210000000001576</v>
      </c>
      <c r="L7524">
        <f t="shared" si="586"/>
        <v>3.4552188237317156</v>
      </c>
      <c r="M7524">
        <f t="shared" si="587"/>
        <v>106.01381234623864</v>
      </c>
      <c r="N7524" s="80">
        <f t="shared" si="588"/>
        <v>0.75210000000001576</v>
      </c>
    </row>
    <row r="7525" spans="10:14" x14ac:dyDescent="0.3">
      <c r="J7525" s="300">
        <f t="shared" si="589"/>
        <v>75.220000000001576</v>
      </c>
      <c r="K7525" s="80">
        <f t="shared" si="585"/>
        <v>0.75220000000001574</v>
      </c>
      <c r="L7525">
        <f t="shared" si="586"/>
        <v>3.4564075066255664</v>
      </c>
      <c r="M7525">
        <f t="shared" si="587"/>
        <v>106.04060488139908</v>
      </c>
      <c r="N7525" s="80">
        <f t="shared" si="588"/>
        <v>0.75220000000001574</v>
      </c>
    </row>
    <row r="7526" spans="10:14" x14ac:dyDescent="0.3">
      <c r="J7526" s="300">
        <f t="shared" si="589"/>
        <v>75.230000000001581</v>
      </c>
      <c r="K7526" s="80">
        <f t="shared" si="585"/>
        <v>0.75230000000001584</v>
      </c>
      <c r="L7526">
        <f t="shared" si="586"/>
        <v>3.4575972398241528</v>
      </c>
      <c r="M7526">
        <f t="shared" si="587"/>
        <v>106.06740650138146</v>
      </c>
      <c r="N7526" s="80">
        <f t="shared" si="588"/>
        <v>0.75230000000001584</v>
      </c>
    </row>
    <row r="7527" spans="10:14" x14ac:dyDescent="0.3">
      <c r="J7527" s="300">
        <f t="shared" si="589"/>
        <v>75.240000000001586</v>
      </c>
      <c r="K7527" s="80">
        <f t="shared" si="585"/>
        <v>0.75240000000001583</v>
      </c>
      <c r="L7527">
        <f t="shared" si="586"/>
        <v>3.458788024034813</v>
      </c>
      <c r="M7527">
        <f t="shared" si="587"/>
        <v>106.09421720648554</v>
      </c>
      <c r="N7527" s="80">
        <f t="shared" si="588"/>
        <v>0.75240000000001583</v>
      </c>
    </row>
    <row r="7528" spans="10:14" x14ac:dyDescent="0.3">
      <c r="J7528" s="300">
        <f t="shared" si="589"/>
        <v>75.250000000001592</v>
      </c>
      <c r="K7528" s="80">
        <f t="shared" si="585"/>
        <v>0.75250000000001593</v>
      </c>
      <c r="L7528">
        <f t="shared" si="586"/>
        <v>3.4599798599652263</v>
      </c>
      <c r="M7528">
        <f t="shared" si="587"/>
        <v>106.12103699700866</v>
      </c>
      <c r="N7528" s="80">
        <f t="shared" si="588"/>
        <v>0.75250000000001593</v>
      </c>
    </row>
    <row r="7529" spans="10:14" x14ac:dyDescent="0.3">
      <c r="J7529" s="300">
        <f t="shared" si="589"/>
        <v>75.260000000001597</v>
      </c>
      <c r="K7529" s="80">
        <f t="shared" si="585"/>
        <v>0.75260000000001592</v>
      </c>
      <c r="L7529">
        <f t="shared" si="586"/>
        <v>3.4611727483231376</v>
      </c>
      <c r="M7529">
        <f t="shared" si="587"/>
        <v>106.14786587324475</v>
      </c>
      <c r="N7529" s="80">
        <f t="shared" si="588"/>
        <v>0.75260000000001592</v>
      </c>
    </row>
    <row r="7530" spans="10:14" x14ac:dyDescent="0.3">
      <c r="J7530" s="300">
        <f t="shared" si="589"/>
        <v>75.270000000001602</v>
      </c>
      <c r="K7530" s="80">
        <f t="shared" si="585"/>
        <v>0.75270000000001602</v>
      </c>
      <c r="L7530">
        <f t="shared" si="586"/>
        <v>3.4623666898163061</v>
      </c>
      <c r="M7530">
        <f t="shared" si="587"/>
        <v>106.17470383548498</v>
      </c>
      <c r="N7530" s="80">
        <f t="shared" si="588"/>
        <v>0.75270000000001602</v>
      </c>
    </row>
    <row r="7531" spans="10:14" x14ac:dyDescent="0.3">
      <c r="J7531" s="300">
        <f t="shared" si="589"/>
        <v>75.280000000001607</v>
      </c>
      <c r="K7531" s="80">
        <f t="shared" si="585"/>
        <v>0.75280000000001612</v>
      </c>
      <c r="L7531">
        <f t="shared" si="586"/>
        <v>3.4635616851526332</v>
      </c>
      <c r="M7531">
        <f t="shared" si="587"/>
        <v>106.20155088401744</v>
      </c>
      <c r="N7531" s="80">
        <f t="shared" si="588"/>
        <v>0.75280000000001612</v>
      </c>
    </row>
    <row r="7532" spans="10:14" x14ac:dyDescent="0.3">
      <c r="J7532" s="300">
        <f t="shared" si="589"/>
        <v>75.290000000001612</v>
      </c>
      <c r="K7532" s="80">
        <f t="shared" si="585"/>
        <v>0.75290000000001611</v>
      </c>
      <c r="L7532">
        <f t="shared" si="586"/>
        <v>3.4647577350401213</v>
      </c>
      <c r="M7532">
        <f t="shared" si="587"/>
        <v>106.22840701912726</v>
      </c>
      <c r="N7532" s="80">
        <f t="shared" si="588"/>
        <v>0.75290000000001611</v>
      </c>
    </row>
    <row r="7533" spans="10:14" x14ac:dyDescent="0.3">
      <c r="J7533" s="300">
        <f t="shared" si="589"/>
        <v>75.300000000001617</v>
      </c>
      <c r="K7533" s="80">
        <f t="shared" si="585"/>
        <v>0.75300000000001621</v>
      </c>
      <c r="L7533">
        <f t="shared" si="586"/>
        <v>3.4659548401869631</v>
      </c>
      <c r="M7533">
        <f t="shared" si="587"/>
        <v>106.25527224109662</v>
      </c>
      <c r="N7533" s="80">
        <f t="shared" si="588"/>
        <v>0.75300000000001621</v>
      </c>
    </row>
    <row r="7534" spans="10:14" x14ac:dyDescent="0.3">
      <c r="J7534" s="300">
        <f t="shared" si="589"/>
        <v>75.310000000001622</v>
      </c>
      <c r="K7534" s="80">
        <f t="shared" si="585"/>
        <v>0.7531000000000162</v>
      </c>
      <c r="L7534">
        <f t="shared" si="586"/>
        <v>3.4671530013014418</v>
      </c>
      <c r="M7534">
        <f t="shared" si="587"/>
        <v>106.28214655020456</v>
      </c>
      <c r="N7534" s="80">
        <f t="shared" si="588"/>
        <v>0.7531000000000162</v>
      </c>
    </row>
    <row r="7535" spans="10:14" x14ac:dyDescent="0.3">
      <c r="J7535" s="300">
        <f t="shared" si="589"/>
        <v>75.320000000001627</v>
      </c>
      <c r="K7535" s="80">
        <f t="shared" si="585"/>
        <v>0.7532000000000163</v>
      </c>
      <c r="L7535">
        <f t="shared" si="586"/>
        <v>3.4683522190918405</v>
      </c>
      <c r="M7535">
        <f t="shared" si="587"/>
        <v>106.30902994672724</v>
      </c>
      <c r="N7535" s="80">
        <f t="shared" si="588"/>
        <v>0.7532000000000163</v>
      </c>
    </row>
    <row r="7536" spans="10:14" x14ac:dyDescent="0.3">
      <c r="J7536" s="300">
        <f t="shared" si="589"/>
        <v>75.330000000001633</v>
      </c>
      <c r="K7536" s="80">
        <f t="shared" si="585"/>
        <v>0.75330000000001629</v>
      </c>
      <c r="L7536">
        <f t="shared" si="586"/>
        <v>3.4695524942665776</v>
      </c>
      <c r="M7536">
        <f t="shared" si="587"/>
        <v>106.33592243093784</v>
      </c>
      <c r="N7536" s="80">
        <f t="shared" si="588"/>
        <v>0.75330000000001629</v>
      </c>
    </row>
    <row r="7537" spans="10:14" x14ac:dyDescent="0.3">
      <c r="J7537" s="300">
        <f t="shared" si="589"/>
        <v>75.340000000001638</v>
      </c>
      <c r="K7537" s="80">
        <f t="shared" si="585"/>
        <v>0.75340000000001639</v>
      </c>
      <c r="L7537">
        <f t="shared" si="586"/>
        <v>3.4707538275343572</v>
      </c>
      <c r="M7537">
        <f t="shared" si="587"/>
        <v>106.36282400310648</v>
      </c>
      <c r="N7537" s="80">
        <f t="shared" si="588"/>
        <v>0.75340000000001639</v>
      </c>
    </row>
    <row r="7538" spans="10:14" x14ac:dyDescent="0.3">
      <c r="J7538" s="300">
        <f t="shared" si="589"/>
        <v>75.350000000001643</v>
      </c>
      <c r="K7538" s="80">
        <f t="shared" si="585"/>
        <v>0.75350000000001638</v>
      </c>
      <c r="L7538">
        <f t="shared" si="586"/>
        <v>3.4719562196037272</v>
      </c>
      <c r="M7538">
        <f t="shared" si="587"/>
        <v>106.38973466350024</v>
      </c>
      <c r="N7538" s="80">
        <f t="shared" si="588"/>
        <v>0.75350000000001638</v>
      </c>
    </row>
    <row r="7539" spans="10:14" x14ac:dyDescent="0.3">
      <c r="J7539" s="300">
        <f t="shared" si="589"/>
        <v>75.360000000001648</v>
      </c>
      <c r="K7539" s="80">
        <f t="shared" si="585"/>
        <v>0.75360000000001648</v>
      </c>
      <c r="L7539">
        <f t="shared" si="586"/>
        <v>3.4731596711835322</v>
      </c>
      <c r="M7539">
        <f t="shared" si="587"/>
        <v>106.41665441238322</v>
      </c>
      <c r="N7539" s="80">
        <f t="shared" si="588"/>
        <v>0.75360000000001648</v>
      </c>
    </row>
    <row r="7540" spans="10:14" x14ac:dyDescent="0.3">
      <c r="J7540" s="300">
        <f t="shared" si="589"/>
        <v>75.370000000001653</v>
      </c>
      <c r="K7540" s="80">
        <f t="shared" si="585"/>
        <v>0.75370000000001658</v>
      </c>
      <c r="L7540">
        <f t="shared" si="586"/>
        <v>3.474364182982677</v>
      </c>
      <c r="M7540">
        <f t="shared" si="587"/>
        <v>106.44358325001663</v>
      </c>
      <c r="N7540" s="80">
        <f t="shared" si="588"/>
        <v>0.75370000000001658</v>
      </c>
    </row>
    <row r="7541" spans="10:14" x14ac:dyDescent="0.3">
      <c r="J7541" s="300">
        <f t="shared" si="589"/>
        <v>75.380000000001658</v>
      </c>
      <c r="K7541" s="80">
        <f t="shared" si="585"/>
        <v>0.75380000000001657</v>
      </c>
      <c r="L7541">
        <f t="shared" si="586"/>
        <v>3.4755697557101377</v>
      </c>
      <c r="M7541">
        <f t="shared" si="587"/>
        <v>106.47052117665847</v>
      </c>
      <c r="N7541" s="80">
        <f t="shared" si="588"/>
        <v>0.75380000000001657</v>
      </c>
    </row>
    <row r="7542" spans="10:14" x14ac:dyDescent="0.3">
      <c r="J7542" s="300">
        <f t="shared" si="589"/>
        <v>75.390000000001663</v>
      </c>
      <c r="K7542" s="80">
        <f t="shared" si="585"/>
        <v>0.75390000000001667</v>
      </c>
      <c r="L7542">
        <f t="shared" si="586"/>
        <v>3.4767763900750075</v>
      </c>
      <c r="M7542">
        <f t="shared" si="587"/>
        <v>106.49746819256394</v>
      </c>
      <c r="N7542" s="80">
        <f t="shared" si="588"/>
        <v>0.75390000000001667</v>
      </c>
    </row>
    <row r="7543" spans="10:14" x14ac:dyDescent="0.3">
      <c r="J7543" s="300">
        <f t="shared" si="589"/>
        <v>75.400000000001668</v>
      </c>
      <c r="K7543" s="80">
        <f t="shared" si="585"/>
        <v>0.75400000000001666</v>
      </c>
      <c r="L7543">
        <f t="shared" si="586"/>
        <v>3.4779840867864453</v>
      </c>
      <c r="M7543">
        <f t="shared" si="587"/>
        <v>106.52442429798502</v>
      </c>
      <c r="N7543" s="80">
        <f t="shared" si="588"/>
        <v>0.75400000000001666</v>
      </c>
    </row>
    <row r="7544" spans="10:14" x14ac:dyDescent="0.3">
      <c r="J7544" s="300">
        <f t="shared" si="589"/>
        <v>75.410000000001673</v>
      </c>
      <c r="K7544" s="80">
        <f t="shared" si="585"/>
        <v>0.75410000000001676</v>
      </c>
      <c r="L7544">
        <f t="shared" si="586"/>
        <v>3.4791928465539157</v>
      </c>
      <c r="M7544">
        <f t="shared" si="587"/>
        <v>106.55138949317084</v>
      </c>
      <c r="N7544" s="80">
        <f t="shared" si="588"/>
        <v>0.75410000000001676</v>
      </c>
    </row>
    <row r="7545" spans="10:14" x14ac:dyDescent="0.3">
      <c r="J7545" s="300">
        <f t="shared" si="589"/>
        <v>75.420000000001679</v>
      </c>
      <c r="K7545" s="80">
        <f t="shared" si="585"/>
        <v>0.75420000000001675</v>
      </c>
      <c r="L7545">
        <f t="shared" si="586"/>
        <v>3.4804026700867321</v>
      </c>
      <c r="M7545">
        <f t="shared" si="587"/>
        <v>106.5783637783674</v>
      </c>
      <c r="N7545" s="80">
        <f t="shared" si="588"/>
        <v>0.75420000000001675</v>
      </c>
    </row>
    <row r="7546" spans="10:14" x14ac:dyDescent="0.3">
      <c r="J7546" s="300">
        <f t="shared" si="589"/>
        <v>75.430000000001684</v>
      </c>
      <c r="K7546" s="80">
        <f t="shared" si="585"/>
        <v>0.75430000000001685</v>
      </c>
      <c r="L7546">
        <f t="shared" si="586"/>
        <v>3.4816135580944496</v>
      </c>
      <c r="M7546">
        <f t="shared" si="587"/>
        <v>106.60534715381776</v>
      </c>
      <c r="N7546" s="80">
        <f t="shared" si="588"/>
        <v>0.75430000000001685</v>
      </c>
    </row>
    <row r="7547" spans="10:14" x14ac:dyDescent="0.3">
      <c r="J7547" s="300">
        <f t="shared" si="589"/>
        <v>75.440000000001689</v>
      </c>
      <c r="K7547" s="80">
        <f t="shared" si="585"/>
        <v>0.75440000000001683</v>
      </c>
      <c r="L7547">
        <f t="shared" si="586"/>
        <v>3.4828255112866588</v>
      </c>
      <c r="M7547">
        <f t="shared" si="587"/>
        <v>106.63233961976194</v>
      </c>
      <c r="N7547" s="80">
        <f t="shared" si="588"/>
        <v>0.75440000000001683</v>
      </c>
    </row>
    <row r="7548" spans="10:14" x14ac:dyDescent="0.3">
      <c r="J7548" s="300">
        <f t="shared" si="589"/>
        <v>75.450000000001694</v>
      </c>
      <c r="K7548" s="80">
        <f t="shared" si="585"/>
        <v>0.75450000000001693</v>
      </c>
      <c r="L7548">
        <f t="shared" si="586"/>
        <v>3.4840385303731227</v>
      </c>
      <c r="M7548">
        <f t="shared" si="587"/>
        <v>106.65934117643688</v>
      </c>
      <c r="N7548" s="80">
        <f t="shared" si="588"/>
        <v>0.75450000000001693</v>
      </c>
    </row>
    <row r="7549" spans="10:14" x14ac:dyDescent="0.3">
      <c r="J7549" s="300">
        <f t="shared" si="589"/>
        <v>75.460000000001699</v>
      </c>
      <c r="K7549" s="80">
        <f t="shared" si="585"/>
        <v>0.75460000000001703</v>
      </c>
      <c r="L7549">
        <f t="shared" si="586"/>
        <v>3.4852526160637409</v>
      </c>
      <c r="M7549">
        <f t="shared" si="587"/>
        <v>106.68635182407661</v>
      </c>
      <c r="N7549" s="80">
        <f t="shared" si="588"/>
        <v>0.75460000000001703</v>
      </c>
    </row>
    <row r="7550" spans="10:14" x14ac:dyDescent="0.3">
      <c r="J7550" s="300">
        <f t="shared" si="589"/>
        <v>75.470000000001704</v>
      </c>
      <c r="K7550" s="80">
        <f t="shared" si="585"/>
        <v>0.75470000000001702</v>
      </c>
      <c r="L7550">
        <f t="shared" si="586"/>
        <v>3.4864677690684043</v>
      </c>
      <c r="M7550">
        <f t="shared" si="587"/>
        <v>106.71337156291196</v>
      </c>
      <c r="N7550" s="80">
        <f t="shared" si="588"/>
        <v>0.75470000000001702</v>
      </c>
    </row>
    <row r="7551" spans="10:14" x14ac:dyDescent="0.3">
      <c r="J7551" s="300">
        <f t="shared" si="589"/>
        <v>75.480000000001709</v>
      </c>
      <c r="K7551" s="80">
        <f t="shared" si="585"/>
        <v>0.75480000000001712</v>
      </c>
      <c r="L7551">
        <f t="shared" si="586"/>
        <v>3.4876839900971954</v>
      </c>
      <c r="M7551">
        <f t="shared" si="587"/>
        <v>106.74040039317094</v>
      </c>
      <c r="N7551" s="80">
        <f t="shared" si="588"/>
        <v>0.75480000000001712</v>
      </c>
    </row>
    <row r="7552" spans="10:14" x14ac:dyDescent="0.3">
      <c r="J7552" s="300">
        <f t="shared" si="589"/>
        <v>75.490000000001714</v>
      </c>
      <c r="K7552" s="80">
        <f t="shared" si="585"/>
        <v>0.75490000000001711</v>
      </c>
      <c r="L7552">
        <f t="shared" si="586"/>
        <v>3.4889012798602965</v>
      </c>
      <c r="M7552">
        <f t="shared" si="587"/>
        <v>106.76743831507832</v>
      </c>
      <c r="N7552" s="80">
        <f t="shared" si="588"/>
        <v>0.75490000000001711</v>
      </c>
    </row>
    <row r="7553" spans="10:14" x14ac:dyDescent="0.3">
      <c r="J7553" s="300">
        <f t="shared" si="589"/>
        <v>75.50000000000172</v>
      </c>
      <c r="K7553" s="80">
        <f t="shared" si="585"/>
        <v>0.75500000000001721</v>
      </c>
      <c r="L7553">
        <f t="shared" si="586"/>
        <v>3.4901196390679021</v>
      </c>
      <c r="M7553">
        <f t="shared" si="587"/>
        <v>106.79448532885607</v>
      </c>
      <c r="N7553" s="80">
        <f t="shared" si="588"/>
        <v>0.75500000000001721</v>
      </c>
    </row>
    <row r="7554" spans="10:14" x14ac:dyDescent="0.3">
      <c r="J7554" s="300">
        <f t="shared" si="589"/>
        <v>75.510000000001725</v>
      </c>
      <c r="K7554" s="80">
        <f t="shared" si="585"/>
        <v>0.7551000000000172</v>
      </c>
      <c r="L7554">
        <f t="shared" si="586"/>
        <v>3.4913390684304484</v>
      </c>
      <c r="M7554">
        <f t="shared" si="587"/>
        <v>106.82154143472283</v>
      </c>
      <c r="N7554" s="80">
        <f t="shared" si="588"/>
        <v>0.7551000000000172</v>
      </c>
    </row>
    <row r="7555" spans="10:14" x14ac:dyDescent="0.3">
      <c r="J7555" s="300">
        <f t="shared" si="589"/>
        <v>75.52000000000173</v>
      </c>
      <c r="K7555" s="80">
        <f t="shared" si="585"/>
        <v>0.7552000000000173</v>
      </c>
      <c r="L7555">
        <f t="shared" si="586"/>
        <v>3.4925595686583644</v>
      </c>
      <c r="M7555">
        <f t="shared" si="587"/>
        <v>106.84860663289457</v>
      </c>
      <c r="N7555" s="80">
        <f t="shared" si="588"/>
        <v>0.7552000000000173</v>
      </c>
    </row>
    <row r="7556" spans="10:14" x14ac:dyDescent="0.3">
      <c r="J7556" s="300">
        <f t="shared" si="589"/>
        <v>75.530000000001735</v>
      </c>
      <c r="K7556" s="80">
        <f t="shared" ref="K7556:K7619" si="590">J7556/100</f>
        <v>0.7553000000000174</v>
      </c>
      <c r="L7556">
        <f t="shared" ref="L7556:L7619" si="591">-156.2892*K7556^6+539.4067*K7556^5-656.5633*K7556^4+371.7117*K7556^3-102.5706*K7556^2+15.3764*K7556+0.3314</f>
        <v>3.4937811404622106</v>
      </c>
      <c r="M7556">
        <f t="shared" ref="M7556:M7619" si="592">-544.6822*K7556^6+873.7015*K7556^5+93.9294*K7556^4-539.4835*K7556^3+249.8842*K7556^2+36.3299*K7556+25.129</f>
        <v>106.87568092358383</v>
      </c>
      <c r="N7556" s="80">
        <f t="shared" ref="N7556:N7619" si="593">K7556</f>
        <v>0.7553000000000174</v>
      </c>
    </row>
    <row r="7557" spans="10:14" x14ac:dyDescent="0.3">
      <c r="J7557" s="300">
        <f t="shared" si="589"/>
        <v>75.54000000000174</v>
      </c>
      <c r="K7557" s="80">
        <f t="shared" si="590"/>
        <v>0.75540000000001739</v>
      </c>
      <c r="L7557">
        <f t="shared" si="591"/>
        <v>3.4950037845527606</v>
      </c>
      <c r="M7557">
        <f t="shared" si="592"/>
        <v>106.90276430700045</v>
      </c>
      <c r="N7557" s="80">
        <f t="shared" si="593"/>
        <v>0.75540000000001739</v>
      </c>
    </row>
    <row r="7558" spans="10:14" x14ac:dyDescent="0.3">
      <c r="J7558" s="300">
        <f t="shared" ref="J7558:J7621" si="594">J7557+0.01</f>
        <v>75.550000000001745</v>
      </c>
      <c r="K7558" s="80">
        <f t="shared" si="590"/>
        <v>0.75550000000001749</v>
      </c>
      <c r="L7558">
        <f t="shared" si="591"/>
        <v>3.4962275016407065</v>
      </c>
      <c r="M7558">
        <f t="shared" si="592"/>
        <v>106.92985678335096</v>
      </c>
      <c r="N7558" s="80">
        <f t="shared" si="593"/>
        <v>0.75550000000001749</v>
      </c>
    </row>
    <row r="7559" spans="10:14" x14ac:dyDescent="0.3">
      <c r="J7559" s="300">
        <f t="shared" si="594"/>
        <v>75.56000000000175</v>
      </c>
      <c r="K7559" s="80">
        <f t="shared" si="590"/>
        <v>0.75560000000001748</v>
      </c>
      <c r="L7559">
        <f t="shared" si="591"/>
        <v>3.4974522924369409</v>
      </c>
      <c r="M7559">
        <f t="shared" si="592"/>
        <v>106.95695835283912</v>
      </c>
      <c r="N7559" s="80">
        <f t="shared" si="593"/>
        <v>0.75560000000001748</v>
      </c>
    </row>
    <row r="7560" spans="10:14" x14ac:dyDescent="0.3">
      <c r="J7560" s="300">
        <f t="shared" si="594"/>
        <v>75.570000000001755</v>
      </c>
      <c r="K7560" s="80">
        <f t="shared" si="590"/>
        <v>0.75570000000001758</v>
      </c>
      <c r="L7560">
        <f t="shared" si="591"/>
        <v>3.4986781576524559</v>
      </c>
      <c r="M7560">
        <f t="shared" si="592"/>
        <v>106.98406901566533</v>
      </c>
      <c r="N7560" s="80">
        <f t="shared" si="593"/>
        <v>0.75570000000001758</v>
      </c>
    </row>
    <row r="7561" spans="10:14" x14ac:dyDescent="0.3">
      <c r="J7561" s="300">
        <f t="shared" si="594"/>
        <v>75.58000000000176</v>
      </c>
      <c r="K7561" s="80">
        <f t="shared" si="590"/>
        <v>0.75580000000001757</v>
      </c>
      <c r="L7561">
        <f t="shared" si="591"/>
        <v>3.4999050979984125</v>
      </c>
      <c r="M7561">
        <f t="shared" si="592"/>
        <v>107.01118877202721</v>
      </c>
      <c r="N7561" s="80">
        <f t="shared" si="593"/>
        <v>0.75580000000001757</v>
      </c>
    </row>
    <row r="7562" spans="10:14" x14ac:dyDescent="0.3">
      <c r="J7562" s="300">
        <f t="shared" si="594"/>
        <v>75.590000000001766</v>
      </c>
      <c r="K7562" s="80">
        <f t="shared" si="590"/>
        <v>0.75590000000001767</v>
      </c>
      <c r="L7562">
        <f t="shared" si="591"/>
        <v>3.5011331141859645</v>
      </c>
      <c r="M7562">
        <f t="shared" si="592"/>
        <v>107.03831762211918</v>
      </c>
      <c r="N7562" s="80">
        <f t="shared" si="593"/>
        <v>0.75590000000001767</v>
      </c>
    </row>
    <row r="7563" spans="10:14" x14ac:dyDescent="0.3">
      <c r="J7563" s="300">
        <f t="shared" si="594"/>
        <v>75.600000000001771</v>
      </c>
      <c r="K7563" s="80">
        <f t="shared" si="590"/>
        <v>0.75600000000001766</v>
      </c>
      <c r="L7563">
        <f t="shared" si="591"/>
        <v>3.5023622069264291</v>
      </c>
      <c r="M7563">
        <f t="shared" si="592"/>
        <v>107.06545556613263</v>
      </c>
      <c r="N7563" s="80">
        <f t="shared" si="593"/>
        <v>0.75600000000001766</v>
      </c>
    </row>
    <row r="7564" spans="10:14" x14ac:dyDescent="0.3">
      <c r="J7564" s="300">
        <f t="shared" si="594"/>
        <v>75.610000000001776</v>
      </c>
      <c r="K7564" s="80">
        <f t="shared" si="590"/>
        <v>0.75610000000001776</v>
      </c>
      <c r="L7564">
        <f t="shared" si="591"/>
        <v>3.5035923769311039</v>
      </c>
      <c r="M7564">
        <f t="shared" si="592"/>
        <v>107.09260260425603</v>
      </c>
      <c r="N7564" s="80">
        <f t="shared" si="593"/>
        <v>0.75610000000001776</v>
      </c>
    </row>
    <row r="7565" spans="10:14" x14ac:dyDescent="0.3">
      <c r="J7565" s="300">
        <f t="shared" si="594"/>
        <v>75.620000000001781</v>
      </c>
      <c r="K7565" s="80">
        <f t="shared" si="590"/>
        <v>0.75620000000001786</v>
      </c>
      <c r="L7565">
        <f t="shared" si="591"/>
        <v>3.5048236249116367</v>
      </c>
      <c r="M7565">
        <f t="shared" si="592"/>
        <v>107.11975873667453</v>
      </c>
      <c r="N7565" s="80">
        <f t="shared" si="593"/>
        <v>0.75620000000001786</v>
      </c>
    </row>
    <row r="7566" spans="10:14" x14ac:dyDescent="0.3">
      <c r="J7566" s="300">
        <f t="shared" si="594"/>
        <v>75.630000000001786</v>
      </c>
      <c r="K7566" s="80">
        <f t="shared" si="590"/>
        <v>0.75630000000001785</v>
      </c>
      <c r="L7566">
        <f t="shared" si="591"/>
        <v>3.506055951579524</v>
      </c>
      <c r="M7566">
        <f t="shared" si="592"/>
        <v>107.14692396357046</v>
      </c>
      <c r="N7566" s="80">
        <f t="shared" si="593"/>
        <v>0.75630000000001785</v>
      </c>
    </row>
    <row r="7567" spans="10:14" x14ac:dyDescent="0.3">
      <c r="J7567" s="300">
        <f t="shared" si="594"/>
        <v>75.640000000001791</v>
      </c>
      <c r="K7567" s="80">
        <f t="shared" si="590"/>
        <v>0.75640000000001795</v>
      </c>
      <c r="L7567">
        <f t="shared" si="591"/>
        <v>3.5072893576465183</v>
      </c>
      <c r="M7567">
        <f t="shared" si="592"/>
        <v>107.17409828512299</v>
      </c>
      <c r="N7567" s="80">
        <f t="shared" si="593"/>
        <v>0.75640000000001795</v>
      </c>
    </row>
    <row r="7568" spans="10:14" x14ac:dyDescent="0.3">
      <c r="J7568" s="300">
        <f t="shared" si="594"/>
        <v>75.650000000001796</v>
      </c>
      <c r="K7568" s="80">
        <f t="shared" si="590"/>
        <v>0.75650000000001794</v>
      </c>
      <c r="L7568">
        <f t="shared" si="591"/>
        <v>3.5085238438244075</v>
      </c>
      <c r="M7568">
        <f t="shared" si="592"/>
        <v>107.20128170150829</v>
      </c>
      <c r="N7568" s="80">
        <f t="shared" si="593"/>
        <v>0.75650000000001794</v>
      </c>
    </row>
    <row r="7569" spans="10:14" x14ac:dyDescent="0.3">
      <c r="J7569" s="300">
        <f t="shared" si="594"/>
        <v>75.660000000001801</v>
      </c>
      <c r="K7569" s="80">
        <f t="shared" si="590"/>
        <v>0.75660000000001804</v>
      </c>
      <c r="L7569">
        <f t="shared" si="591"/>
        <v>3.5097594108251697</v>
      </c>
      <c r="M7569">
        <f t="shared" si="592"/>
        <v>107.22847421289937</v>
      </c>
      <c r="N7569" s="80">
        <f t="shared" si="593"/>
        <v>0.75660000000001804</v>
      </c>
    </row>
    <row r="7570" spans="10:14" x14ac:dyDescent="0.3">
      <c r="J7570" s="300">
        <f t="shared" si="594"/>
        <v>75.670000000001806</v>
      </c>
      <c r="K7570" s="80">
        <f t="shared" si="590"/>
        <v>0.75670000000001802</v>
      </c>
      <c r="L7570">
        <f t="shared" si="591"/>
        <v>3.5109960593606853</v>
      </c>
      <c r="M7570">
        <f t="shared" si="592"/>
        <v>107.25567581946628</v>
      </c>
      <c r="N7570" s="80">
        <f t="shared" si="593"/>
        <v>0.75670000000001802</v>
      </c>
    </row>
    <row r="7571" spans="10:14" x14ac:dyDescent="0.3">
      <c r="J7571" s="300">
        <f t="shared" si="594"/>
        <v>75.680000000001812</v>
      </c>
      <c r="K7571" s="80">
        <f t="shared" si="590"/>
        <v>0.75680000000001812</v>
      </c>
      <c r="L7571">
        <f t="shared" si="591"/>
        <v>3.5122337901431897</v>
      </c>
      <c r="M7571">
        <f t="shared" si="592"/>
        <v>107.28288652137589</v>
      </c>
      <c r="N7571" s="80">
        <f t="shared" si="593"/>
        <v>0.75680000000001812</v>
      </c>
    </row>
    <row r="7572" spans="10:14" x14ac:dyDescent="0.3">
      <c r="J7572" s="300">
        <f t="shared" si="594"/>
        <v>75.690000000001817</v>
      </c>
      <c r="K7572" s="80">
        <f t="shared" si="590"/>
        <v>0.75690000000001811</v>
      </c>
      <c r="L7572">
        <f t="shared" si="591"/>
        <v>3.5134726038848458</v>
      </c>
      <c r="M7572">
        <f t="shared" si="592"/>
        <v>107.31010631879205</v>
      </c>
      <c r="N7572" s="80">
        <f t="shared" si="593"/>
        <v>0.75690000000001811</v>
      </c>
    </row>
    <row r="7573" spans="10:14" x14ac:dyDescent="0.3">
      <c r="J7573" s="300">
        <f t="shared" si="594"/>
        <v>75.700000000001822</v>
      </c>
      <c r="K7573" s="80">
        <f t="shared" si="590"/>
        <v>0.75700000000001821</v>
      </c>
      <c r="L7573">
        <f t="shared" si="591"/>
        <v>3.5147125012978804</v>
      </c>
      <c r="M7573">
        <f t="shared" si="592"/>
        <v>107.33733521187564</v>
      </c>
      <c r="N7573" s="80">
        <f t="shared" si="593"/>
        <v>0.75700000000001821</v>
      </c>
    </row>
    <row r="7574" spans="10:14" x14ac:dyDescent="0.3">
      <c r="J7574" s="300">
        <f t="shared" si="594"/>
        <v>75.710000000001827</v>
      </c>
      <c r="K7574" s="80">
        <f t="shared" si="590"/>
        <v>0.75710000000001831</v>
      </c>
      <c r="L7574">
        <f t="shared" si="591"/>
        <v>3.5159534830948274</v>
      </c>
      <c r="M7574">
        <f t="shared" si="592"/>
        <v>107.36457320078439</v>
      </c>
      <c r="N7574" s="80">
        <f t="shared" si="593"/>
        <v>0.75710000000001831</v>
      </c>
    </row>
    <row r="7575" spans="10:14" x14ac:dyDescent="0.3">
      <c r="J7575" s="300">
        <f t="shared" si="594"/>
        <v>75.720000000001832</v>
      </c>
      <c r="K7575" s="80">
        <f t="shared" si="590"/>
        <v>0.7572000000000183</v>
      </c>
      <c r="L7575">
        <f t="shared" si="591"/>
        <v>3.51719554998818</v>
      </c>
      <c r="M7575">
        <f t="shared" si="592"/>
        <v>107.39182028567278</v>
      </c>
      <c r="N7575" s="80">
        <f t="shared" si="593"/>
        <v>0.7572000000000183</v>
      </c>
    </row>
    <row r="7576" spans="10:14" x14ac:dyDescent="0.3">
      <c r="J7576" s="300">
        <f t="shared" si="594"/>
        <v>75.730000000001837</v>
      </c>
      <c r="K7576" s="80">
        <f t="shared" si="590"/>
        <v>0.7573000000000184</v>
      </c>
      <c r="L7576">
        <f t="shared" si="591"/>
        <v>3.5184387026904935</v>
      </c>
      <c r="M7576">
        <f t="shared" si="592"/>
        <v>107.41907646669254</v>
      </c>
      <c r="N7576" s="80">
        <f t="shared" si="593"/>
        <v>0.7573000000000184</v>
      </c>
    </row>
    <row r="7577" spans="10:14" x14ac:dyDescent="0.3">
      <c r="J7577" s="300">
        <f t="shared" si="594"/>
        <v>75.740000000001842</v>
      </c>
      <c r="K7577" s="80">
        <f t="shared" si="590"/>
        <v>0.75740000000001839</v>
      </c>
      <c r="L7577">
        <f t="shared" si="591"/>
        <v>3.5196829419145064</v>
      </c>
      <c r="M7577">
        <f t="shared" si="592"/>
        <v>107.44634174399211</v>
      </c>
      <c r="N7577" s="80">
        <f t="shared" si="593"/>
        <v>0.75740000000001839</v>
      </c>
    </row>
    <row r="7578" spans="10:14" x14ac:dyDescent="0.3">
      <c r="J7578" s="300">
        <f t="shared" si="594"/>
        <v>75.750000000001847</v>
      </c>
      <c r="K7578" s="80">
        <f t="shared" si="590"/>
        <v>0.75750000000001849</v>
      </c>
      <c r="L7578">
        <f t="shared" si="591"/>
        <v>3.520928268373051</v>
      </c>
      <c r="M7578">
        <f t="shared" si="592"/>
        <v>107.47361611771686</v>
      </c>
      <c r="N7578" s="80">
        <f t="shared" si="593"/>
        <v>0.75750000000001849</v>
      </c>
    </row>
    <row r="7579" spans="10:14" x14ac:dyDescent="0.3">
      <c r="J7579" s="300">
        <f t="shared" si="594"/>
        <v>75.760000000001853</v>
      </c>
      <c r="K7579" s="80">
        <f t="shared" si="590"/>
        <v>0.75760000000001848</v>
      </c>
      <c r="L7579">
        <f t="shared" si="591"/>
        <v>3.5221746827790237</v>
      </c>
      <c r="M7579">
        <f t="shared" si="592"/>
        <v>107.50089958800913</v>
      </c>
      <c r="N7579" s="80">
        <f t="shared" si="593"/>
        <v>0.75760000000001848</v>
      </c>
    </row>
    <row r="7580" spans="10:14" x14ac:dyDescent="0.3">
      <c r="J7580" s="300">
        <f t="shared" si="594"/>
        <v>75.770000000001858</v>
      </c>
      <c r="K7580" s="80">
        <f t="shared" si="590"/>
        <v>0.75770000000001858</v>
      </c>
      <c r="L7580">
        <f t="shared" si="591"/>
        <v>3.5234221858453973</v>
      </c>
      <c r="M7580">
        <f t="shared" si="592"/>
        <v>107.5281921550083</v>
      </c>
      <c r="N7580" s="80">
        <f t="shared" si="593"/>
        <v>0.75770000000001858</v>
      </c>
    </row>
    <row r="7581" spans="10:14" x14ac:dyDescent="0.3">
      <c r="J7581" s="300">
        <f t="shared" si="594"/>
        <v>75.780000000001863</v>
      </c>
      <c r="K7581" s="80">
        <f t="shared" si="590"/>
        <v>0.75780000000001868</v>
      </c>
      <c r="L7581">
        <f t="shared" si="591"/>
        <v>3.5246707782853526</v>
      </c>
      <c r="M7581">
        <f t="shared" si="592"/>
        <v>107.55549381885032</v>
      </c>
      <c r="N7581" s="80">
        <f t="shared" si="593"/>
        <v>0.75780000000001868</v>
      </c>
    </row>
    <row r="7582" spans="10:14" x14ac:dyDescent="0.3">
      <c r="J7582" s="300">
        <f t="shared" si="594"/>
        <v>75.790000000001868</v>
      </c>
      <c r="K7582" s="80">
        <f t="shared" si="590"/>
        <v>0.75790000000001867</v>
      </c>
      <c r="L7582">
        <f t="shared" si="591"/>
        <v>3.5259204608120274</v>
      </c>
      <c r="M7582">
        <f t="shared" si="592"/>
        <v>107.58280457966833</v>
      </c>
      <c r="N7582" s="80">
        <f t="shared" si="593"/>
        <v>0.75790000000001867</v>
      </c>
    </row>
    <row r="7583" spans="10:14" x14ac:dyDescent="0.3">
      <c r="J7583" s="300">
        <f t="shared" si="594"/>
        <v>75.800000000001873</v>
      </c>
      <c r="K7583" s="80">
        <f t="shared" si="590"/>
        <v>0.75800000000001877</v>
      </c>
      <c r="L7583">
        <f t="shared" si="591"/>
        <v>3.5271712341387302</v>
      </c>
      <c r="M7583">
        <f t="shared" si="592"/>
        <v>107.61012443759249</v>
      </c>
      <c r="N7583" s="80">
        <f t="shared" si="593"/>
        <v>0.75800000000001877</v>
      </c>
    </row>
    <row r="7584" spans="10:14" x14ac:dyDescent="0.3">
      <c r="J7584" s="300">
        <f t="shared" si="594"/>
        <v>75.810000000001878</v>
      </c>
      <c r="K7584" s="80">
        <f t="shared" si="590"/>
        <v>0.75810000000001876</v>
      </c>
      <c r="L7584">
        <f t="shared" si="591"/>
        <v>3.5284230989788834</v>
      </c>
      <c r="M7584">
        <f t="shared" si="592"/>
        <v>107.63745339274935</v>
      </c>
      <c r="N7584" s="80">
        <f t="shared" si="593"/>
        <v>0.75810000000001876</v>
      </c>
    </row>
    <row r="7585" spans="10:14" x14ac:dyDescent="0.3">
      <c r="J7585" s="300">
        <f t="shared" si="594"/>
        <v>75.820000000001883</v>
      </c>
      <c r="K7585" s="80">
        <f t="shared" si="590"/>
        <v>0.75820000000001886</v>
      </c>
      <c r="L7585">
        <f t="shared" si="591"/>
        <v>3.5296760560460636</v>
      </c>
      <c r="M7585">
        <f t="shared" si="592"/>
        <v>107.66479144526299</v>
      </c>
      <c r="N7585" s="80">
        <f t="shared" si="593"/>
        <v>0.75820000000001886</v>
      </c>
    </row>
    <row r="7586" spans="10:14" x14ac:dyDescent="0.3">
      <c r="J7586" s="300">
        <f t="shared" si="594"/>
        <v>75.830000000001888</v>
      </c>
      <c r="K7586" s="80">
        <f t="shared" si="590"/>
        <v>0.75830000000001885</v>
      </c>
      <c r="L7586">
        <f t="shared" si="591"/>
        <v>3.5309301060536789</v>
      </c>
      <c r="M7586">
        <f t="shared" si="592"/>
        <v>107.69213859525392</v>
      </c>
      <c r="N7586" s="80">
        <f t="shared" si="593"/>
        <v>0.75830000000001885</v>
      </c>
    </row>
    <row r="7587" spans="10:14" x14ac:dyDescent="0.3">
      <c r="J7587" s="300">
        <f t="shared" si="594"/>
        <v>75.840000000001893</v>
      </c>
      <c r="K7587" s="80">
        <f t="shared" si="590"/>
        <v>0.75840000000001895</v>
      </c>
      <c r="L7587">
        <f t="shared" si="591"/>
        <v>3.5321852497156416</v>
      </c>
      <c r="M7587">
        <f t="shared" si="592"/>
        <v>107.71949484283986</v>
      </c>
      <c r="N7587" s="80">
        <f t="shared" si="593"/>
        <v>0.75840000000001895</v>
      </c>
    </row>
    <row r="7588" spans="10:14" x14ac:dyDescent="0.3">
      <c r="J7588" s="300">
        <f t="shared" si="594"/>
        <v>75.850000000001899</v>
      </c>
      <c r="K7588" s="80">
        <f t="shared" si="590"/>
        <v>0.75850000000001894</v>
      </c>
      <c r="L7588">
        <f t="shared" si="591"/>
        <v>3.5334414877456211</v>
      </c>
      <c r="M7588">
        <f t="shared" si="592"/>
        <v>107.74686018813527</v>
      </c>
      <c r="N7588" s="80">
        <f t="shared" si="593"/>
        <v>0.75850000000001894</v>
      </c>
    </row>
    <row r="7589" spans="10:14" x14ac:dyDescent="0.3">
      <c r="J7589" s="300">
        <f t="shared" si="594"/>
        <v>75.860000000001904</v>
      </c>
      <c r="K7589" s="80">
        <f t="shared" si="590"/>
        <v>0.75860000000001904</v>
      </c>
      <c r="L7589">
        <f t="shared" si="591"/>
        <v>3.5346988208574639</v>
      </c>
      <c r="M7589">
        <f t="shared" si="592"/>
        <v>107.77423463125162</v>
      </c>
      <c r="N7589" s="80">
        <f t="shared" si="593"/>
        <v>0.75860000000001904</v>
      </c>
    </row>
    <row r="7590" spans="10:14" x14ac:dyDescent="0.3">
      <c r="J7590" s="300">
        <f t="shared" si="594"/>
        <v>75.870000000001909</v>
      </c>
      <c r="K7590" s="80">
        <f t="shared" si="590"/>
        <v>0.75870000000001914</v>
      </c>
      <c r="L7590">
        <f t="shared" si="591"/>
        <v>3.535957249765239</v>
      </c>
      <c r="M7590">
        <f t="shared" si="592"/>
        <v>107.80161817229701</v>
      </c>
      <c r="N7590" s="80">
        <f t="shared" si="593"/>
        <v>0.75870000000001914</v>
      </c>
    </row>
    <row r="7591" spans="10:14" x14ac:dyDescent="0.3">
      <c r="J7591" s="300">
        <f t="shared" si="594"/>
        <v>75.880000000001914</v>
      </c>
      <c r="K7591" s="80">
        <f t="shared" si="590"/>
        <v>0.75880000000001913</v>
      </c>
      <c r="L7591">
        <f t="shared" si="591"/>
        <v>3.5372167751830168</v>
      </c>
      <c r="M7591">
        <f t="shared" si="592"/>
        <v>107.8290108113769</v>
      </c>
      <c r="N7591" s="80">
        <f t="shared" si="593"/>
        <v>0.75880000000001913</v>
      </c>
    </row>
    <row r="7592" spans="10:14" x14ac:dyDescent="0.3">
      <c r="J7592" s="300">
        <f t="shared" si="594"/>
        <v>75.890000000001919</v>
      </c>
      <c r="K7592" s="80">
        <f t="shared" si="590"/>
        <v>0.75890000000001923</v>
      </c>
      <c r="L7592">
        <f t="shared" si="591"/>
        <v>3.5384773978250226</v>
      </c>
      <c r="M7592">
        <f t="shared" si="592"/>
        <v>107.85641254859317</v>
      </c>
      <c r="N7592" s="80">
        <f t="shared" si="593"/>
        <v>0.75890000000001923</v>
      </c>
    </row>
    <row r="7593" spans="10:14" x14ac:dyDescent="0.3">
      <c r="J7593" s="300">
        <f t="shared" si="594"/>
        <v>75.900000000001924</v>
      </c>
      <c r="K7593" s="80">
        <f t="shared" si="590"/>
        <v>0.75900000000001921</v>
      </c>
      <c r="L7593">
        <f t="shared" si="591"/>
        <v>3.5397391184054441</v>
      </c>
      <c r="M7593">
        <f t="shared" si="592"/>
        <v>107.88382338404483</v>
      </c>
      <c r="N7593" s="80">
        <f t="shared" si="593"/>
        <v>0.75900000000001921</v>
      </c>
    </row>
    <row r="7594" spans="10:14" x14ac:dyDescent="0.3">
      <c r="J7594" s="300">
        <f t="shared" si="594"/>
        <v>75.910000000001929</v>
      </c>
      <c r="K7594" s="80">
        <f t="shared" si="590"/>
        <v>0.75910000000001931</v>
      </c>
      <c r="L7594">
        <f t="shared" si="591"/>
        <v>3.5410019376386699</v>
      </c>
      <c r="M7594">
        <f t="shared" si="592"/>
        <v>107.91124331782783</v>
      </c>
      <c r="N7594" s="80">
        <f t="shared" si="593"/>
        <v>0.75910000000001931</v>
      </c>
    </row>
    <row r="7595" spans="10:14" x14ac:dyDescent="0.3">
      <c r="J7595" s="300">
        <f t="shared" si="594"/>
        <v>75.920000000001934</v>
      </c>
      <c r="K7595" s="80">
        <f t="shared" si="590"/>
        <v>0.7592000000000193</v>
      </c>
      <c r="L7595">
        <f t="shared" si="591"/>
        <v>3.5422658562392448</v>
      </c>
      <c r="M7595">
        <f t="shared" si="592"/>
        <v>107.93867235003484</v>
      </c>
      <c r="N7595" s="80">
        <f t="shared" si="593"/>
        <v>0.7592000000000193</v>
      </c>
    </row>
    <row r="7596" spans="10:14" x14ac:dyDescent="0.3">
      <c r="J7596" s="300">
        <f t="shared" si="594"/>
        <v>75.930000000001939</v>
      </c>
      <c r="K7596" s="80">
        <f t="shared" si="590"/>
        <v>0.7593000000000194</v>
      </c>
      <c r="L7596">
        <f t="shared" si="591"/>
        <v>3.5435308749216623</v>
      </c>
      <c r="M7596">
        <f t="shared" si="592"/>
        <v>107.9661104807555</v>
      </c>
      <c r="N7596" s="80">
        <f t="shared" si="593"/>
        <v>0.7593000000000194</v>
      </c>
    </row>
    <row r="7597" spans="10:14" x14ac:dyDescent="0.3">
      <c r="J7597" s="300">
        <f t="shared" si="594"/>
        <v>75.940000000001945</v>
      </c>
      <c r="K7597" s="80">
        <f t="shared" si="590"/>
        <v>0.75940000000001939</v>
      </c>
      <c r="L7597">
        <f t="shared" si="591"/>
        <v>3.5447969944006164</v>
      </c>
      <c r="M7597">
        <f t="shared" si="592"/>
        <v>107.99355771007635</v>
      </c>
      <c r="N7597" s="80">
        <f t="shared" si="593"/>
        <v>0.75940000000001939</v>
      </c>
    </row>
    <row r="7598" spans="10:14" x14ac:dyDescent="0.3">
      <c r="J7598" s="300">
        <f t="shared" si="594"/>
        <v>75.95000000000195</v>
      </c>
      <c r="K7598" s="80">
        <f t="shared" si="590"/>
        <v>0.75950000000001949</v>
      </c>
      <c r="L7598">
        <f t="shared" si="591"/>
        <v>3.546064215390794</v>
      </c>
      <c r="M7598">
        <f t="shared" si="592"/>
        <v>108.02101403808079</v>
      </c>
      <c r="N7598" s="80">
        <f t="shared" si="593"/>
        <v>0.75950000000001949</v>
      </c>
    </row>
    <row r="7599" spans="10:14" x14ac:dyDescent="0.3">
      <c r="J7599" s="300">
        <f t="shared" si="594"/>
        <v>75.960000000001955</v>
      </c>
      <c r="K7599" s="80">
        <f t="shared" si="590"/>
        <v>0.75960000000001959</v>
      </c>
      <c r="L7599">
        <f t="shared" si="591"/>
        <v>3.5473325386071095</v>
      </c>
      <c r="M7599">
        <f t="shared" si="592"/>
        <v>108.04847946484914</v>
      </c>
      <c r="N7599" s="80">
        <f t="shared" si="593"/>
        <v>0.75960000000001959</v>
      </c>
    </row>
    <row r="7600" spans="10:14" x14ac:dyDescent="0.3">
      <c r="J7600" s="300">
        <f t="shared" si="594"/>
        <v>75.97000000000196</v>
      </c>
      <c r="K7600" s="80">
        <f t="shared" si="590"/>
        <v>0.75970000000001958</v>
      </c>
      <c r="L7600">
        <f t="shared" si="591"/>
        <v>3.5486019647644986</v>
      </c>
      <c r="M7600">
        <f t="shared" si="592"/>
        <v>108.07595399045844</v>
      </c>
      <c r="N7600" s="80">
        <f t="shared" si="593"/>
        <v>0.75970000000001958</v>
      </c>
    </row>
    <row r="7601" spans="10:14" x14ac:dyDescent="0.3">
      <c r="J7601" s="300">
        <f t="shared" si="594"/>
        <v>75.980000000001965</v>
      </c>
      <c r="K7601" s="80">
        <f t="shared" si="590"/>
        <v>0.75980000000001968</v>
      </c>
      <c r="L7601">
        <f t="shared" si="591"/>
        <v>3.549872494578016</v>
      </c>
      <c r="M7601">
        <f t="shared" si="592"/>
        <v>108.10343761498284</v>
      </c>
      <c r="N7601" s="80">
        <f t="shared" si="593"/>
        <v>0.75980000000001968</v>
      </c>
    </row>
    <row r="7602" spans="10:14" x14ac:dyDescent="0.3">
      <c r="J7602" s="300">
        <f t="shared" si="594"/>
        <v>75.99000000000197</v>
      </c>
      <c r="K7602" s="80">
        <f t="shared" si="590"/>
        <v>0.75990000000001967</v>
      </c>
      <c r="L7602">
        <f t="shared" si="591"/>
        <v>3.5511441287627963</v>
      </c>
      <c r="M7602">
        <f t="shared" si="592"/>
        <v>108.13093033849314</v>
      </c>
      <c r="N7602" s="80">
        <f t="shared" si="593"/>
        <v>0.75990000000001967</v>
      </c>
    </row>
    <row r="7603" spans="10:14" x14ac:dyDescent="0.3">
      <c r="J7603" s="300">
        <f t="shared" si="594"/>
        <v>76.000000000001975</v>
      </c>
      <c r="K7603" s="80">
        <f t="shared" si="590"/>
        <v>0.76000000000001977</v>
      </c>
      <c r="L7603">
        <f t="shared" si="591"/>
        <v>3.5524168680340025</v>
      </c>
      <c r="M7603">
        <f t="shared" si="592"/>
        <v>108.15843216105729</v>
      </c>
      <c r="N7603" s="80">
        <f t="shared" si="593"/>
        <v>0.76000000000001977</v>
      </c>
    </row>
    <row r="7604" spans="10:14" x14ac:dyDescent="0.3">
      <c r="J7604" s="300">
        <f t="shared" si="594"/>
        <v>76.01000000000198</v>
      </c>
      <c r="K7604" s="80">
        <f t="shared" si="590"/>
        <v>0.76010000000001976</v>
      </c>
      <c r="L7604">
        <f t="shared" si="591"/>
        <v>3.5536907131070019</v>
      </c>
      <c r="M7604">
        <f t="shared" si="592"/>
        <v>108.18594308273977</v>
      </c>
      <c r="N7604" s="80">
        <f t="shared" si="593"/>
        <v>0.76010000000001976</v>
      </c>
    </row>
    <row r="7605" spans="10:14" x14ac:dyDescent="0.3">
      <c r="J7605" s="300">
        <f t="shared" si="594"/>
        <v>76.020000000001986</v>
      </c>
      <c r="K7605" s="80">
        <f t="shared" si="590"/>
        <v>0.76020000000001986</v>
      </c>
      <c r="L7605">
        <f t="shared" si="591"/>
        <v>3.5549656646972347</v>
      </c>
      <c r="M7605">
        <f t="shared" si="592"/>
        <v>108.21346310360208</v>
      </c>
      <c r="N7605" s="80">
        <f t="shared" si="593"/>
        <v>0.76020000000001986</v>
      </c>
    </row>
    <row r="7606" spans="10:14" x14ac:dyDescent="0.3">
      <c r="J7606" s="300">
        <f t="shared" si="594"/>
        <v>76.030000000001991</v>
      </c>
      <c r="K7606" s="80">
        <f t="shared" si="590"/>
        <v>0.76030000000001996</v>
      </c>
      <c r="L7606">
        <f t="shared" si="591"/>
        <v>3.5562417235201855</v>
      </c>
      <c r="M7606">
        <f t="shared" si="592"/>
        <v>108.24099222370276</v>
      </c>
      <c r="N7606" s="80">
        <f t="shared" si="593"/>
        <v>0.76030000000001996</v>
      </c>
    </row>
    <row r="7607" spans="10:14" x14ac:dyDescent="0.3">
      <c r="J7607" s="300">
        <f t="shared" si="594"/>
        <v>76.040000000001996</v>
      </c>
      <c r="K7607" s="80">
        <f t="shared" si="590"/>
        <v>0.76040000000001995</v>
      </c>
      <c r="L7607">
        <f t="shared" si="591"/>
        <v>3.557518890291401</v>
      </c>
      <c r="M7607">
        <f t="shared" si="592"/>
        <v>108.26853044309692</v>
      </c>
      <c r="N7607" s="80">
        <f t="shared" si="593"/>
        <v>0.76040000000001995</v>
      </c>
    </row>
    <row r="7608" spans="10:14" x14ac:dyDescent="0.3">
      <c r="J7608" s="300">
        <f t="shared" si="594"/>
        <v>76.050000000002001</v>
      </c>
      <c r="K7608" s="80">
        <f t="shared" si="590"/>
        <v>0.76050000000002005</v>
      </c>
      <c r="L7608">
        <f t="shared" si="591"/>
        <v>3.5587971657268027</v>
      </c>
      <c r="M7608">
        <f t="shared" si="592"/>
        <v>108.29607776183673</v>
      </c>
      <c r="N7608" s="80">
        <f t="shared" si="593"/>
        <v>0.76050000000002005</v>
      </c>
    </row>
    <row r="7609" spans="10:14" x14ac:dyDescent="0.3">
      <c r="J7609" s="300">
        <f t="shared" si="594"/>
        <v>76.060000000002006</v>
      </c>
      <c r="K7609" s="80">
        <f t="shared" si="590"/>
        <v>0.76060000000002004</v>
      </c>
      <c r="L7609">
        <f t="shared" si="591"/>
        <v>3.5600765505418575</v>
      </c>
      <c r="M7609">
        <f t="shared" si="592"/>
        <v>108.32363417997112</v>
      </c>
      <c r="N7609" s="80">
        <f t="shared" si="593"/>
        <v>0.76060000000002004</v>
      </c>
    </row>
    <row r="7610" spans="10:14" x14ac:dyDescent="0.3">
      <c r="J7610" s="300">
        <f t="shared" si="594"/>
        <v>76.070000000002011</v>
      </c>
      <c r="K7610" s="80">
        <f t="shared" si="590"/>
        <v>0.76070000000002014</v>
      </c>
      <c r="L7610">
        <f t="shared" si="591"/>
        <v>3.5613570454526733</v>
      </c>
      <c r="M7610">
        <f t="shared" si="592"/>
        <v>108.35119969754592</v>
      </c>
      <c r="N7610" s="80">
        <f t="shared" si="593"/>
        <v>0.76070000000002014</v>
      </c>
    </row>
    <row r="7611" spans="10:14" x14ac:dyDescent="0.3">
      <c r="J7611" s="300">
        <f t="shared" si="594"/>
        <v>76.080000000002016</v>
      </c>
      <c r="K7611" s="80">
        <f t="shared" si="590"/>
        <v>0.76080000000002013</v>
      </c>
      <c r="L7611">
        <f t="shared" si="591"/>
        <v>3.5626386511751167</v>
      </c>
      <c r="M7611">
        <f t="shared" si="592"/>
        <v>108.37877431460379</v>
      </c>
      <c r="N7611" s="80">
        <f t="shared" si="593"/>
        <v>0.76080000000002013</v>
      </c>
    </row>
    <row r="7612" spans="10:14" x14ac:dyDescent="0.3">
      <c r="J7612" s="300">
        <f t="shared" si="594"/>
        <v>76.090000000002021</v>
      </c>
      <c r="K7612" s="80">
        <f t="shared" si="590"/>
        <v>0.76090000000002023</v>
      </c>
      <c r="L7612">
        <f t="shared" si="591"/>
        <v>3.5639213684252655</v>
      </c>
      <c r="M7612">
        <f t="shared" si="592"/>
        <v>108.40635803118435</v>
      </c>
      <c r="N7612" s="80">
        <f t="shared" si="593"/>
        <v>0.76090000000002023</v>
      </c>
    </row>
    <row r="7613" spans="10:14" x14ac:dyDescent="0.3">
      <c r="J7613" s="300">
        <f t="shared" si="594"/>
        <v>76.100000000002026</v>
      </c>
      <c r="K7613" s="80">
        <f t="shared" si="590"/>
        <v>0.76100000000002022</v>
      </c>
      <c r="L7613">
        <f t="shared" si="591"/>
        <v>3.5652051979193629</v>
      </c>
      <c r="M7613">
        <f t="shared" si="592"/>
        <v>108.43395084732389</v>
      </c>
      <c r="N7613" s="80">
        <f t="shared" si="593"/>
        <v>0.76100000000002022</v>
      </c>
    </row>
    <row r="7614" spans="10:14" x14ac:dyDescent="0.3">
      <c r="J7614" s="300">
        <f t="shared" si="594"/>
        <v>76.110000000002032</v>
      </c>
      <c r="K7614" s="80">
        <f t="shared" si="590"/>
        <v>0.76110000000002032</v>
      </c>
      <c r="L7614">
        <f t="shared" si="591"/>
        <v>3.5664901403735665</v>
      </c>
      <c r="M7614">
        <f t="shared" si="592"/>
        <v>108.46155276305568</v>
      </c>
      <c r="N7614" s="80">
        <f t="shared" si="593"/>
        <v>0.76110000000002032</v>
      </c>
    </row>
    <row r="7615" spans="10:14" x14ac:dyDescent="0.3">
      <c r="J7615" s="300">
        <f t="shared" si="594"/>
        <v>76.120000000002037</v>
      </c>
      <c r="K7615" s="80">
        <f t="shared" si="590"/>
        <v>0.76120000000002042</v>
      </c>
      <c r="L7615">
        <f t="shared" si="591"/>
        <v>3.5677761965042971</v>
      </c>
      <c r="M7615">
        <f t="shared" si="592"/>
        <v>108.48916377840978</v>
      </c>
      <c r="N7615" s="80">
        <f t="shared" si="593"/>
        <v>0.76120000000002042</v>
      </c>
    </row>
    <row r="7616" spans="10:14" x14ac:dyDescent="0.3">
      <c r="J7616" s="300">
        <f t="shared" si="594"/>
        <v>76.130000000002042</v>
      </c>
      <c r="K7616" s="80">
        <f t="shared" si="590"/>
        <v>0.7613000000000204</v>
      </c>
      <c r="L7616">
        <f t="shared" si="591"/>
        <v>3.5690633670279257</v>
      </c>
      <c r="M7616">
        <f t="shared" si="592"/>
        <v>108.5167838934132</v>
      </c>
      <c r="N7616" s="80">
        <f t="shared" si="593"/>
        <v>0.7613000000000204</v>
      </c>
    </row>
    <row r="7617" spans="10:14" x14ac:dyDescent="0.3">
      <c r="J7617" s="300">
        <f t="shared" si="594"/>
        <v>76.140000000002047</v>
      </c>
      <c r="K7617" s="80">
        <f t="shared" si="590"/>
        <v>0.7614000000000205</v>
      </c>
      <c r="L7617">
        <f t="shared" si="591"/>
        <v>3.5703516526609991</v>
      </c>
      <c r="M7617">
        <f t="shared" si="592"/>
        <v>108.54441310808961</v>
      </c>
      <c r="N7617" s="80">
        <f t="shared" si="593"/>
        <v>0.7614000000000205</v>
      </c>
    </row>
    <row r="7618" spans="10:14" x14ac:dyDescent="0.3">
      <c r="J7618" s="300">
        <f t="shared" si="594"/>
        <v>76.150000000002052</v>
      </c>
      <c r="K7618" s="80">
        <f t="shared" si="590"/>
        <v>0.76150000000002049</v>
      </c>
      <c r="L7618">
        <f t="shared" si="591"/>
        <v>3.5716410541201298</v>
      </c>
      <c r="M7618">
        <f t="shared" si="592"/>
        <v>108.57205142245975</v>
      </c>
      <c r="N7618" s="80">
        <f t="shared" si="593"/>
        <v>0.76150000000002049</v>
      </c>
    </row>
    <row r="7619" spans="10:14" x14ac:dyDescent="0.3">
      <c r="J7619" s="300">
        <f t="shared" si="594"/>
        <v>76.160000000002057</v>
      </c>
      <c r="K7619" s="80">
        <f t="shared" si="590"/>
        <v>0.76160000000002059</v>
      </c>
      <c r="L7619">
        <f t="shared" si="591"/>
        <v>3.5729315721220156</v>
      </c>
      <c r="M7619">
        <f t="shared" si="592"/>
        <v>108.59969883654098</v>
      </c>
      <c r="N7619" s="80">
        <f t="shared" si="593"/>
        <v>0.76160000000002059</v>
      </c>
    </row>
    <row r="7620" spans="10:14" x14ac:dyDescent="0.3">
      <c r="J7620" s="300">
        <f t="shared" si="594"/>
        <v>76.170000000002062</v>
      </c>
      <c r="K7620" s="80">
        <f t="shared" ref="K7620:K7683" si="595">J7620/100</f>
        <v>0.76170000000002058</v>
      </c>
      <c r="L7620">
        <f t="shared" ref="L7620:L7683" si="596">-156.2892*K7620^6+539.4067*K7620^5-656.5633*K7620^4+371.7117*K7620^3-102.5706*K7620^2+15.3764*K7620+0.3314</f>
        <v>3.5742232073835303</v>
      </c>
      <c r="M7620">
        <f t="shared" ref="M7620:M7683" si="597">-544.6822*K7620^6+873.7015*K7620^5+93.9294*K7620^4-539.4835*K7620^3+249.8842*K7620^2+36.3299*K7620+25.129</f>
        <v>108.62735535034757</v>
      </c>
      <c r="N7620" s="80">
        <f t="shared" ref="N7620:N7683" si="598">K7620</f>
        <v>0.76170000000002058</v>
      </c>
    </row>
    <row r="7621" spans="10:14" x14ac:dyDescent="0.3">
      <c r="J7621" s="300">
        <f t="shared" si="594"/>
        <v>76.180000000002067</v>
      </c>
      <c r="K7621" s="80">
        <f t="shared" si="595"/>
        <v>0.76180000000002068</v>
      </c>
      <c r="L7621">
        <f t="shared" si="596"/>
        <v>3.575515960621471</v>
      </c>
      <c r="M7621">
        <f t="shared" si="597"/>
        <v>108.65502096389085</v>
      </c>
      <c r="N7621" s="80">
        <f t="shared" si="598"/>
        <v>0.76180000000002068</v>
      </c>
    </row>
    <row r="7622" spans="10:14" x14ac:dyDescent="0.3">
      <c r="J7622" s="300">
        <f t="shared" ref="J7622:J7685" si="599">J7621+0.01</f>
        <v>76.190000000002073</v>
      </c>
      <c r="K7622" s="80">
        <f t="shared" si="595"/>
        <v>0.76190000000002067</v>
      </c>
      <c r="L7622">
        <f t="shared" si="596"/>
        <v>3.5768098325528555</v>
      </c>
      <c r="M7622">
        <f t="shared" si="597"/>
        <v>108.68269567717851</v>
      </c>
      <c r="N7622" s="80">
        <f t="shared" si="598"/>
        <v>0.76190000000002067</v>
      </c>
    </row>
    <row r="7623" spans="10:14" x14ac:dyDescent="0.3">
      <c r="J7623" s="300">
        <f t="shared" si="599"/>
        <v>76.200000000002078</v>
      </c>
      <c r="K7623" s="80">
        <f t="shared" si="595"/>
        <v>0.76200000000002077</v>
      </c>
      <c r="L7623">
        <f t="shared" si="596"/>
        <v>3.5781048238947277</v>
      </c>
      <c r="M7623">
        <f t="shared" si="597"/>
        <v>108.71037949021559</v>
      </c>
      <c r="N7623" s="80">
        <f t="shared" si="598"/>
        <v>0.76200000000002077</v>
      </c>
    </row>
    <row r="7624" spans="10:14" x14ac:dyDescent="0.3">
      <c r="J7624" s="300">
        <f t="shared" si="599"/>
        <v>76.210000000002083</v>
      </c>
      <c r="K7624" s="80">
        <f t="shared" si="595"/>
        <v>0.76210000000002087</v>
      </c>
      <c r="L7624">
        <f t="shared" si="596"/>
        <v>3.5794009353643044</v>
      </c>
      <c r="M7624">
        <f t="shared" si="597"/>
        <v>108.73807240300356</v>
      </c>
      <c r="N7624" s="80">
        <f t="shared" si="598"/>
        <v>0.76210000000002087</v>
      </c>
    </row>
    <row r="7625" spans="10:14" x14ac:dyDescent="0.3">
      <c r="J7625" s="300">
        <f t="shared" si="599"/>
        <v>76.220000000002088</v>
      </c>
      <c r="K7625" s="80">
        <f t="shared" si="595"/>
        <v>0.76220000000002086</v>
      </c>
      <c r="L7625">
        <f t="shared" si="596"/>
        <v>3.5806981676787095</v>
      </c>
      <c r="M7625">
        <f t="shared" si="597"/>
        <v>108.76577441554093</v>
      </c>
      <c r="N7625" s="80">
        <f t="shared" si="598"/>
        <v>0.76220000000002086</v>
      </c>
    </row>
    <row r="7626" spans="10:14" x14ac:dyDescent="0.3">
      <c r="J7626" s="300">
        <f t="shared" si="599"/>
        <v>76.230000000002093</v>
      </c>
      <c r="K7626" s="80">
        <f t="shared" si="595"/>
        <v>0.76230000000002096</v>
      </c>
      <c r="L7626">
        <f t="shared" si="596"/>
        <v>3.5819965215554581</v>
      </c>
      <c r="M7626">
        <f t="shared" si="597"/>
        <v>108.79348552782302</v>
      </c>
      <c r="N7626" s="80">
        <f t="shared" si="598"/>
        <v>0.76230000000002096</v>
      </c>
    </row>
    <row r="7627" spans="10:14" x14ac:dyDescent="0.3">
      <c r="J7627" s="300">
        <f t="shared" si="599"/>
        <v>76.240000000002098</v>
      </c>
      <c r="K7627" s="80">
        <f t="shared" si="595"/>
        <v>0.76240000000002095</v>
      </c>
      <c r="L7627">
        <f t="shared" si="596"/>
        <v>3.5832959977118306</v>
      </c>
      <c r="M7627">
        <f t="shared" si="597"/>
        <v>108.82120573984194</v>
      </c>
      <c r="N7627" s="80">
        <f t="shared" si="598"/>
        <v>0.76240000000002095</v>
      </c>
    </row>
    <row r="7628" spans="10:14" x14ac:dyDescent="0.3">
      <c r="J7628" s="300">
        <f t="shared" si="599"/>
        <v>76.250000000002103</v>
      </c>
      <c r="K7628" s="80">
        <f t="shared" si="595"/>
        <v>0.76250000000002105</v>
      </c>
      <c r="L7628">
        <f t="shared" si="596"/>
        <v>3.5845965968654254</v>
      </c>
      <c r="M7628">
        <f t="shared" si="597"/>
        <v>108.84893505158665</v>
      </c>
      <c r="N7628" s="80">
        <f t="shared" si="598"/>
        <v>0.76250000000002105</v>
      </c>
    </row>
    <row r="7629" spans="10:14" x14ac:dyDescent="0.3">
      <c r="J7629" s="300">
        <f t="shared" si="599"/>
        <v>76.260000000002108</v>
      </c>
      <c r="K7629" s="80">
        <f t="shared" si="595"/>
        <v>0.76260000000002104</v>
      </c>
      <c r="L7629">
        <f t="shared" si="596"/>
        <v>3.585898319733793</v>
      </c>
      <c r="M7629">
        <f t="shared" si="597"/>
        <v>108.87667346304288</v>
      </c>
      <c r="N7629" s="80">
        <f t="shared" si="598"/>
        <v>0.76260000000002104</v>
      </c>
    </row>
    <row r="7630" spans="10:14" x14ac:dyDescent="0.3">
      <c r="J7630" s="300">
        <f t="shared" si="599"/>
        <v>76.270000000002113</v>
      </c>
      <c r="K7630" s="80">
        <f t="shared" si="595"/>
        <v>0.76270000000002114</v>
      </c>
      <c r="L7630">
        <f t="shared" si="596"/>
        <v>3.5872011670346544</v>
      </c>
      <c r="M7630">
        <f t="shared" si="597"/>
        <v>108.90442097419314</v>
      </c>
      <c r="N7630" s="80">
        <f t="shared" si="598"/>
        <v>0.76270000000002114</v>
      </c>
    </row>
    <row r="7631" spans="10:14" x14ac:dyDescent="0.3">
      <c r="J7631" s="300">
        <f t="shared" si="599"/>
        <v>76.280000000002119</v>
      </c>
      <c r="K7631" s="80">
        <f t="shared" si="595"/>
        <v>0.76280000000002124</v>
      </c>
      <c r="L7631">
        <f t="shared" si="596"/>
        <v>3.5885051394858301</v>
      </c>
      <c r="M7631">
        <f t="shared" si="597"/>
        <v>108.9321775850169</v>
      </c>
      <c r="N7631" s="80">
        <f t="shared" si="598"/>
        <v>0.76280000000002124</v>
      </c>
    </row>
    <row r="7632" spans="10:14" x14ac:dyDescent="0.3">
      <c r="J7632" s="300">
        <f t="shared" si="599"/>
        <v>76.290000000002124</v>
      </c>
      <c r="K7632" s="80">
        <f t="shared" si="595"/>
        <v>0.76290000000002123</v>
      </c>
      <c r="L7632">
        <f t="shared" si="596"/>
        <v>3.5898102378051564</v>
      </c>
      <c r="M7632">
        <f t="shared" si="597"/>
        <v>108.95994329549036</v>
      </c>
      <c r="N7632" s="80">
        <f t="shared" si="598"/>
        <v>0.76290000000002123</v>
      </c>
    </row>
    <row r="7633" spans="10:14" x14ac:dyDescent="0.3">
      <c r="J7633" s="300">
        <f t="shared" si="599"/>
        <v>76.300000000002129</v>
      </c>
      <c r="K7633" s="80">
        <f t="shared" si="595"/>
        <v>0.76300000000002133</v>
      </c>
      <c r="L7633">
        <f t="shared" si="596"/>
        <v>3.5911164627105534</v>
      </c>
      <c r="M7633">
        <f t="shared" si="597"/>
        <v>108.98771810558662</v>
      </c>
      <c r="N7633" s="80">
        <f t="shared" si="598"/>
        <v>0.76300000000002133</v>
      </c>
    </row>
    <row r="7634" spans="10:14" x14ac:dyDescent="0.3">
      <c r="J7634" s="300">
        <f t="shared" si="599"/>
        <v>76.310000000002134</v>
      </c>
      <c r="K7634" s="80">
        <f t="shared" si="595"/>
        <v>0.76310000000002132</v>
      </c>
      <c r="L7634">
        <f t="shared" si="596"/>
        <v>3.5924238149201382</v>
      </c>
      <c r="M7634">
        <f t="shared" si="597"/>
        <v>109.01550201527527</v>
      </c>
      <c r="N7634" s="80">
        <f t="shared" si="598"/>
        <v>0.76310000000002132</v>
      </c>
    </row>
    <row r="7635" spans="10:14" x14ac:dyDescent="0.3">
      <c r="J7635" s="300">
        <f t="shared" si="599"/>
        <v>76.320000000002139</v>
      </c>
      <c r="K7635" s="80">
        <f t="shared" si="595"/>
        <v>0.76320000000002142</v>
      </c>
      <c r="L7635">
        <f t="shared" si="596"/>
        <v>3.5937322951519781</v>
      </c>
      <c r="M7635">
        <f t="shared" si="597"/>
        <v>109.04329502452325</v>
      </c>
      <c r="N7635" s="80">
        <f t="shared" si="598"/>
        <v>0.76320000000002142</v>
      </c>
    </row>
    <row r="7636" spans="10:14" x14ac:dyDescent="0.3">
      <c r="J7636" s="300">
        <f t="shared" si="599"/>
        <v>76.330000000002144</v>
      </c>
      <c r="K7636" s="80">
        <f t="shared" si="595"/>
        <v>0.76330000000002141</v>
      </c>
      <c r="L7636">
        <f t="shared" si="596"/>
        <v>3.595041904124368</v>
      </c>
      <c r="M7636">
        <f t="shared" si="597"/>
        <v>109.07109713329385</v>
      </c>
      <c r="N7636" s="80">
        <f t="shared" si="598"/>
        <v>0.76330000000002141</v>
      </c>
    </row>
    <row r="7637" spans="10:14" x14ac:dyDescent="0.3">
      <c r="J7637" s="300">
        <f t="shared" si="599"/>
        <v>76.340000000002149</v>
      </c>
      <c r="K7637" s="80">
        <f t="shared" si="595"/>
        <v>0.76340000000002151</v>
      </c>
      <c r="L7637">
        <f t="shared" si="596"/>
        <v>3.5963526425555048</v>
      </c>
      <c r="M7637">
        <f t="shared" si="597"/>
        <v>109.09890834154734</v>
      </c>
      <c r="N7637" s="80">
        <f t="shared" si="598"/>
        <v>0.76340000000002151</v>
      </c>
    </row>
    <row r="7638" spans="10:14" x14ac:dyDescent="0.3">
      <c r="J7638" s="300">
        <f t="shared" si="599"/>
        <v>76.350000000002154</v>
      </c>
      <c r="K7638" s="80">
        <f t="shared" si="595"/>
        <v>0.76350000000002149</v>
      </c>
      <c r="L7638">
        <f t="shared" si="596"/>
        <v>3.5976645111638628</v>
      </c>
      <c r="M7638">
        <f t="shared" si="597"/>
        <v>109.12672864924082</v>
      </c>
      <c r="N7638" s="80">
        <f t="shared" si="598"/>
        <v>0.76350000000002149</v>
      </c>
    </row>
    <row r="7639" spans="10:14" x14ac:dyDescent="0.3">
      <c r="J7639" s="300">
        <f t="shared" si="599"/>
        <v>76.360000000002159</v>
      </c>
      <c r="K7639" s="80">
        <f t="shared" si="595"/>
        <v>0.76360000000002159</v>
      </c>
      <c r="L7639">
        <f t="shared" si="596"/>
        <v>3.598977510667964</v>
      </c>
      <c r="M7639">
        <f t="shared" si="597"/>
        <v>109.1545580563281</v>
      </c>
      <c r="N7639" s="80">
        <f t="shared" si="598"/>
        <v>0.76360000000002159</v>
      </c>
    </row>
    <row r="7640" spans="10:14" x14ac:dyDescent="0.3">
      <c r="J7640" s="300">
        <f t="shared" si="599"/>
        <v>76.370000000002165</v>
      </c>
      <c r="K7640" s="80">
        <f t="shared" si="595"/>
        <v>0.76370000000002169</v>
      </c>
      <c r="L7640">
        <f t="shared" si="596"/>
        <v>3.60029164178632</v>
      </c>
      <c r="M7640">
        <f t="shared" si="597"/>
        <v>109.18239656275993</v>
      </c>
      <c r="N7640" s="80">
        <f t="shared" si="598"/>
        <v>0.76370000000002169</v>
      </c>
    </row>
    <row r="7641" spans="10:14" x14ac:dyDescent="0.3">
      <c r="J7641" s="300">
        <f t="shared" si="599"/>
        <v>76.38000000000217</v>
      </c>
      <c r="K7641" s="80">
        <f t="shared" si="595"/>
        <v>0.76380000000002168</v>
      </c>
      <c r="L7641">
        <f t="shared" si="596"/>
        <v>3.6016069052375346</v>
      </c>
      <c r="M7641">
        <f t="shared" si="597"/>
        <v>109.21024416848364</v>
      </c>
      <c r="N7641" s="80">
        <f t="shared" si="598"/>
        <v>0.76380000000002168</v>
      </c>
    </row>
    <row r="7642" spans="10:14" x14ac:dyDescent="0.3">
      <c r="J7642" s="300">
        <f t="shared" si="599"/>
        <v>76.390000000002175</v>
      </c>
      <c r="K7642" s="80">
        <f t="shared" si="595"/>
        <v>0.76390000000002178</v>
      </c>
      <c r="L7642">
        <f t="shared" si="596"/>
        <v>3.6029233017404354</v>
      </c>
      <c r="M7642">
        <f t="shared" si="597"/>
        <v>109.23810087344363</v>
      </c>
      <c r="N7642" s="80">
        <f t="shared" si="598"/>
        <v>0.76390000000002178</v>
      </c>
    </row>
    <row r="7643" spans="10:14" x14ac:dyDescent="0.3">
      <c r="J7643" s="300">
        <f t="shared" si="599"/>
        <v>76.40000000000218</v>
      </c>
      <c r="K7643" s="80">
        <f t="shared" si="595"/>
        <v>0.76400000000002177</v>
      </c>
      <c r="L7643">
        <f t="shared" si="596"/>
        <v>3.6042408320138288</v>
      </c>
      <c r="M7643">
        <f t="shared" si="597"/>
        <v>109.26596667758086</v>
      </c>
      <c r="N7643" s="80">
        <f t="shared" si="598"/>
        <v>0.76400000000002177</v>
      </c>
    </row>
    <row r="7644" spans="10:14" x14ac:dyDescent="0.3">
      <c r="J7644" s="300">
        <f t="shared" si="599"/>
        <v>76.410000000002185</v>
      </c>
      <c r="K7644" s="80">
        <f t="shared" si="595"/>
        <v>0.76410000000002187</v>
      </c>
      <c r="L7644">
        <f t="shared" si="596"/>
        <v>3.6055594967765709</v>
      </c>
      <c r="M7644">
        <f t="shared" si="597"/>
        <v>109.29384158083322</v>
      </c>
      <c r="N7644" s="80">
        <f t="shared" si="598"/>
        <v>0.76410000000002187</v>
      </c>
    </row>
    <row r="7645" spans="10:14" x14ac:dyDescent="0.3">
      <c r="J7645" s="300">
        <f t="shared" si="599"/>
        <v>76.42000000000219</v>
      </c>
      <c r="K7645" s="80">
        <f t="shared" si="595"/>
        <v>0.76420000000002186</v>
      </c>
      <c r="L7645">
        <f t="shared" si="596"/>
        <v>3.6068792967477328</v>
      </c>
      <c r="M7645">
        <f t="shared" si="597"/>
        <v>109.32172558313529</v>
      </c>
      <c r="N7645" s="80">
        <f t="shared" si="598"/>
        <v>0.76420000000002186</v>
      </c>
    </row>
    <row r="7646" spans="10:14" x14ac:dyDescent="0.3">
      <c r="J7646" s="300">
        <f t="shared" si="599"/>
        <v>76.430000000002195</v>
      </c>
      <c r="K7646" s="80">
        <f t="shared" si="595"/>
        <v>0.76430000000002196</v>
      </c>
      <c r="L7646">
        <f t="shared" si="596"/>
        <v>3.608200232646364</v>
      </c>
      <c r="M7646">
        <f t="shared" si="597"/>
        <v>109.34961868441853</v>
      </c>
      <c r="N7646" s="80">
        <f t="shared" si="598"/>
        <v>0.76430000000002196</v>
      </c>
    </row>
    <row r="7647" spans="10:14" x14ac:dyDescent="0.3">
      <c r="J7647" s="300">
        <f t="shared" si="599"/>
        <v>76.4400000000022</v>
      </c>
      <c r="K7647" s="80">
        <f t="shared" si="595"/>
        <v>0.76440000000002195</v>
      </c>
      <c r="L7647">
        <f t="shared" si="596"/>
        <v>3.6095223051916547</v>
      </c>
      <c r="M7647">
        <f t="shared" si="597"/>
        <v>109.37752088461109</v>
      </c>
      <c r="N7647" s="80">
        <f t="shared" si="598"/>
        <v>0.76440000000002195</v>
      </c>
    </row>
    <row r="7648" spans="10:14" x14ac:dyDescent="0.3">
      <c r="J7648" s="300">
        <f t="shared" si="599"/>
        <v>76.450000000002206</v>
      </c>
      <c r="K7648" s="80">
        <f t="shared" si="595"/>
        <v>0.76450000000002205</v>
      </c>
      <c r="L7648">
        <f t="shared" si="596"/>
        <v>3.6108455151028109</v>
      </c>
      <c r="M7648">
        <f t="shared" si="597"/>
        <v>109.40543218363808</v>
      </c>
      <c r="N7648" s="80">
        <f t="shared" si="598"/>
        <v>0.76450000000002205</v>
      </c>
    </row>
    <row r="7649" spans="10:14" x14ac:dyDescent="0.3">
      <c r="J7649" s="300">
        <f t="shared" si="599"/>
        <v>76.460000000002211</v>
      </c>
      <c r="K7649" s="80">
        <f t="shared" si="595"/>
        <v>0.76460000000002215</v>
      </c>
      <c r="L7649">
        <f t="shared" si="596"/>
        <v>3.6121698630991967</v>
      </c>
      <c r="M7649">
        <f t="shared" si="597"/>
        <v>109.43335258142119</v>
      </c>
      <c r="N7649" s="80">
        <f t="shared" si="598"/>
        <v>0.76460000000002215</v>
      </c>
    </row>
    <row r="7650" spans="10:14" x14ac:dyDescent="0.3">
      <c r="J7650" s="300">
        <f t="shared" si="599"/>
        <v>76.470000000002216</v>
      </c>
      <c r="K7650" s="80">
        <f t="shared" si="595"/>
        <v>0.76470000000002214</v>
      </c>
      <c r="L7650">
        <f t="shared" si="596"/>
        <v>3.6134953499002171</v>
      </c>
      <c r="M7650">
        <f t="shared" si="597"/>
        <v>109.46128207787893</v>
      </c>
      <c r="N7650" s="80">
        <f t="shared" si="598"/>
        <v>0.76470000000002214</v>
      </c>
    </row>
    <row r="7651" spans="10:14" x14ac:dyDescent="0.3">
      <c r="J7651" s="300">
        <f t="shared" si="599"/>
        <v>76.480000000002221</v>
      </c>
      <c r="K7651" s="80">
        <f t="shared" si="595"/>
        <v>0.76480000000002224</v>
      </c>
      <c r="L7651">
        <f t="shared" si="596"/>
        <v>3.6148219762254601</v>
      </c>
      <c r="M7651">
        <f t="shared" si="597"/>
        <v>109.48922067292682</v>
      </c>
      <c r="N7651" s="80">
        <f t="shared" si="598"/>
        <v>0.76480000000002224</v>
      </c>
    </row>
    <row r="7652" spans="10:14" x14ac:dyDescent="0.3">
      <c r="J7652" s="300">
        <f t="shared" si="599"/>
        <v>76.490000000002226</v>
      </c>
      <c r="K7652" s="80">
        <f t="shared" si="595"/>
        <v>0.76490000000002223</v>
      </c>
      <c r="L7652">
        <f t="shared" si="596"/>
        <v>3.6161497427943288</v>
      </c>
      <c r="M7652">
        <f t="shared" si="597"/>
        <v>109.51716836647671</v>
      </c>
      <c r="N7652" s="80">
        <f t="shared" si="598"/>
        <v>0.76490000000002223</v>
      </c>
    </row>
    <row r="7653" spans="10:14" x14ac:dyDescent="0.3">
      <c r="J7653" s="300">
        <f t="shared" si="599"/>
        <v>76.500000000002231</v>
      </c>
      <c r="K7653" s="80">
        <f t="shared" si="595"/>
        <v>0.76500000000002233</v>
      </c>
      <c r="L7653">
        <f t="shared" si="596"/>
        <v>3.6174786503267113</v>
      </c>
      <c r="M7653">
        <f t="shared" si="597"/>
        <v>109.54512515843767</v>
      </c>
      <c r="N7653" s="80">
        <f t="shared" si="598"/>
        <v>0.76500000000002233</v>
      </c>
    </row>
    <row r="7654" spans="10:14" x14ac:dyDescent="0.3">
      <c r="J7654" s="300">
        <f t="shared" si="599"/>
        <v>76.510000000002236</v>
      </c>
      <c r="K7654" s="80">
        <f t="shared" si="595"/>
        <v>0.76510000000002232</v>
      </c>
      <c r="L7654">
        <f t="shared" si="596"/>
        <v>3.6188086995422331</v>
      </c>
      <c r="M7654">
        <f t="shared" si="597"/>
        <v>109.57309104871526</v>
      </c>
      <c r="N7654" s="80">
        <f t="shared" si="598"/>
        <v>0.76510000000002232</v>
      </c>
    </row>
    <row r="7655" spans="10:14" x14ac:dyDescent="0.3">
      <c r="J7655" s="300">
        <f t="shared" si="599"/>
        <v>76.520000000002241</v>
      </c>
      <c r="K7655" s="80">
        <f t="shared" si="595"/>
        <v>0.76520000000002242</v>
      </c>
      <c r="L7655">
        <f t="shared" si="596"/>
        <v>3.620139891160759</v>
      </c>
      <c r="M7655">
        <f t="shared" si="597"/>
        <v>109.60106603721194</v>
      </c>
      <c r="N7655" s="80">
        <f t="shared" si="598"/>
        <v>0.76520000000002242</v>
      </c>
    </row>
    <row r="7656" spans="10:14" x14ac:dyDescent="0.3">
      <c r="J7656" s="300">
        <f t="shared" si="599"/>
        <v>76.530000000002246</v>
      </c>
      <c r="K7656" s="80">
        <f t="shared" si="595"/>
        <v>0.76530000000002252</v>
      </c>
      <c r="L7656">
        <f t="shared" si="596"/>
        <v>3.62147222590225</v>
      </c>
      <c r="M7656">
        <f t="shared" si="597"/>
        <v>109.62905012382704</v>
      </c>
      <c r="N7656" s="80">
        <f t="shared" si="598"/>
        <v>0.76530000000002252</v>
      </c>
    </row>
    <row r="7657" spans="10:14" x14ac:dyDescent="0.3">
      <c r="J7657" s="300">
        <f t="shared" si="599"/>
        <v>76.540000000002252</v>
      </c>
      <c r="K7657" s="80">
        <f t="shared" si="595"/>
        <v>0.76540000000002251</v>
      </c>
      <c r="L7657">
        <f t="shared" si="596"/>
        <v>3.622805704486646</v>
      </c>
      <c r="M7657">
        <f t="shared" si="597"/>
        <v>109.65704330845624</v>
      </c>
      <c r="N7657" s="80">
        <f t="shared" si="598"/>
        <v>0.76540000000002251</v>
      </c>
    </row>
    <row r="7658" spans="10:14" x14ac:dyDescent="0.3">
      <c r="J7658" s="300">
        <f t="shared" si="599"/>
        <v>76.550000000002257</v>
      </c>
      <c r="K7658" s="80">
        <f t="shared" si="595"/>
        <v>0.76550000000002261</v>
      </c>
      <c r="L7658">
        <f t="shared" si="596"/>
        <v>3.6241403276341315</v>
      </c>
      <c r="M7658">
        <f t="shared" si="597"/>
        <v>109.68504559099249</v>
      </c>
      <c r="N7658" s="80">
        <f t="shared" si="598"/>
        <v>0.76550000000002261</v>
      </c>
    </row>
    <row r="7659" spans="10:14" x14ac:dyDescent="0.3">
      <c r="J7659" s="300">
        <f t="shared" si="599"/>
        <v>76.560000000002262</v>
      </c>
      <c r="K7659" s="80">
        <f t="shared" si="595"/>
        <v>0.7656000000000226</v>
      </c>
      <c r="L7659">
        <f t="shared" si="596"/>
        <v>3.6254760960647139</v>
      </c>
      <c r="M7659">
        <f t="shared" si="597"/>
        <v>109.71305697132517</v>
      </c>
      <c r="N7659" s="80">
        <f t="shared" si="598"/>
        <v>0.7656000000000226</v>
      </c>
    </row>
    <row r="7660" spans="10:14" x14ac:dyDescent="0.3">
      <c r="J7660" s="300">
        <f t="shared" si="599"/>
        <v>76.570000000002267</v>
      </c>
      <c r="K7660" s="80">
        <f t="shared" si="595"/>
        <v>0.7657000000000227</v>
      </c>
      <c r="L7660">
        <f t="shared" si="596"/>
        <v>3.6268130104988123</v>
      </c>
      <c r="M7660">
        <f t="shared" si="597"/>
        <v>109.74107744934064</v>
      </c>
      <c r="N7660" s="80">
        <f t="shared" si="598"/>
        <v>0.7657000000000227</v>
      </c>
    </row>
    <row r="7661" spans="10:14" x14ac:dyDescent="0.3">
      <c r="J7661" s="300">
        <f t="shared" si="599"/>
        <v>76.580000000002272</v>
      </c>
      <c r="K7661" s="80">
        <f t="shared" si="595"/>
        <v>0.76580000000002268</v>
      </c>
      <c r="L7661">
        <f t="shared" si="596"/>
        <v>3.6281510716567129</v>
      </c>
      <c r="M7661">
        <f t="shared" si="597"/>
        <v>109.76910702492172</v>
      </c>
      <c r="N7661" s="80">
        <f t="shared" si="598"/>
        <v>0.76580000000002268</v>
      </c>
    </row>
    <row r="7662" spans="10:14" x14ac:dyDescent="0.3">
      <c r="J7662" s="300">
        <f t="shared" si="599"/>
        <v>76.590000000002277</v>
      </c>
      <c r="K7662" s="80">
        <f t="shared" si="595"/>
        <v>0.76590000000002278</v>
      </c>
      <c r="L7662">
        <f t="shared" si="596"/>
        <v>3.6294902802588225</v>
      </c>
      <c r="M7662">
        <f t="shared" si="597"/>
        <v>109.79714569794839</v>
      </c>
      <c r="N7662" s="80">
        <f t="shared" si="598"/>
        <v>0.76590000000002278</v>
      </c>
    </row>
    <row r="7663" spans="10:14" x14ac:dyDescent="0.3">
      <c r="J7663" s="300">
        <f t="shared" si="599"/>
        <v>76.600000000002282</v>
      </c>
      <c r="K7663" s="80">
        <f t="shared" si="595"/>
        <v>0.76600000000002277</v>
      </c>
      <c r="L7663">
        <f t="shared" si="596"/>
        <v>3.6308306370255958</v>
      </c>
      <c r="M7663">
        <f t="shared" si="597"/>
        <v>109.82519346829704</v>
      </c>
      <c r="N7663" s="80">
        <f t="shared" si="598"/>
        <v>0.76600000000002277</v>
      </c>
    </row>
    <row r="7664" spans="10:14" x14ac:dyDescent="0.3">
      <c r="J7664" s="300">
        <f t="shared" si="599"/>
        <v>76.610000000002287</v>
      </c>
      <c r="K7664" s="80">
        <f t="shared" si="595"/>
        <v>0.76610000000002287</v>
      </c>
      <c r="L7664">
        <f t="shared" si="596"/>
        <v>3.6321721426776743</v>
      </c>
      <c r="M7664">
        <f t="shared" si="597"/>
        <v>109.85325033584098</v>
      </c>
      <c r="N7664" s="80">
        <f t="shared" si="598"/>
        <v>0.76610000000002287</v>
      </c>
    </row>
    <row r="7665" spans="10:14" x14ac:dyDescent="0.3">
      <c r="J7665" s="300">
        <f t="shared" si="599"/>
        <v>76.620000000002292</v>
      </c>
      <c r="K7665" s="80">
        <f t="shared" si="595"/>
        <v>0.76620000000002297</v>
      </c>
      <c r="L7665">
        <f t="shared" si="596"/>
        <v>3.633514797935701</v>
      </c>
      <c r="M7665">
        <f t="shared" si="597"/>
        <v>109.88131630045029</v>
      </c>
      <c r="N7665" s="80">
        <f t="shared" si="598"/>
        <v>0.76620000000002297</v>
      </c>
    </row>
    <row r="7666" spans="10:14" x14ac:dyDescent="0.3">
      <c r="J7666" s="300">
        <f t="shared" si="599"/>
        <v>76.630000000002298</v>
      </c>
      <c r="K7666" s="80">
        <f t="shared" si="595"/>
        <v>0.76630000000002296</v>
      </c>
      <c r="L7666">
        <f t="shared" si="596"/>
        <v>3.6348586035203598</v>
      </c>
      <c r="M7666">
        <f t="shared" si="597"/>
        <v>109.9093913619916</v>
      </c>
      <c r="N7666" s="80">
        <f t="shared" si="598"/>
        <v>0.76630000000002296</v>
      </c>
    </row>
    <row r="7667" spans="10:14" x14ac:dyDescent="0.3">
      <c r="J7667" s="300">
        <f t="shared" si="599"/>
        <v>76.640000000002303</v>
      </c>
      <c r="K7667" s="80">
        <f t="shared" si="595"/>
        <v>0.76640000000002306</v>
      </c>
      <c r="L7667">
        <f t="shared" si="596"/>
        <v>3.636203560152548</v>
      </c>
      <c r="M7667">
        <f t="shared" si="597"/>
        <v>109.93747552032862</v>
      </c>
      <c r="N7667" s="80">
        <f t="shared" si="598"/>
        <v>0.76640000000002306</v>
      </c>
    </row>
    <row r="7668" spans="10:14" x14ac:dyDescent="0.3">
      <c r="J7668" s="300">
        <f t="shared" si="599"/>
        <v>76.650000000002308</v>
      </c>
      <c r="K7668" s="80">
        <f t="shared" si="595"/>
        <v>0.76650000000002305</v>
      </c>
      <c r="L7668">
        <f t="shared" si="596"/>
        <v>3.6375496685531767</v>
      </c>
      <c r="M7668">
        <f t="shared" si="597"/>
        <v>109.96556877532136</v>
      </c>
      <c r="N7668" s="80">
        <f t="shared" si="598"/>
        <v>0.76650000000002305</v>
      </c>
    </row>
    <row r="7669" spans="10:14" x14ac:dyDescent="0.3">
      <c r="J7669" s="300">
        <f t="shared" si="599"/>
        <v>76.660000000002313</v>
      </c>
      <c r="K7669" s="80">
        <f t="shared" si="595"/>
        <v>0.76660000000002315</v>
      </c>
      <c r="L7669">
        <f t="shared" si="596"/>
        <v>3.6388969294431983</v>
      </c>
      <c r="M7669">
        <f t="shared" si="597"/>
        <v>109.99367112682715</v>
      </c>
      <c r="N7669" s="80">
        <f t="shared" si="598"/>
        <v>0.76660000000002315</v>
      </c>
    </row>
    <row r="7670" spans="10:14" x14ac:dyDescent="0.3">
      <c r="J7670" s="300">
        <f t="shared" si="599"/>
        <v>76.670000000002318</v>
      </c>
      <c r="K7670" s="80">
        <f t="shared" si="595"/>
        <v>0.76670000000002314</v>
      </c>
      <c r="L7670">
        <f t="shared" si="596"/>
        <v>3.6402453435436715</v>
      </c>
      <c r="M7670">
        <f t="shared" si="597"/>
        <v>110.02178257469949</v>
      </c>
      <c r="N7670" s="80">
        <f t="shared" si="598"/>
        <v>0.76670000000002314</v>
      </c>
    </row>
    <row r="7671" spans="10:14" x14ac:dyDescent="0.3">
      <c r="J7671" s="300">
        <f t="shared" si="599"/>
        <v>76.680000000002323</v>
      </c>
      <c r="K7671" s="80">
        <f t="shared" si="595"/>
        <v>0.76680000000002324</v>
      </c>
      <c r="L7671">
        <f t="shared" si="596"/>
        <v>3.6415949115756976</v>
      </c>
      <c r="M7671">
        <f t="shared" si="597"/>
        <v>110.04990311878898</v>
      </c>
      <c r="N7671" s="80">
        <f t="shared" si="598"/>
        <v>0.76680000000002324</v>
      </c>
    </row>
    <row r="7672" spans="10:14" x14ac:dyDescent="0.3">
      <c r="J7672" s="300">
        <f t="shared" si="599"/>
        <v>76.690000000002328</v>
      </c>
      <c r="K7672" s="80">
        <f t="shared" si="595"/>
        <v>0.76690000000002323</v>
      </c>
      <c r="L7672">
        <f t="shared" si="596"/>
        <v>3.6429456342606286</v>
      </c>
      <c r="M7672">
        <f t="shared" si="597"/>
        <v>110.07803275894283</v>
      </c>
      <c r="N7672" s="80">
        <f t="shared" si="598"/>
        <v>0.76690000000002323</v>
      </c>
    </row>
    <row r="7673" spans="10:14" x14ac:dyDescent="0.3">
      <c r="J7673" s="300">
        <f t="shared" si="599"/>
        <v>76.700000000002333</v>
      </c>
      <c r="K7673" s="80">
        <f t="shared" si="595"/>
        <v>0.76700000000002333</v>
      </c>
      <c r="L7673">
        <f t="shared" si="596"/>
        <v>3.644297512319667</v>
      </c>
      <c r="M7673">
        <f t="shared" si="597"/>
        <v>110.10617149500503</v>
      </c>
      <c r="N7673" s="80">
        <f t="shared" si="598"/>
        <v>0.76700000000002333</v>
      </c>
    </row>
    <row r="7674" spans="10:14" x14ac:dyDescent="0.3">
      <c r="J7674" s="300">
        <f t="shared" si="599"/>
        <v>76.710000000002339</v>
      </c>
      <c r="K7674" s="80">
        <f t="shared" si="595"/>
        <v>0.76710000000002343</v>
      </c>
      <c r="L7674">
        <f t="shared" si="596"/>
        <v>3.6456505464741791</v>
      </c>
      <c r="M7674">
        <f t="shared" si="597"/>
        <v>110.13431932681614</v>
      </c>
      <c r="N7674" s="80">
        <f t="shared" si="598"/>
        <v>0.76710000000002343</v>
      </c>
    </row>
    <row r="7675" spans="10:14" x14ac:dyDescent="0.3">
      <c r="J7675" s="300">
        <f t="shared" si="599"/>
        <v>76.720000000002344</v>
      </c>
      <c r="K7675" s="80">
        <f t="shared" si="595"/>
        <v>0.76720000000002342</v>
      </c>
      <c r="L7675">
        <f t="shared" si="596"/>
        <v>3.6470047374456676</v>
      </c>
      <c r="M7675">
        <f t="shared" si="597"/>
        <v>110.16247625421381</v>
      </c>
      <c r="N7675" s="80">
        <f t="shared" si="598"/>
        <v>0.76720000000002342</v>
      </c>
    </row>
    <row r="7676" spans="10:14" x14ac:dyDescent="0.3">
      <c r="J7676" s="300">
        <f t="shared" si="599"/>
        <v>76.730000000002349</v>
      </c>
      <c r="K7676" s="80">
        <f t="shared" si="595"/>
        <v>0.76730000000002352</v>
      </c>
      <c r="L7676">
        <f t="shared" si="596"/>
        <v>3.648360085955662</v>
      </c>
      <c r="M7676">
        <f t="shared" si="597"/>
        <v>110.19064227703208</v>
      </c>
      <c r="N7676" s="80">
        <f t="shared" si="598"/>
        <v>0.76730000000002352</v>
      </c>
    </row>
    <row r="7677" spans="10:14" x14ac:dyDescent="0.3">
      <c r="J7677" s="300">
        <f t="shared" si="599"/>
        <v>76.740000000002354</v>
      </c>
      <c r="K7677" s="80">
        <f t="shared" si="595"/>
        <v>0.76740000000002351</v>
      </c>
      <c r="L7677">
        <f t="shared" si="596"/>
        <v>3.6497165927257398</v>
      </c>
      <c r="M7677">
        <f t="shared" si="597"/>
        <v>110.21881739510172</v>
      </c>
      <c r="N7677" s="80">
        <f t="shared" si="598"/>
        <v>0.76740000000002351</v>
      </c>
    </row>
    <row r="7678" spans="10:14" x14ac:dyDescent="0.3">
      <c r="J7678" s="300">
        <f t="shared" si="599"/>
        <v>76.750000000002359</v>
      </c>
      <c r="K7678" s="80">
        <f t="shared" si="595"/>
        <v>0.76750000000002361</v>
      </c>
      <c r="L7678">
        <f t="shared" si="596"/>
        <v>3.6510742584776987</v>
      </c>
      <c r="M7678">
        <f t="shared" si="597"/>
        <v>110.24700160825057</v>
      </c>
      <c r="N7678" s="80">
        <f t="shared" si="598"/>
        <v>0.76750000000002361</v>
      </c>
    </row>
    <row r="7679" spans="10:14" x14ac:dyDescent="0.3">
      <c r="J7679" s="300">
        <f t="shared" si="599"/>
        <v>76.760000000002364</v>
      </c>
      <c r="K7679" s="80">
        <f t="shared" si="595"/>
        <v>0.7676000000000236</v>
      </c>
      <c r="L7679">
        <f t="shared" si="596"/>
        <v>3.6524330839332158</v>
      </c>
      <c r="M7679">
        <f t="shared" si="597"/>
        <v>110.27519491630278</v>
      </c>
      <c r="N7679" s="80">
        <f t="shared" si="598"/>
        <v>0.7676000000000236</v>
      </c>
    </row>
    <row r="7680" spans="10:14" x14ac:dyDescent="0.3">
      <c r="J7680" s="300">
        <f t="shared" si="599"/>
        <v>76.770000000002369</v>
      </c>
      <c r="K7680" s="80">
        <f t="shared" si="595"/>
        <v>0.7677000000000237</v>
      </c>
      <c r="L7680">
        <f t="shared" si="596"/>
        <v>3.6537930698141969</v>
      </c>
      <c r="M7680">
        <f t="shared" si="597"/>
        <v>110.30339731907947</v>
      </c>
      <c r="N7680" s="80">
        <f t="shared" si="598"/>
        <v>0.7677000000000237</v>
      </c>
    </row>
    <row r="7681" spans="10:14" x14ac:dyDescent="0.3">
      <c r="J7681" s="300">
        <f t="shared" si="599"/>
        <v>76.780000000002374</v>
      </c>
      <c r="K7681" s="80">
        <f t="shared" si="595"/>
        <v>0.7678000000000238</v>
      </c>
      <c r="L7681">
        <f t="shared" si="596"/>
        <v>3.655154216842543</v>
      </c>
      <c r="M7681">
        <f t="shared" si="597"/>
        <v>110.33160881639851</v>
      </c>
      <c r="N7681" s="80">
        <f t="shared" si="598"/>
        <v>0.7678000000000238</v>
      </c>
    </row>
    <row r="7682" spans="10:14" x14ac:dyDescent="0.3">
      <c r="J7682" s="300">
        <f t="shared" si="599"/>
        <v>76.790000000002379</v>
      </c>
      <c r="K7682" s="80">
        <f t="shared" si="595"/>
        <v>0.76790000000002379</v>
      </c>
      <c r="L7682">
        <f t="shared" si="596"/>
        <v>3.6565165257402739</v>
      </c>
      <c r="M7682">
        <f t="shared" si="597"/>
        <v>110.35982940807416</v>
      </c>
      <c r="N7682" s="80">
        <f t="shared" si="598"/>
        <v>0.76790000000002379</v>
      </c>
    </row>
    <row r="7683" spans="10:14" x14ac:dyDescent="0.3">
      <c r="J7683" s="300">
        <f t="shared" si="599"/>
        <v>76.800000000002385</v>
      </c>
      <c r="K7683" s="80">
        <f t="shared" si="595"/>
        <v>0.76800000000002389</v>
      </c>
      <c r="L7683">
        <f t="shared" si="596"/>
        <v>3.657879997229466</v>
      </c>
      <c r="M7683">
        <f t="shared" si="597"/>
        <v>110.38805909391796</v>
      </c>
      <c r="N7683" s="80">
        <f t="shared" si="598"/>
        <v>0.76800000000002389</v>
      </c>
    </row>
    <row r="7684" spans="10:14" x14ac:dyDescent="0.3">
      <c r="J7684" s="300">
        <f t="shared" si="599"/>
        <v>76.81000000000239</v>
      </c>
      <c r="K7684" s="80">
        <f t="shared" ref="K7684:K7747" si="600">J7684/100</f>
        <v>0.76810000000002387</v>
      </c>
      <c r="L7684">
        <f t="shared" ref="L7684:L7747" si="601">-156.2892*K7684^6+539.4067*K7684^5-656.5633*K7684^4+371.7117*K7684^3-102.5706*K7684^2+15.3764*K7684+0.3314</f>
        <v>3.6592446320323311</v>
      </c>
      <c r="M7684">
        <f t="shared" ref="M7684:M7747" si="602">-544.6822*K7684^6+873.7015*K7684^5+93.9294*K7684^4-539.4835*K7684^3+249.8842*K7684^2+36.3299*K7684+25.129</f>
        <v>110.41629787373758</v>
      </c>
      <c r="N7684" s="80">
        <f t="shared" ref="N7684:N7747" si="603">K7684</f>
        <v>0.76810000000002387</v>
      </c>
    </row>
    <row r="7685" spans="10:14" x14ac:dyDescent="0.3">
      <c r="J7685" s="300">
        <f t="shared" si="599"/>
        <v>76.820000000002395</v>
      </c>
      <c r="K7685" s="80">
        <f t="shared" si="600"/>
        <v>0.76820000000002397</v>
      </c>
      <c r="L7685">
        <f t="shared" si="601"/>
        <v>3.6606104308710008</v>
      </c>
      <c r="M7685">
        <f t="shared" si="602"/>
        <v>110.44454574733764</v>
      </c>
      <c r="N7685" s="80">
        <f t="shared" si="603"/>
        <v>0.76820000000002397</v>
      </c>
    </row>
    <row r="7686" spans="10:14" x14ac:dyDescent="0.3">
      <c r="J7686" s="300">
        <f t="shared" ref="J7686:J7749" si="604">J7685+0.01</f>
        <v>76.8300000000024</v>
      </c>
      <c r="K7686" s="80">
        <f t="shared" si="600"/>
        <v>0.76830000000002396</v>
      </c>
      <c r="L7686">
        <f t="shared" si="601"/>
        <v>3.6619773944678982</v>
      </c>
      <c r="M7686">
        <f t="shared" si="602"/>
        <v>110.47280271451963</v>
      </c>
      <c r="N7686" s="80">
        <f t="shared" si="603"/>
        <v>0.76830000000002396</v>
      </c>
    </row>
    <row r="7687" spans="10:14" x14ac:dyDescent="0.3">
      <c r="J7687" s="300">
        <f t="shared" si="604"/>
        <v>76.840000000002405</v>
      </c>
      <c r="K7687" s="80">
        <f t="shared" si="600"/>
        <v>0.76840000000002406</v>
      </c>
      <c r="L7687">
        <f t="shared" si="601"/>
        <v>3.6633455235453538</v>
      </c>
      <c r="M7687">
        <f t="shared" si="602"/>
        <v>110.50106877508152</v>
      </c>
      <c r="N7687" s="80">
        <f t="shared" si="603"/>
        <v>0.76840000000002406</v>
      </c>
    </row>
    <row r="7688" spans="10:14" x14ac:dyDescent="0.3">
      <c r="J7688" s="300">
        <f t="shared" si="604"/>
        <v>76.85000000000241</v>
      </c>
      <c r="K7688" s="80">
        <f t="shared" si="600"/>
        <v>0.76850000000002405</v>
      </c>
      <c r="L7688">
        <f t="shared" si="601"/>
        <v>3.6647148188258138</v>
      </c>
      <c r="M7688">
        <f t="shared" si="602"/>
        <v>110.52934392881811</v>
      </c>
      <c r="N7688" s="80">
        <f t="shared" si="603"/>
        <v>0.76850000000002405</v>
      </c>
    </row>
    <row r="7689" spans="10:14" x14ac:dyDescent="0.3">
      <c r="J7689" s="300">
        <f t="shared" si="604"/>
        <v>76.860000000002415</v>
      </c>
      <c r="K7689" s="80">
        <f t="shared" si="600"/>
        <v>0.76860000000002415</v>
      </c>
      <c r="L7689">
        <f t="shared" si="601"/>
        <v>3.6660852810318878</v>
      </c>
      <c r="M7689">
        <f t="shared" si="602"/>
        <v>110.55762817552083</v>
      </c>
      <c r="N7689" s="80">
        <f t="shared" si="603"/>
        <v>0.76860000000002415</v>
      </c>
    </row>
    <row r="7690" spans="10:14" x14ac:dyDescent="0.3">
      <c r="J7690" s="300">
        <f t="shared" si="604"/>
        <v>76.87000000000242</v>
      </c>
      <c r="K7690" s="80">
        <f t="shared" si="600"/>
        <v>0.76870000000002425</v>
      </c>
      <c r="L7690">
        <f t="shared" si="601"/>
        <v>3.6674569108861994</v>
      </c>
      <c r="M7690">
        <f t="shared" si="602"/>
        <v>110.58592151497791</v>
      </c>
      <c r="N7690" s="80">
        <f t="shared" si="603"/>
        <v>0.76870000000002425</v>
      </c>
    </row>
    <row r="7691" spans="10:14" x14ac:dyDescent="0.3">
      <c r="J7691" s="300">
        <f t="shared" si="604"/>
        <v>76.880000000002426</v>
      </c>
      <c r="K7691" s="80">
        <f t="shared" si="600"/>
        <v>0.76880000000002424</v>
      </c>
      <c r="L7691">
        <f t="shared" si="601"/>
        <v>3.6688297091113955</v>
      </c>
      <c r="M7691">
        <f t="shared" si="602"/>
        <v>110.61422394697414</v>
      </c>
      <c r="N7691" s="80">
        <f t="shared" si="603"/>
        <v>0.76880000000002424</v>
      </c>
    </row>
    <row r="7692" spans="10:14" x14ac:dyDescent="0.3">
      <c r="J7692" s="300">
        <f t="shared" si="604"/>
        <v>76.890000000002431</v>
      </c>
      <c r="K7692" s="80">
        <f t="shared" si="600"/>
        <v>0.76890000000002434</v>
      </c>
      <c r="L7692">
        <f t="shared" si="601"/>
        <v>3.670203676430249</v>
      </c>
      <c r="M7692">
        <f t="shared" si="602"/>
        <v>110.64253547129104</v>
      </c>
      <c r="N7692" s="80">
        <f t="shared" si="603"/>
        <v>0.76890000000002434</v>
      </c>
    </row>
    <row r="7693" spans="10:14" x14ac:dyDescent="0.3">
      <c r="J7693" s="300">
        <f t="shared" si="604"/>
        <v>76.900000000002436</v>
      </c>
      <c r="K7693" s="80">
        <f t="shared" si="600"/>
        <v>0.76900000000002433</v>
      </c>
      <c r="L7693">
        <f t="shared" si="601"/>
        <v>3.671578813565588</v>
      </c>
      <c r="M7693">
        <f t="shared" si="602"/>
        <v>110.67085608770702</v>
      </c>
      <c r="N7693" s="80">
        <f t="shared" si="603"/>
        <v>0.76900000000002433</v>
      </c>
    </row>
    <row r="7694" spans="10:14" x14ac:dyDescent="0.3">
      <c r="J7694" s="300">
        <f t="shared" si="604"/>
        <v>76.910000000002441</v>
      </c>
      <c r="K7694" s="80">
        <f t="shared" si="600"/>
        <v>0.76910000000002443</v>
      </c>
      <c r="L7694">
        <f t="shared" si="601"/>
        <v>3.6729551212404057</v>
      </c>
      <c r="M7694">
        <f t="shared" si="602"/>
        <v>110.69918579599687</v>
      </c>
      <c r="N7694" s="80">
        <f t="shared" si="603"/>
        <v>0.76910000000002443</v>
      </c>
    </row>
    <row r="7695" spans="10:14" x14ac:dyDescent="0.3">
      <c r="J7695" s="300">
        <f t="shared" si="604"/>
        <v>76.920000000002446</v>
      </c>
      <c r="K7695" s="80">
        <f t="shared" si="600"/>
        <v>0.76920000000002442</v>
      </c>
      <c r="L7695">
        <f t="shared" si="601"/>
        <v>3.6743326001776597</v>
      </c>
      <c r="M7695">
        <f t="shared" si="602"/>
        <v>110.72752459593232</v>
      </c>
      <c r="N7695" s="80">
        <f t="shared" si="603"/>
        <v>0.76920000000002442</v>
      </c>
    </row>
    <row r="7696" spans="10:14" x14ac:dyDescent="0.3">
      <c r="J7696" s="300">
        <f t="shared" si="604"/>
        <v>76.930000000002451</v>
      </c>
      <c r="K7696" s="80">
        <f t="shared" si="600"/>
        <v>0.76930000000002452</v>
      </c>
      <c r="L7696">
        <f t="shared" si="601"/>
        <v>3.6757112511003558</v>
      </c>
      <c r="M7696">
        <f t="shared" si="602"/>
        <v>110.75587248728174</v>
      </c>
      <c r="N7696" s="80">
        <f t="shared" si="603"/>
        <v>0.76930000000002452</v>
      </c>
    </row>
    <row r="7697" spans="10:14" x14ac:dyDescent="0.3">
      <c r="J7697" s="300">
        <f t="shared" si="604"/>
        <v>76.940000000002456</v>
      </c>
      <c r="K7697" s="80">
        <f t="shared" si="600"/>
        <v>0.76940000000002451</v>
      </c>
      <c r="L7697">
        <f t="shared" si="601"/>
        <v>3.6770910747317553</v>
      </c>
      <c r="M7697">
        <f t="shared" si="602"/>
        <v>110.78422946981006</v>
      </c>
      <c r="N7697" s="80">
        <f t="shared" si="603"/>
        <v>0.76940000000002451</v>
      </c>
    </row>
    <row r="7698" spans="10:14" x14ac:dyDescent="0.3">
      <c r="J7698" s="300">
        <f t="shared" si="604"/>
        <v>76.950000000002461</v>
      </c>
      <c r="K7698" s="80">
        <f t="shared" si="600"/>
        <v>0.76950000000002461</v>
      </c>
      <c r="L7698">
        <f t="shared" si="601"/>
        <v>3.6784720717949848</v>
      </c>
      <c r="M7698">
        <f t="shared" si="602"/>
        <v>110.81259554327913</v>
      </c>
      <c r="N7698" s="80">
        <f t="shared" si="603"/>
        <v>0.76950000000002461</v>
      </c>
    </row>
    <row r="7699" spans="10:14" x14ac:dyDescent="0.3">
      <c r="J7699" s="300">
        <f t="shared" si="604"/>
        <v>76.960000000002466</v>
      </c>
      <c r="K7699" s="80">
        <f t="shared" si="600"/>
        <v>0.76960000000002471</v>
      </c>
      <c r="L7699">
        <f t="shared" si="601"/>
        <v>3.6798542430133589</v>
      </c>
      <c r="M7699">
        <f t="shared" si="602"/>
        <v>110.84097070744723</v>
      </c>
      <c r="N7699" s="80">
        <f t="shared" si="603"/>
        <v>0.76960000000002471</v>
      </c>
    </row>
    <row r="7700" spans="10:14" x14ac:dyDescent="0.3">
      <c r="J7700" s="300">
        <f t="shared" si="604"/>
        <v>76.970000000002472</v>
      </c>
      <c r="K7700" s="80">
        <f t="shared" si="600"/>
        <v>0.7697000000000247</v>
      </c>
      <c r="L7700">
        <f t="shared" si="601"/>
        <v>3.6812375891102636</v>
      </c>
      <c r="M7700">
        <f t="shared" si="602"/>
        <v>110.86935496206944</v>
      </c>
      <c r="N7700" s="80">
        <f t="shared" si="603"/>
        <v>0.7697000000000247</v>
      </c>
    </row>
    <row r="7701" spans="10:14" x14ac:dyDescent="0.3">
      <c r="J7701" s="300">
        <f t="shared" si="604"/>
        <v>76.980000000002477</v>
      </c>
      <c r="K7701" s="80">
        <f t="shared" si="600"/>
        <v>0.7698000000000248</v>
      </c>
      <c r="L7701">
        <f t="shared" si="601"/>
        <v>3.6826221108091235</v>
      </c>
      <c r="M7701">
        <f t="shared" si="602"/>
        <v>110.89774830689758</v>
      </c>
      <c r="N7701" s="80">
        <f t="shared" si="603"/>
        <v>0.7698000000000248</v>
      </c>
    </row>
    <row r="7702" spans="10:14" x14ac:dyDescent="0.3">
      <c r="J7702" s="300">
        <f t="shared" si="604"/>
        <v>76.990000000002482</v>
      </c>
      <c r="K7702" s="80">
        <f t="shared" si="600"/>
        <v>0.76990000000002479</v>
      </c>
      <c r="L7702">
        <f t="shared" si="601"/>
        <v>3.6840078088334791</v>
      </c>
      <c r="M7702">
        <f t="shared" si="602"/>
        <v>110.92615074167996</v>
      </c>
      <c r="N7702" s="80">
        <f t="shared" si="603"/>
        <v>0.76990000000002479</v>
      </c>
    </row>
    <row r="7703" spans="10:14" x14ac:dyDescent="0.3">
      <c r="J7703" s="300">
        <f t="shared" si="604"/>
        <v>77.000000000002487</v>
      </c>
      <c r="K7703" s="80">
        <f t="shared" si="600"/>
        <v>0.77000000000002489</v>
      </c>
      <c r="L7703">
        <f t="shared" si="601"/>
        <v>3.6853946839068139</v>
      </c>
      <c r="M7703">
        <f t="shared" si="602"/>
        <v>110.95456226616194</v>
      </c>
      <c r="N7703" s="80">
        <f t="shared" si="603"/>
        <v>0.77000000000002489</v>
      </c>
    </row>
    <row r="7704" spans="10:14" x14ac:dyDescent="0.3">
      <c r="J7704" s="300">
        <f t="shared" si="604"/>
        <v>77.010000000002492</v>
      </c>
      <c r="K7704" s="80">
        <f t="shared" si="600"/>
        <v>0.77010000000002488</v>
      </c>
      <c r="L7704">
        <f t="shared" si="601"/>
        <v>3.6867827367528725</v>
      </c>
      <c r="M7704">
        <f t="shared" si="602"/>
        <v>110.98298288008498</v>
      </c>
      <c r="N7704" s="80">
        <f t="shared" si="603"/>
        <v>0.77010000000002488</v>
      </c>
    </row>
    <row r="7705" spans="10:14" x14ac:dyDescent="0.3">
      <c r="J7705" s="300">
        <f t="shared" si="604"/>
        <v>77.020000000002497</v>
      </c>
      <c r="K7705" s="80">
        <f t="shared" si="600"/>
        <v>0.77020000000002498</v>
      </c>
      <c r="L7705">
        <f t="shared" si="601"/>
        <v>3.6881719680954208</v>
      </c>
      <c r="M7705">
        <f t="shared" si="602"/>
        <v>111.01141258318782</v>
      </c>
      <c r="N7705" s="80">
        <f t="shared" si="603"/>
        <v>0.77020000000002498</v>
      </c>
    </row>
    <row r="7706" spans="10:14" x14ac:dyDescent="0.3">
      <c r="J7706" s="300">
        <f t="shared" si="604"/>
        <v>77.030000000002502</v>
      </c>
      <c r="K7706" s="80">
        <f t="shared" si="600"/>
        <v>0.77030000000002508</v>
      </c>
      <c r="L7706">
        <f t="shared" si="601"/>
        <v>3.6895623786581555</v>
      </c>
      <c r="M7706">
        <f t="shared" si="602"/>
        <v>111.03985137520542</v>
      </c>
      <c r="N7706" s="80">
        <f t="shared" si="603"/>
        <v>0.77030000000002508</v>
      </c>
    </row>
    <row r="7707" spans="10:14" x14ac:dyDescent="0.3">
      <c r="J7707" s="300">
        <f t="shared" si="604"/>
        <v>77.040000000002507</v>
      </c>
      <c r="K7707" s="80">
        <f t="shared" si="600"/>
        <v>0.77040000000002506</v>
      </c>
      <c r="L7707">
        <f t="shared" si="601"/>
        <v>3.6909539691649882</v>
      </c>
      <c r="M7707">
        <f t="shared" si="602"/>
        <v>111.06829925586968</v>
      </c>
      <c r="N7707" s="80">
        <f t="shared" si="603"/>
        <v>0.77040000000002506</v>
      </c>
    </row>
    <row r="7708" spans="10:14" x14ac:dyDescent="0.3">
      <c r="J7708" s="300">
        <f t="shared" si="604"/>
        <v>77.050000000002512</v>
      </c>
      <c r="K7708" s="80">
        <f t="shared" si="600"/>
        <v>0.77050000000002516</v>
      </c>
      <c r="L7708">
        <f t="shared" si="601"/>
        <v>3.6923467403398642</v>
      </c>
      <c r="M7708">
        <f t="shared" si="602"/>
        <v>111.09675622490897</v>
      </c>
      <c r="N7708" s="80">
        <f t="shared" si="603"/>
        <v>0.77050000000002516</v>
      </c>
    </row>
    <row r="7709" spans="10:14" x14ac:dyDescent="0.3">
      <c r="J7709" s="300">
        <f t="shared" si="604"/>
        <v>77.060000000002518</v>
      </c>
      <c r="K7709" s="80">
        <f t="shared" si="600"/>
        <v>0.77060000000002515</v>
      </c>
      <c r="L7709">
        <f t="shared" si="601"/>
        <v>3.6937406929068408</v>
      </c>
      <c r="M7709">
        <f t="shared" si="602"/>
        <v>111.1252222820485</v>
      </c>
      <c r="N7709" s="80">
        <f t="shared" si="603"/>
        <v>0.77060000000002515</v>
      </c>
    </row>
    <row r="7710" spans="10:14" x14ac:dyDescent="0.3">
      <c r="J7710" s="300">
        <f t="shared" si="604"/>
        <v>77.070000000002523</v>
      </c>
      <c r="K7710" s="80">
        <f t="shared" si="600"/>
        <v>0.77070000000002525</v>
      </c>
      <c r="L7710">
        <f t="shared" si="601"/>
        <v>3.6951358275899913</v>
      </c>
      <c r="M7710">
        <f t="shared" si="602"/>
        <v>111.15369742700999</v>
      </c>
      <c r="N7710" s="80">
        <f t="shared" si="603"/>
        <v>0.77070000000002525</v>
      </c>
    </row>
    <row r="7711" spans="10:14" x14ac:dyDescent="0.3">
      <c r="J7711" s="300">
        <f t="shared" si="604"/>
        <v>77.080000000002528</v>
      </c>
      <c r="K7711" s="80">
        <f t="shared" si="600"/>
        <v>0.77080000000002524</v>
      </c>
      <c r="L7711">
        <f t="shared" si="601"/>
        <v>3.6965321451134669</v>
      </c>
      <c r="M7711">
        <f t="shared" si="602"/>
        <v>111.18218165951201</v>
      </c>
      <c r="N7711" s="80">
        <f t="shared" si="603"/>
        <v>0.77080000000002524</v>
      </c>
    </row>
    <row r="7712" spans="10:14" x14ac:dyDescent="0.3">
      <c r="J7712" s="300">
        <f t="shared" si="604"/>
        <v>77.090000000002533</v>
      </c>
      <c r="K7712" s="80">
        <f t="shared" si="600"/>
        <v>0.77090000000002534</v>
      </c>
      <c r="L7712">
        <f t="shared" si="601"/>
        <v>3.6979296462014672</v>
      </c>
      <c r="M7712">
        <f t="shared" si="602"/>
        <v>111.2106749792696</v>
      </c>
      <c r="N7712" s="80">
        <f t="shared" si="603"/>
        <v>0.77090000000002534</v>
      </c>
    </row>
    <row r="7713" spans="10:14" x14ac:dyDescent="0.3">
      <c r="J7713" s="300">
        <f t="shared" si="604"/>
        <v>77.100000000002538</v>
      </c>
      <c r="K7713" s="80">
        <f t="shared" si="600"/>
        <v>0.77100000000002533</v>
      </c>
      <c r="L7713">
        <f t="shared" si="601"/>
        <v>3.6993283315782981</v>
      </c>
      <c r="M7713">
        <f t="shared" si="602"/>
        <v>111.23917738599438</v>
      </c>
      <c r="N7713" s="80">
        <f t="shared" si="603"/>
        <v>0.77100000000002533</v>
      </c>
    </row>
    <row r="7714" spans="10:14" x14ac:dyDescent="0.3">
      <c r="J7714" s="300">
        <f t="shared" si="604"/>
        <v>77.110000000002543</v>
      </c>
      <c r="K7714" s="80">
        <f t="shared" si="600"/>
        <v>0.77110000000002543</v>
      </c>
      <c r="L7714">
        <f t="shared" si="601"/>
        <v>3.700728201968372</v>
      </c>
      <c r="M7714">
        <f t="shared" si="602"/>
        <v>111.2676888793951</v>
      </c>
      <c r="N7714" s="80">
        <f t="shared" si="603"/>
        <v>0.77110000000002543</v>
      </c>
    </row>
    <row r="7715" spans="10:14" x14ac:dyDescent="0.3">
      <c r="J7715" s="300">
        <f t="shared" si="604"/>
        <v>77.120000000002548</v>
      </c>
      <c r="K7715" s="80">
        <f t="shared" si="600"/>
        <v>0.77120000000002553</v>
      </c>
      <c r="L7715">
        <f t="shared" si="601"/>
        <v>3.7021292580961407</v>
      </c>
      <c r="M7715">
        <f t="shared" si="602"/>
        <v>111.29620945917658</v>
      </c>
      <c r="N7715" s="80">
        <f t="shared" si="603"/>
        <v>0.77120000000002553</v>
      </c>
    </row>
    <row r="7716" spans="10:14" x14ac:dyDescent="0.3">
      <c r="J7716" s="300">
        <f t="shared" si="604"/>
        <v>77.130000000002553</v>
      </c>
      <c r="K7716" s="80">
        <f t="shared" si="600"/>
        <v>0.77130000000002552</v>
      </c>
      <c r="L7716">
        <f t="shared" si="601"/>
        <v>3.7035315006860485</v>
      </c>
      <c r="M7716">
        <f t="shared" si="602"/>
        <v>111.32473912504064</v>
      </c>
      <c r="N7716" s="80">
        <f t="shared" si="603"/>
        <v>0.77130000000002552</v>
      </c>
    </row>
    <row r="7717" spans="10:14" x14ac:dyDescent="0.3">
      <c r="J7717" s="300">
        <f t="shared" si="604"/>
        <v>77.140000000002559</v>
      </c>
      <c r="K7717" s="80">
        <f t="shared" si="600"/>
        <v>0.77140000000002562</v>
      </c>
      <c r="L7717">
        <f t="shared" si="601"/>
        <v>3.7049349304627497</v>
      </c>
      <c r="M7717">
        <f t="shared" si="602"/>
        <v>111.35327787668562</v>
      </c>
      <c r="N7717" s="80">
        <f t="shared" si="603"/>
        <v>0.77140000000002562</v>
      </c>
    </row>
    <row r="7718" spans="10:14" x14ac:dyDescent="0.3">
      <c r="J7718" s="300">
        <f t="shared" si="604"/>
        <v>77.150000000002564</v>
      </c>
      <c r="K7718" s="80">
        <f t="shared" si="600"/>
        <v>0.77150000000002561</v>
      </c>
      <c r="L7718">
        <f t="shared" si="601"/>
        <v>3.7063395481508361</v>
      </c>
      <c r="M7718">
        <f t="shared" si="602"/>
        <v>111.38182571380652</v>
      </c>
      <c r="N7718" s="80">
        <f t="shared" si="603"/>
        <v>0.77150000000002561</v>
      </c>
    </row>
    <row r="7719" spans="10:14" x14ac:dyDescent="0.3">
      <c r="J7719" s="300">
        <f t="shared" si="604"/>
        <v>77.160000000002569</v>
      </c>
      <c r="K7719" s="80">
        <f t="shared" si="600"/>
        <v>0.77160000000002571</v>
      </c>
      <c r="L7719">
        <f t="shared" si="601"/>
        <v>3.7077453544750703</v>
      </c>
      <c r="M7719">
        <f t="shared" si="602"/>
        <v>111.41038263609516</v>
      </c>
      <c r="N7719" s="80">
        <f t="shared" si="603"/>
        <v>0.77160000000002571</v>
      </c>
    </row>
    <row r="7720" spans="10:14" x14ac:dyDescent="0.3">
      <c r="J7720" s="300">
        <f t="shared" si="604"/>
        <v>77.170000000002574</v>
      </c>
      <c r="K7720" s="80">
        <f t="shared" si="600"/>
        <v>0.7717000000000257</v>
      </c>
      <c r="L7720">
        <f t="shared" si="601"/>
        <v>3.7091523501601631</v>
      </c>
      <c r="M7720">
        <f t="shared" si="602"/>
        <v>111.43894864323966</v>
      </c>
      <c r="N7720" s="80">
        <f t="shared" si="603"/>
        <v>0.7717000000000257</v>
      </c>
    </row>
    <row r="7721" spans="10:14" x14ac:dyDescent="0.3">
      <c r="J7721" s="300">
        <f t="shared" si="604"/>
        <v>77.180000000002579</v>
      </c>
      <c r="K7721" s="80">
        <f t="shared" si="600"/>
        <v>0.7718000000000258</v>
      </c>
      <c r="L7721">
        <f t="shared" si="601"/>
        <v>3.7105605359311098</v>
      </c>
      <c r="M7721">
        <f t="shared" si="602"/>
        <v>111.46752373492501</v>
      </c>
      <c r="N7721" s="80">
        <f t="shared" si="603"/>
        <v>0.7718000000000258</v>
      </c>
    </row>
    <row r="7722" spans="10:14" x14ac:dyDescent="0.3">
      <c r="J7722" s="300">
        <f t="shared" si="604"/>
        <v>77.190000000002584</v>
      </c>
      <c r="K7722" s="80">
        <f t="shared" si="600"/>
        <v>0.77190000000002579</v>
      </c>
      <c r="L7722">
        <f t="shared" si="601"/>
        <v>3.7119699125127563</v>
      </c>
      <c r="M7722">
        <f t="shared" si="602"/>
        <v>111.49610791083293</v>
      </c>
      <c r="N7722" s="80">
        <f t="shared" si="603"/>
        <v>0.77190000000002579</v>
      </c>
    </row>
    <row r="7723" spans="10:14" x14ac:dyDescent="0.3">
      <c r="J7723" s="300">
        <f t="shared" si="604"/>
        <v>77.200000000002589</v>
      </c>
      <c r="K7723" s="80">
        <f t="shared" si="600"/>
        <v>0.77200000000002589</v>
      </c>
      <c r="L7723">
        <f t="shared" si="601"/>
        <v>3.7133804806301067</v>
      </c>
      <c r="M7723">
        <f t="shared" si="602"/>
        <v>111.52470117064149</v>
      </c>
      <c r="N7723" s="80">
        <f t="shared" si="603"/>
        <v>0.77200000000002589</v>
      </c>
    </row>
    <row r="7724" spans="10:14" x14ac:dyDescent="0.3">
      <c r="J7724" s="300">
        <f t="shared" si="604"/>
        <v>77.210000000002594</v>
      </c>
      <c r="K7724" s="80">
        <f t="shared" si="600"/>
        <v>0.77210000000002599</v>
      </c>
      <c r="L7724">
        <f t="shared" si="601"/>
        <v>3.7147922410082237</v>
      </c>
      <c r="M7724">
        <f t="shared" si="602"/>
        <v>111.55330351402561</v>
      </c>
      <c r="N7724" s="80">
        <f t="shared" si="603"/>
        <v>0.77210000000002599</v>
      </c>
    </row>
    <row r="7725" spans="10:14" x14ac:dyDescent="0.3">
      <c r="J7725" s="300">
        <f t="shared" si="604"/>
        <v>77.220000000002599</v>
      </c>
      <c r="K7725" s="80">
        <f t="shared" si="600"/>
        <v>0.77220000000002598</v>
      </c>
      <c r="L7725">
        <f t="shared" si="601"/>
        <v>3.7162051943721965</v>
      </c>
      <c r="M7725">
        <f t="shared" si="602"/>
        <v>111.58191494065689</v>
      </c>
      <c r="N7725" s="80">
        <f t="shared" si="603"/>
        <v>0.77220000000002598</v>
      </c>
    </row>
    <row r="7726" spans="10:14" x14ac:dyDescent="0.3">
      <c r="J7726" s="300">
        <f t="shared" si="604"/>
        <v>77.230000000002605</v>
      </c>
      <c r="K7726" s="80">
        <f t="shared" si="600"/>
        <v>0.77230000000002608</v>
      </c>
      <c r="L7726">
        <f t="shared" si="601"/>
        <v>3.7176193414472993</v>
      </c>
      <c r="M7726">
        <f t="shared" si="602"/>
        <v>111.6105354502033</v>
      </c>
      <c r="N7726" s="80">
        <f t="shared" si="603"/>
        <v>0.77230000000002608</v>
      </c>
    </row>
    <row r="7727" spans="10:14" x14ac:dyDescent="0.3">
      <c r="J7727" s="300">
        <f t="shared" si="604"/>
        <v>77.24000000000261</v>
      </c>
      <c r="K7727" s="80">
        <f t="shared" si="600"/>
        <v>0.77240000000002607</v>
      </c>
      <c r="L7727">
        <f t="shared" si="601"/>
        <v>3.7190346829587351</v>
      </c>
      <c r="M7727">
        <f t="shared" si="602"/>
        <v>111.63916504232968</v>
      </c>
      <c r="N7727" s="80">
        <f t="shared" si="603"/>
        <v>0.77240000000002607</v>
      </c>
    </row>
    <row r="7728" spans="10:14" x14ac:dyDescent="0.3">
      <c r="J7728" s="300">
        <f t="shared" si="604"/>
        <v>77.250000000002615</v>
      </c>
      <c r="K7728" s="80">
        <f t="shared" si="600"/>
        <v>0.77250000000002617</v>
      </c>
      <c r="L7728">
        <f t="shared" si="601"/>
        <v>3.7204512196319182</v>
      </c>
      <c r="M7728">
        <f t="shared" si="602"/>
        <v>111.66780371669735</v>
      </c>
      <c r="N7728" s="80">
        <f t="shared" si="603"/>
        <v>0.77250000000002617</v>
      </c>
    </row>
    <row r="7729" spans="10:14" x14ac:dyDescent="0.3">
      <c r="J7729" s="300">
        <f t="shared" si="604"/>
        <v>77.26000000000262</v>
      </c>
      <c r="K7729" s="80">
        <f t="shared" si="600"/>
        <v>0.77260000000002615</v>
      </c>
      <c r="L7729">
        <f t="shared" si="601"/>
        <v>3.7218689521922292</v>
      </c>
      <c r="M7729">
        <f t="shared" si="602"/>
        <v>111.69645147296434</v>
      </c>
      <c r="N7729" s="80">
        <f t="shared" si="603"/>
        <v>0.77260000000002615</v>
      </c>
    </row>
    <row r="7730" spans="10:14" x14ac:dyDescent="0.3">
      <c r="J7730" s="300">
        <f t="shared" si="604"/>
        <v>77.270000000002625</v>
      </c>
      <c r="K7730" s="80">
        <f t="shared" si="600"/>
        <v>0.77270000000002625</v>
      </c>
      <c r="L7730">
        <f t="shared" si="601"/>
        <v>3.7232878813650703</v>
      </c>
      <c r="M7730">
        <f t="shared" si="602"/>
        <v>111.72510831078536</v>
      </c>
      <c r="N7730" s="80">
        <f t="shared" si="603"/>
        <v>0.77270000000002625</v>
      </c>
    </row>
    <row r="7731" spans="10:14" x14ac:dyDescent="0.3">
      <c r="J7731" s="300">
        <f t="shared" si="604"/>
        <v>77.28000000000263</v>
      </c>
      <c r="K7731" s="80">
        <f t="shared" si="600"/>
        <v>0.77280000000002635</v>
      </c>
      <c r="L7731">
        <f t="shared" si="601"/>
        <v>3.7247080078760635</v>
      </c>
      <c r="M7731">
        <f t="shared" si="602"/>
        <v>111.7537742298116</v>
      </c>
      <c r="N7731" s="80">
        <f t="shared" si="603"/>
        <v>0.77280000000002635</v>
      </c>
    </row>
    <row r="7732" spans="10:14" x14ac:dyDescent="0.3">
      <c r="J7732" s="300">
        <f t="shared" si="604"/>
        <v>77.290000000002635</v>
      </c>
      <c r="K7732" s="80">
        <f t="shared" si="600"/>
        <v>0.77290000000002634</v>
      </c>
      <c r="L7732">
        <f t="shared" si="601"/>
        <v>3.7261293324506748</v>
      </c>
      <c r="M7732">
        <f t="shared" si="602"/>
        <v>111.78244922969087</v>
      </c>
      <c r="N7732" s="80">
        <f t="shared" si="603"/>
        <v>0.77290000000002634</v>
      </c>
    </row>
    <row r="7733" spans="10:14" x14ac:dyDescent="0.3">
      <c r="J7733" s="300">
        <f t="shared" si="604"/>
        <v>77.30000000000264</v>
      </c>
      <c r="K7733" s="80">
        <f t="shared" si="600"/>
        <v>0.77300000000002644</v>
      </c>
      <c r="L7733">
        <f t="shared" si="601"/>
        <v>3.7275518558147165</v>
      </c>
      <c r="M7733">
        <f t="shared" si="602"/>
        <v>111.81113331006776</v>
      </c>
      <c r="N7733" s="80">
        <f t="shared" si="603"/>
        <v>0.77300000000002644</v>
      </c>
    </row>
    <row r="7734" spans="10:14" x14ac:dyDescent="0.3">
      <c r="J7734" s="300">
        <f t="shared" si="604"/>
        <v>77.310000000002645</v>
      </c>
      <c r="K7734" s="80">
        <f t="shared" si="600"/>
        <v>0.77310000000002643</v>
      </c>
      <c r="L7734">
        <f t="shared" si="601"/>
        <v>3.7289755786939103</v>
      </c>
      <c r="M7734">
        <f t="shared" si="602"/>
        <v>111.83982647058332</v>
      </c>
      <c r="N7734" s="80">
        <f t="shared" si="603"/>
        <v>0.77310000000002643</v>
      </c>
    </row>
    <row r="7735" spans="10:14" x14ac:dyDescent="0.3">
      <c r="J7735" s="300">
        <f t="shared" si="604"/>
        <v>77.320000000002651</v>
      </c>
      <c r="K7735" s="80">
        <f t="shared" si="600"/>
        <v>0.77320000000002653</v>
      </c>
      <c r="L7735">
        <f t="shared" si="601"/>
        <v>3.7304005018139708</v>
      </c>
      <c r="M7735">
        <f t="shared" si="602"/>
        <v>111.86852871087532</v>
      </c>
      <c r="N7735" s="80">
        <f t="shared" si="603"/>
        <v>0.77320000000002653</v>
      </c>
    </row>
    <row r="7736" spans="10:14" x14ac:dyDescent="0.3">
      <c r="J7736" s="300">
        <f t="shared" si="604"/>
        <v>77.330000000002656</v>
      </c>
      <c r="K7736" s="80">
        <f t="shared" si="600"/>
        <v>0.77330000000002652</v>
      </c>
      <c r="L7736">
        <f t="shared" si="601"/>
        <v>3.7318266259008737</v>
      </c>
      <c r="M7736">
        <f t="shared" si="602"/>
        <v>111.89724003057793</v>
      </c>
      <c r="N7736" s="80">
        <f t="shared" si="603"/>
        <v>0.77330000000002652</v>
      </c>
    </row>
    <row r="7737" spans="10:14" x14ac:dyDescent="0.3">
      <c r="J7737" s="300">
        <f t="shared" si="604"/>
        <v>77.340000000002661</v>
      </c>
      <c r="K7737" s="80">
        <f t="shared" si="600"/>
        <v>0.77340000000002662</v>
      </c>
      <c r="L7737">
        <f t="shared" si="601"/>
        <v>3.7332539516804544</v>
      </c>
      <c r="M7737">
        <f t="shared" si="602"/>
        <v>111.92596042932233</v>
      </c>
      <c r="N7737" s="80">
        <f t="shared" si="603"/>
        <v>0.77340000000002662</v>
      </c>
    </row>
    <row r="7738" spans="10:14" x14ac:dyDescent="0.3">
      <c r="J7738" s="300">
        <f t="shared" si="604"/>
        <v>77.350000000002666</v>
      </c>
      <c r="K7738" s="80">
        <f t="shared" si="600"/>
        <v>0.77350000000002661</v>
      </c>
      <c r="L7738">
        <f t="shared" si="601"/>
        <v>3.7346824798787615</v>
      </c>
      <c r="M7738">
        <f t="shared" si="602"/>
        <v>111.95468990673589</v>
      </c>
      <c r="N7738" s="80">
        <f t="shared" si="603"/>
        <v>0.77350000000002661</v>
      </c>
    </row>
    <row r="7739" spans="10:14" x14ac:dyDescent="0.3">
      <c r="J7739" s="300">
        <f t="shared" si="604"/>
        <v>77.360000000002671</v>
      </c>
      <c r="K7739" s="80">
        <f t="shared" si="600"/>
        <v>0.77360000000002671</v>
      </c>
      <c r="L7739">
        <f t="shared" si="601"/>
        <v>3.7361122112218275</v>
      </c>
      <c r="M7739">
        <f t="shared" si="602"/>
        <v>111.98342846244277</v>
      </c>
      <c r="N7739" s="80">
        <f t="shared" si="603"/>
        <v>0.77360000000002671</v>
      </c>
    </row>
    <row r="7740" spans="10:14" x14ac:dyDescent="0.3">
      <c r="J7740" s="300">
        <f t="shared" si="604"/>
        <v>77.370000000002676</v>
      </c>
      <c r="K7740" s="80">
        <f t="shared" si="600"/>
        <v>0.77370000000002681</v>
      </c>
      <c r="L7740">
        <f t="shared" si="601"/>
        <v>3.7375431464358573</v>
      </c>
      <c r="M7740">
        <f t="shared" si="602"/>
        <v>112.01217609606378</v>
      </c>
      <c r="N7740" s="80">
        <f t="shared" si="603"/>
        <v>0.77370000000002681</v>
      </c>
    </row>
    <row r="7741" spans="10:14" x14ac:dyDescent="0.3">
      <c r="J7741" s="300">
        <f t="shared" si="604"/>
        <v>77.380000000002681</v>
      </c>
      <c r="K7741" s="80">
        <f t="shared" si="600"/>
        <v>0.7738000000000268</v>
      </c>
      <c r="L7741">
        <f t="shared" si="601"/>
        <v>3.7389752862469421</v>
      </c>
      <c r="M7741">
        <f t="shared" si="602"/>
        <v>112.04093280721627</v>
      </c>
      <c r="N7741" s="80">
        <f t="shared" si="603"/>
        <v>0.7738000000000268</v>
      </c>
    </row>
    <row r="7742" spans="10:14" x14ac:dyDescent="0.3">
      <c r="J7742" s="300">
        <f t="shared" si="604"/>
        <v>77.390000000002686</v>
      </c>
      <c r="K7742" s="80">
        <f t="shared" si="600"/>
        <v>0.7739000000000269</v>
      </c>
      <c r="L7742">
        <f t="shared" si="601"/>
        <v>3.7404086313813294</v>
      </c>
      <c r="M7742">
        <f t="shared" si="602"/>
        <v>112.06969859551417</v>
      </c>
      <c r="N7742" s="80">
        <f t="shared" si="603"/>
        <v>0.7739000000000269</v>
      </c>
    </row>
    <row r="7743" spans="10:14" x14ac:dyDescent="0.3">
      <c r="J7743" s="300">
        <f t="shared" si="604"/>
        <v>77.400000000002692</v>
      </c>
      <c r="K7743" s="80">
        <f t="shared" si="600"/>
        <v>0.77400000000002689</v>
      </c>
      <c r="L7743">
        <f t="shared" si="601"/>
        <v>3.7418431825654159</v>
      </c>
      <c r="M7743">
        <f t="shared" si="602"/>
        <v>112.098473460568</v>
      </c>
      <c r="N7743" s="80">
        <f t="shared" si="603"/>
        <v>0.77400000000002689</v>
      </c>
    </row>
    <row r="7744" spans="10:14" x14ac:dyDescent="0.3">
      <c r="J7744" s="300">
        <f t="shared" si="604"/>
        <v>77.410000000002697</v>
      </c>
      <c r="K7744" s="80">
        <f t="shared" si="600"/>
        <v>0.77410000000002699</v>
      </c>
      <c r="L7744">
        <f t="shared" si="601"/>
        <v>3.7432789405255682</v>
      </c>
      <c r="M7744">
        <f t="shared" si="602"/>
        <v>112.12725740198498</v>
      </c>
      <c r="N7744" s="80">
        <f t="shared" si="603"/>
        <v>0.77410000000002699</v>
      </c>
    </row>
    <row r="7745" spans="10:14" x14ac:dyDescent="0.3">
      <c r="J7745" s="300">
        <f t="shared" si="604"/>
        <v>77.420000000002702</v>
      </c>
      <c r="K7745" s="80">
        <f t="shared" si="600"/>
        <v>0.77420000000002698</v>
      </c>
      <c r="L7745">
        <f t="shared" si="601"/>
        <v>3.7447159059881971</v>
      </c>
      <c r="M7745">
        <f t="shared" si="602"/>
        <v>112.15605041936875</v>
      </c>
      <c r="N7745" s="80">
        <f t="shared" si="603"/>
        <v>0.77420000000002698</v>
      </c>
    </row>
    <row r="7746" spans="10:14" x14ac:dyDescent="0.3">
      <c r="J7746" s="300">
        <f t="shared" si="604"/>
        <v>77.430000000002707</v>
      </c>
      <c r="K7746" s="80">
        <f t="shared" si="600"/>
        <v>0.77430000000002708</v>
      </c>
      <c r="L7746">
        <f t="shared" si="601"/>
        <v>3.7461540796798345</v>
      </c>
      <c r="M7746">
        <f t="shared" si="602"/>
        <v>112.18485251231979</v>
      </c>
      <c r="N7746" s="80">
        <f t="shared" si="603"/>
        <v>0.77430000000002708</v>
      </c>
    </row>
    <row r="7747" spans="10:14" x14ac:dyDescent="0.3">
      <c r="J7747" s="300">
        <f t="shared" si="604"/>
        <v>77.440000000002712</v>
      </c>
      <c r="K7747" s="80">
        <f t="shared" si="600"/>
        <v>0.77440000000002707</v>
      </c>
      <c r="L7747">
        <f t="shared" si="601"/>
        <v>3.7475934623271026</v>
      </c>
      <c r="M7747">
        <f t="shared" si="602"/>
        <v>112.21366368043491</v>
      </c>
      <c r="N7747" s="80">
        <f t="shared" si="603"/>
        <v>0.77440000000002707</v>
      </c>
    </row>
    <row r="7748" spans="10:14" x14ac:dyDescent="0.3">
      <c r="J7748" s="300">
        <f t="shared" si="604"/>
        <v>77.450000000002717</v>
      </c>
      <c r="K7748" s="80">
        <f t="shared" ref="K7748:K7811" si="605">J7748/100</f>
        <v>0.77450000000002717</v>
      </c>
      <c r="L7748">
        <f t="shared" ref="L7748:L7811" si="606">-156.2892*K7748^6+539.4067*K7748^5-656.5633*K7748^4+371.7117*K7748^3-102.5706*K7748^2+15.3764*K7748+0.3314</f>
        <v>3.7490340546564886</v>
      </c>
      <c r="M7748">
        <f t="shared" ref="M7748:M7811" si="607">-544.6822*K7748^6+873.7015*K7748^5+93.9294*K7748^4-539.4835*K7748^3+249.8842*K7748^2+36.3299*K7748+25.129</f>
        <v>112.24248392330762</v>
      </c>
      <c r="N7748" s="80">
        <f t="shared" ref="N7748:N7811" si="608">K7748</f>
        <v>0.77450000000002717</v>
      </c>
    </row>
    <row r="7749" spans="10:14" x14ac:dyDescent="0.3">
      <c r="J7749" s="300">
        <f t="shared" si="604"/>
        <v>77.460000000002722</v>
      </c>
      <c r="K7749" s="80">
        <f t="shared" si="605"/>
        <v>0.77460000000002727</v>
      </c>
      <c r="L7749">
        <f t="shared" si="606"/>
        <v>3.7504758573949508</v>
      </c>
      <c r="M7749">
        <f t="shared" si="607"/>
        <v>112.27131324052803</v>
      </c>
      <c r="N7749" s="80">
        <f t="shared" si="608"/>
        <v>0.77460000000002727</v>
      </c>
    </row>
    <row r="7750" spans="10:14" x14ac:dyDescent="0.3">
      <c r="J7750" s="300">
        <f t="shared" ref="J7750:J7813" si="609">J7749+0.01</f>
        <v>77.470000000002727</v>
      </c>
      <c r="K7750" s="80">
        <f t="shared" si="605"/>
        <v>0.77470000000002726</v>
      </c>
      <c r="L7750">
        <f t="shared" si="606"/>
        <v>3.7519188712689586</v>
      </c>
      <c r="M7750">
        <f t="shared" si="607"/>
        <v>112.30015163168278</v>
      </c>
      <c r="N7750" s="80">
        <f t="shared" si="608"/>
        <v>0.77470000000002726</v>
      </c>
    </row>
    <row r="7751" spans="10:14" x14ac:dyDescent="0.3">
      <c r="J7751" s="300">
        <f t="shared" si="609"/>
        <v>77.480000000002732</v>
      </c>
      <c r="K7751" s="80">
        <f t="shared" si="605"/>
        <v>0.77480000000002736</v>
      </c>
      <c r="L7751">
        <f t="shared" si="606"/>
        <v>3.7533630970054985</v>
      </c>
      <c r="M7751">
        <f t="shared" si="607"/>
        <v>112.32899909635522</v>
      </c>
      <c r="N7751" s="80">
        <f t="shared" si="608"/>
        <v>0.77480000000002736</v>
      </c>
    </row>
    <row r="7752" spans="10:14" x14ac:dyDescent="0.3">
      <c r="J7752" s="300">
        <f t="shared" si="609"/>
        <v>77.490000000002738</v>
      </c>
      <c r="K7752" s="80">
        <f t="shared" si="605"/>
        <v>0.77490000000002734</v>
      </c>
      <c r="L7752">
        <f t="shared" si="606"/>
        <v>3.7548085353314344</v>
      </c>
      <c r="M7752">
        <f t="shared" si="607"/>
        <v>112.35785563412513</v>
      </c>
      <c r="N7752" s="80">
        <f t="shared" si="608"/>
        <v>0.77490000000002734</v>
      </c>
    </row>
    <row r="7753" spans="10:14" x14ac:dyDescent="0.3">
      <c r="J7753" s="300">
        <f t="shared" si="609"/>
        <v>77.500000000002743</v>
      </c>
      <c r="K7753" s="80">
        <f t="shared" si="605"/>
        <v>0.77500000000002744</v>
      </c>
      <c r="L7753">
        <f t="shared" si="606"/>
        <v>3.7562551869737599</v>
      </c>
      <c r="M7753">
        <f t="shared" si="607"/>
        <v>112.3867212445689</v>
      </c>
      <c r="N7753" s="80">
        <f t="shared" si="608"/>
        <v>0.77500000000002744</v>
      </c>
    </row>
    <row r="7754" spans="10:14" x14ac:dyDescent="0.3">
      <c r="J7754" s="300">
        <f t="shared" si="609"/>
        <v>77.510000000002748</v>
      </c>
      <c r="K7754" s="80">
        <f t="shared" si="605"/>
        <v>0.77510000000002743</v>
      </c>
      <c r="L7754">
        <f t="shared" si="606"/>
        <v>3.7577030526593336</v>
      </c>
      <c r="M7754">
        <f t="shared" si="607"/>
        <v>112.41559592725956</v>
      </c>
      <c r="N7754" s="80">
        <f t="shared" si="608"/>
        <v>0.77510000000002743</v>
      </c>
    </row>
    <row r="7755" spans="10:14" x14ac:dyDescent="0.3">
      <c r="J7755" s="300">
        <f t="shared" si="609"/>
        <v>77.520000000002753</v>
      </c>
      <c r="K7755" s="80">
        <f t="shared" si="605"/>
        <v>0.77520000000002753</v>
      </c>
      <c r="L7755">
        <f t="shared" si="606"/>
        <v>3.7591521331153959</v>
      </c>
      <c r="M7755">
        <f t="shared" si="607"/>
        <v>112.44447968176671</v>
      </c>
      <c r="N7755" s="80">
        <f t="shared" si="608"/>
        <v>0.77520000000002753</v>
      </c>
    </row>
    <row r="7756" spans="10:14" x14ac:dyDescent="0.3">
      <c r="J7756" s="300">
        <f t="shared" si="609"/>
        <v>77.530000000002758</v>
      </c>
      <c r="K7756" s="80">
        <f t="shared" si="605"/>
        <v>0.77530000000002763</v>
      </c>
      <c r="L7756">
        <f t="shared" si="606"/>
        <v>3.7606024290689901</v>
      </c>
      <c r="M7756">
        <f t="shared" si="607"/>
        <v>112.47337250765632</v>
      </c>
      <c r="N7756" s="80">
        <f t="shared" si="608"/>
        <v>0.77530000000002763</v>
      </c>
    </row>
    <row r="7757" spans="10:14" x14ac:dyDescent="0.3">
      <c r="J7757" s="300">
        <f t="shared" si="609"/>
        <v>77.540000000002763</v>
      </c>
      <c r="K7757" s="80">
        <f t="shared" si="605"/>
        <v>0.77540000000002762</v>
      </c>
      <c r="L7757">
        <f t="shared" si="606"/>
        <v>3.7620539412473586</v>
      </c>
      <c r="M7757">
        <f t="shared" si="607"/>
        <v>112.50227440449127</v>
      </c>
      <c r="N7757" s="80">
        <f t="shared" si="608"/>
        <v>0.77540000000002762</v>
      </c>
    </row>
    <row r="7758" spans="10:14" x14ac:dyDescent="0.3">
      <c r="J7758" s="300">
        <f t="shared" si="609"/>
        <v>77.550000000002768</v>
      </c>
      <c r="K7758" s="80">
        <f t="shared" si="605"/>
        <v>0.77550000000002772</v>
      </c>
      <c r="L7758">
        <f t="shared" si="606"/>
        <v>3.7635066703776583</v>
      </c>
      <c r="M7758">
        <f t="shared" si="607"/>
        <v>112.53118537183086</v>
      </c>
      <c r="N7758" s="80">
        <f t="shared" si="608"/>
        <v>0.77550000000002772</v>
      </c>
    </row>
    <row r="7759" spans="10:14" x14ac:dyDescent="0.3">
      <c r="J7759" s="300">
        <f t="shared" si="609"/>
        <v>77.560000000002773</v>
      </c>
      <c r="K7759" s="80">
        <f t="shared" si="605"/>
        <v>0.77560000000002771</v>
      </c>
      <c r="L7759">
        <f t="shared" si="606"/>
        <v>3.7649606171873233</v>
      </c>
      <c r="M7759">
        <f t="shared" si="607"/>
        <v>112.56010540923067</v>
      </c>
      <c r="N7759" s="80">
        <f t="shared" si="608"/>
        <v>0.77560000000002771</v>
      </c>
    </row>
    <row r="7760" spans="10:14" x14ac:dyDescent="0.3">
      <c r="J7760" s="300">
        <f t="shared" si="609"/>
        <v>77.570000000002779</v>
      </c>
      <c r="K7760" s="80">
        <f t="shared" si="605"/>
        <v>0.77570000000002781</v>
      </c>
      <c r="L7760">
        <f t="shared" si="606"/>
        <v>3.7664157824035871</v>
      </c>
      <c r="M7760">
        <f t="shared" si="607"/>
        <v>112.5890345162434</v>
      </c>
      <c r="N7760" s="80">
        <f t="shared" si="608"/>
        <v>0.77570000000002781</v>
      </c>
    </row>
    <row r="7761" spans="10:14" x14ac:dyDescent="0.3">
      <c r="J7761" s="300">
        <f t="shared" si="609"/>
        <v>77.580000000002784</v>
      </c>
      <c r="K7761" s="80">
        <f t="shared" si="605"/>
        <v>0.7758000000000278</v>
      </c>
      <c r="L7761">
        <f t="shared" si="606"/>
        <v>3.7678721667540542</v>
      </c>
      <c r="M7761">
        <f t="shared" si="607"/>
        <v>112.61797269241782</v>
      </c>
      <c r="N7761" s="80">
        <f t="shared" si="608"/>
        <v>0.7758000000000278</v>
      </c>
    </row>
    <row r="7762" spans="10:14" x14ac:dyDescent="0.3">
      <c r="J7762" s="300">
        <f t="shared" si="609"/>
        <v>77.590000000002789</v>
      </c>
      <c r="K7762" s="80">
        <f t="shared" si="605"/>
        <v>0.7759000000000279</v>
      </c>
      <c r="L7762">
        <f t="shared" si="606"/>
        <v>3.7693297709661233</v>
      </c>
      <c r="M7762">
        <f t="shared" si="607"/>
        <v>112.64691993729954</v>
      </c>
      <c r="N7762" s="80">
        <f t="shared" si="608"/>
        <v>0.7759000000000279</v>
      </c>
    </row>
    <row r="7763" spans="10:14" x14ac:dyDescent="0.3">
      <c r="J7763" s="300">
        <f t="shared" si="609"/>
        <v>77.600000000002794</v>
      </c>
      <c r="K7763" s="80">
        <f t="shared" si="605"/>
        <v>0.77600000000002789</v>
      </c>
      <c r="L7763">
        <f t="shared" si="606"/>
        <v>3.7707885957673617</v>
      </c>
      <c r="M7763">
        <f t="shared" si="607"/>
        <v>112.67587625043055</v>
      </c>
      <c r="N7763" s="80">
        <f t="shared" si="608"/>
        <v>0.77600000000002789</v>
      </c>
    </row>
    <row r="7764" spans="10:14" x14ac:dyDescent="0.3">
      <c r="J7764" s="300">
        <f t="shared" si="609"/>
        <v>77.610000000002799</v>
      </c>
      <c r="K7764" s="80">
        <f t="shared" si="605"/>
        <v>0.77610000000002799</v>
      </c>
      <c r="L7764">
        <f t="shared" si="606"/>
        <v>3.7722486418853243</v>
      </c>
      <c r="M7764">
        <f t="shared" si="607"/>
        <v>112.70484163134967</v>
      </c>
      <c r="N7764" s="80">
        <f t="shared" si="608"/>
        <v>0.77610000000002799</v>
      </c>
    </row>
    <row r="7765" spans="10:14" x14ac:dyDescent="0.3">
      <c r="J7765" s="300">
        <f t="shared" si="609"/>
        <v>77.620000000002804</v>
      </c>
      <c r="K7765" s="80">
        <f t="shared" si="605"/>
        <v>0.77620000000002809</v>
      </c>
      <c r="L7765">
        <f t="shared" si="606"/>
        <v>3.7737099100478022</v>
      </c>
      <c r="M7765">
        <f t="shared" si="607"/>
        <v>112.73381607959196</v>
      </c>
      <c r="N7765" s="80">
        <f t="shared" si="608"/>
        <v>0.77620000000002809</v>
      </c>
    </row>
    <row r="7766" spans="10:14" x14ac:dyDescent="0.3">
      <c r="J7766" s="300">
        <f t="shared" si="609"/>
        <v>77.630000000002809</v>
      </c>
      <c r="K7766" s="80">
        <f t="shared" si="605"/>
        <v>0.77630000000002808</v>
      </c>
      <c r="L7766">
        <f t="shared" si="606"/>
        <v>3.7751724009824144</v>
      </c>
      <c r="M7766">
        <f t="shared" si="607"/>
        <v>112.7627995946891</v>
      </c>
      <c r="N7766" s="80">
        <f t="shared" si="608"/>
        <v>0.77630000000002808</v>
      </c>
    </row>
    <row r="7767" spans="10:14" x14ac:dyDescent="0.3">
      <c r="J7767" s="300">
        <f t="shared" si="609"/>
        <v>77.640000000002814</v>
      </c>
      <c r="K7767" s="80">
        <f t="shared" si="605"/>
        <v>0.77640000000002818</v>
      </c>
      <c r="L7767">
        <f t="shared" si="606"/>
        <v>3.7766361154170052</v>
      </c>
      <c r="M7767">
        <f t="shared" si="607"/>
        <v>112.79179217616944</v>
      </c>
      <c r="N7767" s="80">
        <f t="shared" si="608"/>
        <v>0.77640000000002818</v>
      </c>
    </row>
    <row r="7768" spans="10:14" x14ac:dyDescent="0.3">
      <c r="J7768" s="300">
        <f t="shared" si="609"/>
        <v>77.650000000002819</v>
      </c>
      <c r="K7768" s="80">
        <f t="shared" si="605"/>
        <v>0.77650000000002817</v>
      </c>
      <c r="L7768">
        <f t="shared" si="606"/>
        <v>3.7781010540794049</v>
      </c>
      <c r="M7768">
        <f t="shared" si="607"/>
        <v>112.82079382355782</v>
      </c>
      <c r="N7768" s="80">
        <f t="shared" si="608"/>
        <v>0.77650000000002817</v>
      </c>
    </row>
    <row r="7769" spans="10:14" x14ac:dyDescent="0.3">
      <c r="J7769" s="300">
        <f t="shared" si="609"/>
        <v>77.660000000002825</v>
      </c>
      <c r="K7769" s="80">
        <f t="shared" si="605"/>
        <v>0.77660000000002827</v>
      </c>
      <c r="L7769">
        <f t="shared" si="606"/>
        <v>3.7795672176975237</v>
      </c>
      <c r="M7769">
        <f t="shared" si="607"/>
        <v>112.84980453637569</v>
      </c>
      <c r="N7769" s="80">
        <f t="shared" si="608"/>
        <v>0.77660000000002827</v>
      </c>
    </row>
    <row r="7770" spans="10:14" x14ac:dyDescent="0.3">
      <c r="J7770" s="300">
        <f t="shared" si="609"/>
        <v>77.67000000000283</v>
      </c>
      <c r="K7770" s="80">
        <f t="shared" si="605"/>
        <v>0.77670000000002826</v>
      </c>
      <c r="L7770">
        <f t="shared" si="606"/>
        <v>3.7810346069994067</v>
      </c>
      <c r="M7770">
        <f t="shared" si="607"/>
        <v>112.87882431414086</v>
      </c>
      <c r="N7770" s="80">
        <f t="shared" si="608"/>
        <v>0.77670000000002826</v>
      </c>
    </row>
    <row r="7771" spans="10:14" x14ac:dyDescent="0.3">
      <c r="J7771" s="300">
        <f t="shared" si="609"/>
        <v>77.680000000002835</v>
      </c>
      <c r="K7771" s="80">
        <f t="shared" si="605"/>
        <v>0.77680000000002836</v>
      </c>
      <c r="L7771">
        <f t="shared" si="606"/>
        <v>3.782503222712934</v>
      </c>
      <c r="M7771">
        <f t="shared" si="607"/>
        <v>112.90785315636786</v>
      </c>
      <c r="N7771" s="80">
        <f t="shared" si="608"/>
        <v>0.77680000000002836</v>
      </c>
    </row>
    <row r="7772" spans="10:14" x14ac:dyDescent="0.3">
      <c r="J7772" s="300">
        <f t="shared" si="609"/>
        <v>77.69000000000284</v>
      </c>
      <c r="K7772" s="80">
        <f t="shared" si="605"/>
        <v>0.77690000000002835</v>
      </c>
      <c r="L7772">
        <f t="shared" si="606"/>
        <v>3.7839730655662787</v>
      </c>
      <c r="M7772">
        <f t="shared" si="607"/>
        <v>112.93689106256771</v>
      </c>
      <c r="N7772" s="80">
        <f t="shared" si="608"/>
        <v>0.77690000000002835</v>
      </c>
    </row>
    <row r="7773" spans="10:14" x14ac:dyDescent="0.3">
      <c r="J7773" s="300">
        <f t="shared" si="609"/>
        <v>77.700000000002845</v>
      </c>
      <c r="K7773" s="80">
        <f t="shared" si="605"/>
        <v>0.77700000000002845</v>
      </c>
      <c r="L7773">
        <f t="shared" si="606"/>
        <v>3.7854441362875142</v>
      </c>
      <c r="M7773">
        <f t="shared" si="607"/>
        <v>112.96593803224793</v>
      </c>
      <c r="N7773" s="80">
        <f t="shared" si="608"/>
        <v>0.77700000000002845</v>
      </c>
    </row>
    <row r="7774" spans="10:14" x14ac:dyDescent="0.3">
      <c r="J7774" s="300">
        <f t="shared" si="609"/>
        <v>77.71000000000285</v>
      </c>
      <c r="K7774" s="80">
        <f t="shared" si="605"/>
        <v>0.77710000000002855</v>
      </c>
      <c r="L7774">
        <f t="shared" si="606"/>
        <v>3.7869164356049132</v>
      </c>
      <c r="M7774">
        <f t="shared" si="607"/>
        <v>112.99499406491265</v>
      </c>
      <c r="N7774" s="80">
        <f t="shared" si="608"/>
        <v>0.77710000000002855</v>
      </c>
    </row>
    <row r="7775" spans="10:14" x14ac:dyDescent="0.3">
      <c r="J7775" s="300">
        <f t="shared" si="609"/>
        <v>77.720000000002855</v>
      </c>
      <c r="K7775" s="80">
        <f t="shared" si="605"/>
        <v>0.77720000000002853</v>
      </c>
      <c r="L7775">
        <f t="shared" si="606"/>
        <v>3.7883899642466203</v>
      </c>
      <c r="M7775">
        <f t="shared" si="607"/>
        <v>113.02405916006236</v>
      </c>
      <c r="N7775" s="80">
        <f t="shared" si="608"/>
        <v>0.77720000000002853</v>
      </c>
    </row>
    <row r="7776" spans="10:14" x14ac:dyDescent="0.3">
      <c r="J7776" s="300">
        <f t="shared" si="609"/>
        <v>77.73000000000286</v>
      </c>
      <c r="K7776" s="80">
        <f t="shared" si="605"/>
        <v>0.77730000000002863</v>
      </c>
      <c r="L7776">
        <f t="shared" si="606"/>
        <v>3.7898647229410769</v>
      </c>
      <c r="M7776">
        <f t="shared" si="607"/>
        <v>113.05313331719429</v>
      </c>
      <c r="N7776" s="80">
        <f t="shared" si="608"/>
        <v>0.77730000000002863</v>
      </c>
    </row>
    <row r="7777" spans="10:14" x14ac:dyDescent="0.3">
      <c r="J7777" s="300">
        <f t="shared" si="609"/>
        <v>77.740000000002865</v>
      </c>
      <c r="K7777" s="80">
        <f t="shared" si="605"/>
        <v>0.77740000000002862</v>
      </c>
      <c r="L7777">
        <f t="shared" si="606"/>
        <v>3.7913407124165626</v>
      </c>
      <c r="M7777">
        <f t="shared" si="607"/>
        <v>113.0822165358021</v>
      </c>
      <c r="N7777" s="80">
        <f t="shared" si="608"/>
        <v>0.77740000000002862</v>
      </c>
    </row>
    <row r="7778" spans="10:14" x14ac:dyDescent="0.3">
      <c r="J7778" s="300">
        <f t="shared" si="609"/>
        <v>77.750000000002871</v>
      </c>
      <c r="K7778" s="80">
        <f t="shared" si="605"/>
        <v>0.77750000000002872</v>
      </c>
      <c r="L7778">
        <f t="shared" si="606"/>
        <v>3.7928179334015062</v>
      </c>
      <c r="M7778">
        <f t="shared" si="607"/>
        <v>113.11130881537602</v>
      </c>
      <c r="N7778" s="80">
        <f t="shared" si="608"/>
        <v>0.77750000000002872</v>
      </c>
    </row>
    <row r="7779" spans="10:14" x14ac:dyDescent="0.3">
      <c r="J7779" s="300">
        <f t="shared" si="609"/>
        <v>77.760000000002876</v>
      </c>
      <c r="K7779" s="80">
        <f t="shared" si="605"/>
        <v>0.77760000000002871</v>
      </c>
      <c r="L7779">
        <f t="shared" si="606"/>
        <v>3.7942963866243917</v>
      </c>
      <c r="M7779">
        <f t="shared" si="607"/>
        <v>113.14041015540278</v>
      </c>
      <c r="N7779" s="80">
        <f t="shared" si="608"/>
        <v>0.77760000000002871</v>
      </c>
    </row>
    <row r="7780" spans="10:14" x14ac:dyDescent="0.3">
      <c r="J7780" s="300">
        <f t="shared" si="609"/>
        <v>77.770000000002881</v>
      </c>
      <c r="K7780" s="80">
        <f t="shared" si="605"/>
        <v>0.77770000000002881</v>
      </c>
      <c r="L7780">
        <f t="shared" si="606"/>
        <v>3.7957760728137404</v>
      </c>
      <c r="M7780">
        <f t="shared" si="607"/>
        <v>113.16952055536565</v>
      </c>
      <c r="N7780" s="80">
        <f t="shared" si="608"/>
        <v>0.77770000000002881</v>
      </c>
    </row>
    <row r="7781" spans="10:14" x14ac:dyDescent="0.3">
      <c r="J7781" s="300">
        <f t="shared" si="609"/>
        <v>77.780000000002886</v>
      </c>
      <c r="K7781" s="80">
        <f t="shared" si="605"/>
        <v>0.77780000000002891</v>
      </c>
      <c r="L7781">
        <f t="shared" si="606"/>
        <v>3.7972569926980753</v>
      </c>
      <c r="M7781">
        <f t="shared" si="607"/>
        <v>113.19864001474436</v>
      </c>
      <c r="N7781" s="80">
        <f t="shared" si="608"/>
        <v>0.77780000000002891</v>
      </c>
    </row>
    <row r="7782" spans="10:14" x14ac:dyDescent="0.3">
      <c r="J7782" s="300">
        <f t="shared" si="609"/>
        <v>77.790000000002891</v>
      </c>
      <c r="K7782" s="80">
        <f t="shared" si="605"/>
        <v>0.7779000000000289</v>
      </c>
      <c r="L7782">
        <f t="shared" si="606"/>
        <v>3.7987391470062017</v>
      </c>
      <c r="M7782">
        <f t="shared" si="607"/>
        <v>113.22776853301512</v>
      </c>
      <c r="N7782" s="80">
        <f t="shared" si="608"/>
        <v>0.7779000000000289</v>
      </c>
    </row>
    <row r="7783" spans="10:14" x14ac:dyDescent="0.3">
      <c r="J7783" s="300">
        <f t="shared" si="609"/>
        <v>77.800000000002896</v>
      </c>
      <c r="K7783" s="80">
        <f t="shared" si="605"/>
        <v>0.778000000000029</v>
      </c>
      <c r="L7783">
        <f t="shared" si="606"/>
        <v>3.8002225364667033</v>
      </c>
      <c r="M7783">
        <f t="shared" si="607"/>
        <v>113.25690610965084</v>
      </c>
      <c r="N7783" s="80">
        <f t="shared" si="608"/>
        <v>0.778000000000029</v>
      </c>
    </row>
    <row r="7784" spans="10:14" x14ac:dyDescent="0.3">
      <c r="J7784" s="300">
        <f t="shared" si="609"/>
        <v>77.810000000002901</v>
      </c>
      <c r="K7784" s="80">
        <f t="shared" si="605"/>
        <v>0.77810000000002899</v>
      </c>
      <c r="L7784">
        <f t="shared" si="606"/>
        <v>3.8017071618083977</v>
      </c>
      <c r="M7784">
        <f t="shared" si="607"/>
        <v>113.28605274412088</v>
      </c>
      <c r="N7784" s="80">
        <f t="shared" si="608"/>
        <v>0.77810000000002899</v>
      </c>
    </row>
    <row r="7785" spans="10:14" x14ac:dyDescent="0.3">
      <c r="J7785" s="300">
        <f t="shared" si="609"/>
        <v>77.820000000002906</v>
      </c>
      <c r="K7785" s="80">
        <f t="shared" si="605"/>
        <v>0.77820000000002909</v>
      </c>
      <c r="L7785">
        <f t="shared" si="606"/>
        <v>3.8031930237599556</v>
      </c>
      <c r="M7785">
        <f t="shared" si="607"/>
        <v>113.31520843589108</v>
      </c>
      <c r="N7785" s="80">
        <f t="shared" si="608"/>
        <v>0.77820000000002909</v>
      </c>
    </row>
    <row r="7786" spans="10:14" x14ac:dyDescent="0.3">
      <c r="J7786" s="300">
        <f t="shared" si="609"/>
        <v>77.830000000002912</v>
      </c>
      <c r="K7786" s="80">
        <f t="shared" si="605"/>
        <v>0.77830000000002908</v>
      </c>
      <c r="L7786">
        <f t="shared" si="606"/>
        <v>3.8046801230503742</v>
      </c>
      <c r="M7786">
        <f t="shared" si="607"/>
        <v>113.34437318442367</v>
      </c>
      <c r="N7786" s="80">
        <f t="shared" si="608"/>
        <v>0.77830000000002908</v>
      </c>
    </row>
    <row r="7787" spans="10:14" x14ac:dyDescent="0.3">
      <c r="J7787" s="300">
        <f t="shared" si="609"/>
        <v>77.840000000002917</v>
      </c>
      <c r="K7787" s="80">
        <f t="shared" si="605"/>
        <v>0.77840000000002918</v>
      </c>
      <c r="L7787">
        <f t="shared" si="606"/>
        <v>3.8061684604085282</v>
      </c>
      <c r="M7787">
        <f t="shared" si="607"/>
        <v>113.37354698917765</v>
      </c>
      <c r="N7787" s="80">
        <f t="shared" si="608"/>
        <v>0.77840000000002918</v>
      </c>
    </row>
    <row r="7788" spans="10:14" x14ac:dyDescent="0.3">
      <c r="J7788" s="300">
        <f t="shared" si="609"/>
        <v>77.850000000002922</v>
      </c>
      <c r="K7788" s="80">
        <f t="shared" si="605"/>
        <v>0.77850000000002917</v>
      </c>
      <c r="L7788">
        <f t="shared" si="606"/>
        <v>3.8076580365633723</v>
      </c>
      <c r="M7788">
        <f t="shared" si="607"/>
        <v>113.40272984960821</v>
      </c>
      <c r="N7788" s="80">
        <f t="shared" si="608"/>
        <v>0.77850000000002917</v>
      </c>
    </row>
    <row r="7789" spans="10:14" x14ac:dyDescent="0.3">
      <c r="J7789" s="300">
        <f t="shared" si="609"/>
        <v>77.860000000002927</v>
      </c>
      <c r="K7789" s="80">
        <f t="shared" si="605"/>
        <v>0.77860000000002927</v>
      </c>
      <c r="L7789">
        <f t="shared" si="606"/>
        <v>3.8091488522439678</v>
      </c>
      <c r="M7789">
        <f t="shared" si="607"/>
        <v>113.43192176516743</v>
      </c>
      <c r="N7789" s="80">
        <f t="shared" si="608"/>
        <v>0.77860000000002927</v>
      </c>
    </row>
    <row r="7790" spans="10:14" x14ac:dyDescent="0.3">
      <c r="J7790" s="300">
        <f t="shared" si="609"/>
        <v>77.870000000002932</v>
      </c>
      <c r="K7790" s="80">
        <f t="shared" si="605"/>
        <v>0.77870000000002937</v>
      </c>
      <c r="L7790">
        <f t="shared" si="606"/>
        <v>3.8106409081793546</v>
      </c>
      <c r="M7790">
        <f t="shared" si="607"/>
        <v>113.46112273530363</v>
      </c>
      <c r="N7790" s="80">
        <f t="shared" si="608"/>
        <v>0.77870000000002937</v>
      </c>
    </row>
    <row r="7791" spans="10:14" x14ac:dyDescent="0.3">
      <c r="J7791" s="300">
        <f t="shared" si="609"/>
        <v>77.880000000002937</v>
      </c>
      <c r="K7791" s="80">
        <f t="shared" si="605"/>
        <v>0.77880000000002936</v>
      </c>
      <c r="L7791">
        <f t="shared" si="606"/>
        <v>3.8121342050986526</v>
      </c>
      <c r="M7791">
        <f t="shared" si="607"/>
        <v>113.49033275946164</v>
      </c>
      <c r="N7791" s="80">
        <f t="shared" si="608"/>
        <v>0.77880000000002936</v>
      </c>
    </row>
    <row r="7792" spans="10:14" x14ac:dyDescent="0.3">
      <c r="J7792" s="300">
        <f t="shared" si="609"/>
        <v>77.890000000002942</v>
      </c>
      <c r="K7792" s="80">
        <f t="shared" si="605"/>
        <v>0.77890000000002946</v>
      </c>
      <c r="L7792">
        <f t="shared" si="606"/>
        <v>3.8136287437310368</v>
      </c>
      <c r="M7792">
        <f t="shared" si="607"/>
        <v>113.51955183708279</v>
      </c>
      <c r="N7792" s="80">
        <f t="shared" si="608"/>
        <v>0.77890000000002946</v>
      </c>
    </row>
    <row r="7793" spans="10:14" x14ac:dyDescent="0.3">
      <c r="J7793" s="300">
        <f t="shared" si="609"/>
        <v>77.900000000002947</v>
      </c>
      <c r="K7793" s="80">
        <f t="shared" si="605"/>
        <v>0.77900000000002945</v>
      </c>
      <c r="L7793">
        <f t="shared" si="606"/>
        <v>3.8151245248058152</v>
      </c>
      <c r="M7793">
        <f t="shared" si="607"/>
        <v>113.54877996760504</v>
      </c>
      <c r="N7793" s="80">
        <f t="shared" si="608"/>
        <v>0.77900000000002945</v>
      </c>
    </row>
    <row r="7794" spans="10:14" x14ac:dyDescent="0.3">
      <c r="J7794" s="300">
        <f t="shared" si="609"/>
        <v>77.910000000002952</v>
      </c>
      <c r="K7794" s="80">
        <f t="shared" si="605"/>
        <v>0.77910000000002955</v>
      </c>
      <c r="L7794">
        <f t="shared" si="606"/>
        <v>3.8166215490522393</v>
      </c>
      <c r="M7794">
        <f t="shared" si="607"/>
        <v>113.5780171504628</v>
      </c>
      <c r="N7794" s="80">
        <f t="shared" si="608"/>
        <v>0.77910000000002955</v>
      </c>
    </row>
    <row r="7795" spans="10:14" x14ac:dyDescent="0.3">
      <c r="J7795" s="300">
        <f t="shared" si="609"/>
        <v>77.920000000002958</v>
      </c>
      <c r="K7795" s="80">
        <f t="shared" si="605"/>
        <v>0.77920000000002954</v>
      </c>
      <c r="L7795">
        <f t="shared" si="606"/>
        <v>3.8181198171995958</v>
      </c>
      <c r="M7795">
        <f t="shared" si="607"/>
        <v>113.60726338508682</v>
      </c>
      <c r="N7795" s="80">
        <f t="shared" si="608"/>
        <v>0.77920000000002954</v>
      </c>
    </row>
    <row r="7796" spans="10:14" x14ac:dyDescent="0.3">
      <c r="J7796" s="300">
        <f t="shared" si="609"/>
        <v>77.930000000002963</v>
      </c>
      <c r="K7796" s="80">
        <f t="shared" si="605"/>
        <v>0.77930000000002964</v>
      </c>
      <c r="L7796">
        <f t="shared" si="606"/>
        <v>3.8196193299772943</v>
      </c>
      <c r="M7796">
        <f t="shared" si="607"/>
        <v>113.63651867090458</v>
      </c>
      <c r="N7796" s="80">
        <f t="shared" si="608"/>
        <v>0.77930000000002964</v>
      </c>
    </row>
    <row r="7797" spans="10:14" x14ac:dyDescent="0.3">
      <c r="J7797" s="300">
        <f t="shared" si="609"/>
        <v>77.940000000002968</v>
      </c>
      <c r="K7797" s="80">
        <f t="shared" si="605"/>
        <v>0.77940000000002962</v>
      </c>
      <c r="L7797">
        <f t="shared" si="606"/>
        <v>3.8211200881148577</v>
      </c>
      <c r="M7797">
        <f t="shared" si="607"/>
        <v>113.66578300733981</v>
      </c>
      <c r="N7797" s="80">
        <f t="shared" si="608"/>
        <v>0.77940000000002962</v>
      </c>
    </row>
    <row r="7798" spans="10:14" x14ac:dyDescent="0.3">
      <c r="J7798" s="300">
        <f t="shared" si="609"/>
        <v>77.950000000002973</v>
      </c>
      <c r="K7798" s="80">
        <f t="shared" si="605"/>
        <v>0.77950000000002972</v>
      </c>
      <c r="L7798">
        <f t="shared" si="606"/>
        <v>3.8226220923416796</v>
      </c>
      <c r="M7798">
        <f t="shared" si="607"/>
        <v>113.69505639381289</v>
      </c>
      <c r="N7798" s="80">
        <f t="shared" si="608"/>
        <v>0.77950000000002972</v>
      </c>
    </row>
    <row r="7799" spans="10:14" x14ac:dyDescent="0.3">
      <c r="J7799" s="300">
        <f t="shared" si="609"/>
        <v>77.960000000002978</v>
      </c>
      <c r="K7799" s="80">
        <f t="shared" si="605"/>
        <v>0.77960000000002982</v>
      </c>
      <c r="L7799">
        <f t="shared" si="606"/>
        <v>3.8241253433873772</v>
      </c>
      <c r="M7799">
        <f t="shared" si="607"/>
        <v>113.72433882974066</v>
      </c>
      <c r="N7799" s="80">
        <f t="shared" si="608"/>
        <v>0.77960000000002982</v>
      </c>
    </row>
    <row r="7800" spans="10:14" x14ac:dyDescent="0.3">
      <c r="J7800" s="300">
        <f t="shared" si="609"/>
        <v>77.970000000002983</v>
      </c>
      <c r="K7800" s="80">
        <f t="shared" si="605"/>
        <v>0.77970000000002981</v>
      </c>
      <c r="L7800">
        <f t="shared" si="606"/>
        <v>3.8256298419815535</v>
      </c>
      <c r="M7800">
        <f t="shared" si="607"/>
        <v>113.75363031453635</v>
      </c>
      <c r="N7800" s="80">
        <f t="shared" si="608"/>
        <v>0.77970000000002981</v>
      </c>
    </row>
    <row r="7801" spans="10:14" x14ac:dyDescent="0.3">
      <c r="J7801" s="300">
        <f t="shared" si="609"/>
        <v>77.980000000002988</v>
      </c>
      <c r="K7801" s="80">
        <f t="shared" si="605"/>
        <v>0.77980000000002991</v>
      </c>
      <c r="L7801">
        <f t="shared" si="606"/>
        <v>3.8271355888537868</v>
      </c>
      <c r="M7801">
        <f t="shared" si="607"/>
        <v>113.78293084760988</v>
      </c>
      <c r="N7801" s="80">
        <f t="shared" si="608"/>
        <v>0.77980000000002991</v>
      </c>
    </row>
    <row r="7802" spans="10:14" x14ac:dyDescent="0.3">
      <c r="J7802" s="300">
        <f t="shared" si="609"/>
        <v>77.990000000002993</v>
      </c>
      <c r="K7802" s="80">
        <f t="shared" si="605"/>
        <v>0.7799000000000299</v>
      </c>
      <c r="L7802">
        <f t="shared" si="606"/>
        <v>3.828642584733847</v>
      </c>
      <c r="M7802">
        <f t="shared" si="607"/>
        <v>113.81224042836742</v>
      </c>
      <c r="N7802" s="80">
        <f t="shared" si="608"/>
        <v>0.7799000000000299</v>
      </c>
    </row>
    <row r="7803" spans="10:14" x14ac:dyDescent="0.3">
      <c r="J7803" s="300">
        <f t="shared" si="609"/>
        <v>78.000000000002998</v>
      </c>
      <c r="K7803" s="80">
        <f t="shared" si="605"/>
        <v>0.78000000000003</v>
      </c>
      <c r="L7803">
        <f t="shared" si="606"/>
        <v>3.8301508303513905</v>
      </c>
      <c r="M7803">
        <f t="shared" si="607"/>
        <v>113.84155905621171</v>
      </c>
      <c r="N7803" s="80">
        <f t="shared" si="608"/>
        <v>0.78000000000003</v>
      </c>
    </row>
    <row r="7804" spans="10:14" x14ac:dyDescent="0.3">
      <c r="J7804" s="300">
        <f t="shared" si="609"/>
        <v>78.010000000003004</v>
      </c>
      <c r="K7804" s="80">
        <f t="shared" si="605"/>
        <v>0.78010000000002999</v>
      </c>
      <c r="L7804">
        <f t="shared" si="606"/>
        <v>3.8316603264363525</v>
      </c>
      <c r="M7804">
        <f t="shared" si="607"/>
        <v>113.87088673054197</v>
      </c>
      <c r="N7804" s="80">
        <f t="shared" si="608"/>
        <v>0.78010000000002999</v>
      </c>
    </row>
    <row r="7805" spans="10:14" x14ac:dyDescent="0.3">
      <c r="J7805" s="300">
        <f t="shared" si="609"/>
        <v>78.020000000003009</v>
      </c>
      <c r="K7805" s="80">
        <f t="shared" si="605"/>
        <v>0.78020000000003009</v>
      </c>
      <c r="L7805">
        <f t="shared" si="606"/>
        <v>3.8331710737184905</v>
      </c>
      <c r="M7805">
        <f t="shared" si="607"/>
        <v>113.90022345075391</v>
      </c>
      <c r="N7805" s="80">
        <f t="shared" si="608"/>
        <v>0.78020000000003009</v>
      </c>
    </row>
    <row r="7806" spans="10:14" x14ac:dyDescent="0.3">
      <c r="J7806" s="300">
        <f t="shared" si="609"/>
        <v>78.030000000003014</v>
      </c>
      <c r="K7806" s="80">
        <f t="shared" si="605"/>
        <v>0.78030000000003019</v>
      </c>
      <c r="L7806">
        <f t="shared" si="606"/>
        <v>3.8346830729276902</v>
      </c>
      <c r="M7806">
        <f t="shared" si="607"/>
        <v>113.92956921623966</v>
      </c>
      <c r="N7806" s="80">
        <f t="shared" si="608"/>
        <v>0.78030000000003019</v>
      </c>
    </row>
    <row r="7807" spans="10:14" x14ac:dyDescent="0.3">
      <c r="J7807" s="300">
        <f t="shared" si="609"/>
        <v>78.040000000003019</v>
      </c>
      <c r="K7807" s="80">
        <f t="shared" si="605"/>
        <v>0.78040000000003018</v>
      </c>
      <c r="L7807">
        <f t="shared" si="606"/>
        <v>3.8361963247939879</v>
      </c>
      <c r="M7807">
        <f t="shared" si="607"/>
        <v>113.9589240263879</v>
      </c>
      <c r="N7807" s="80">
        <f t="shared" si="608"/>
        <v>0.78040000000003018</v>
      </c>
    </row>
    <row r="7808" spans="10:14" x14ac:dyDescent="0.3">
      <c r="J7808" s="300">
        <f t="shared" si="609"/>
        <v>78.050000000003024</v>
      </c>
      <c r="K7808" s="80">
        <f t="shared" si="605"/>
        <v>0.78050000000003028</v>
      </c>
      <c r="L7808">
        <f t="shared" si="606"/>
        <v>3.8377108300473046</v>
      </c>
      <c r="M7808">
        <f t="shared" si="607"/>
        <v>113.98828788058383</v>
      </c>
      <c r="N7808" s="80">
        <f t="shared" si="608"/>
        <v>0.78050000000003028</v>
      </c>
    </row>
    <row r="7809" spans="10:14" x14ac:dyDescent="0.3">
      <c r="J7809" s="300">
        <f t="shared" si="609"/>
        <v>78.060000000003029</v>
      </c>
      <c r="K7809" s="80">
        <f t="shared" si="605"/>
        <v>0.78060000000003027</v>
      </c>
      <c r="L7809">
        <f t="shared" si="606"/>
        <v>3.8392265894177231</v>
      </c>
      <c r="M7809">
        <f t="shared" si="607"/>
        <v>114.01766077820865</v>
      </c>
      <c r="N7809" s="80">
        <f t="shared" si="608"/>
        <v>0.78060000000003027</v>
      </c>
    </row>
    <row r="7810" spans="10:14" x14ac:dyDescent="0.3">
      <c r="J7810" s="300">
        <f t="shared" si="609"/>
        <v>78.070000000003034</v>
      </c>
      <c r="K7810" s="80">
        <f t="shared" si="605"/>
        <v>0.78070000000003037</v>
      </c>
      <c r="L7810">
        <f t="shared" si="606"/>
        <v>3.8407436036353118</v>
      </c>
      <c r="M7810">
        <f t="shared" si="607"/>
        <v>114.04704271864075</v>
      </c>
      <c r="N7810" s="80">
        <f t="shared" si="608"/>
        <v>0.78070000000003037</v>
      </c>
    </row>
    <row r="7811" spans="10:14" x14ac:dyDescent="0.3">
      <c r="J7811" s="300">
        <f t="shared" si="609"/>
        <v>78.080000000003039</v>
      </c>
      <c r="K7811" s="80">
        <f t="shared" si="605"/>
        <v>0.78080000000003036</v>
      </c>
      <c r="L7811">
        <f t="shared" si="606"/>
        <v>3.8422618734302527</v>
      </c>
      <c r="M7811">
        <f t="shared" si="607"/>
        <v>114.07643370125446</v>
      </c>
      <c r="N7811" s="80">
        <f t="shared" si="608"/>
        <v>0.78080000000003036</v>
      </c>
    </row>
    <row r="7812" spans="10:14" x14ac:dyDescent="0.3">
      <c r="J7812" s="300">
        <f t="shared" si="609"/>
        <v>78.090000000003045</v>
      </c>
      <c r="K7812" s="80">
        <f t="shared" ref="K7812:K7875" si="610">J7812/100</f>
        <v>0.78090000000003046</v>
      </c>
      <c r="L7812">
        <f t="shared" ref="L7812:L7875" si="611">-156.2892*K7812^6+539.4067*K7812^5-656.5633*K7812^4+371.7117*K7812^3-102.5706*K7812^2+15.3764*K7812+0.3314</f>
        <v>3.8437813995326944</v>
      </c>
      <c r="M7812">
        <f t="shared" ref="M7812:M7875" si="612">-544.6822*K7812^6+873.7015*K7812^5+93.9294*K7812^4-539.4835*K7812^3+249.8842*K7812^2+36.3299*K7812+25.129</f>
        <v>114.10583372542079</v>
      </c>
      <c r="N7812" s="80">
        <f t="shared" ref="N7812:N7875" si="613">K7812</f>
        <v>0.78090000000003046</v>
      </c>
    </row>
    <row r="7813" spans="10:14" x14ac:dyDescent="0.3">
      <c r="J7813" s="300">
        <f t="shared" si="609"/>
        <v>78.10000000000305</v>
      </c>
      <c r="K7813" s="80">
        <f t="shared" si="610"/>
        <v>0.78100000000003045</v>
      </c>
      <c r="L7813">
        <f t="shared" si="611"/>
        <v>3.8453021826729201</v>
      </c>
      <c r="M7813">
        <f t="shared" si="612"/>
        <v>114.13524279050706</v>
      </c>
      <c r="N7813" s="80">
        <f t="shared" si="613"/>
        <v>0.78100000000003045</v>
      </c>
    </row>
    <row r="7814" spans="10:14" x14ac:dyDescent="0.3">
      <c r="J7814" s="300">
        <f t="shared" ref="J7814:J7877" si="614">J7813+0.01</f>
        <v>78.110000000003055</v>
      </c>
      <c r="K7814" s="80">
        <f t="shared" si="610"/>
        <v>0.78110000000003055</v>
      </c>
      <c r="L7814">
        <f t="shared" si="611"/>
        <v>3.8468242235812116</v>
      </c>
      <c r="M7814">
        <f t="shared" si="612"/>
        <v>114.16466089587722</v>
      </c>
      <c r="N7814" s="80">
        <f t="shared" si="613"/>
        <v>0.78110000000003055</v>
      </c>
    </row>
    <row r="7815" spans="10:14" x14ac:dyDescent="0.3">
      <c r="J7815" s="300">
        <f t="shared" si="614"/>
        <v>78.12000000000306</v>
      </c>
      <c r="K7815" s="80">
        <f t="shared" si="610"/>
        <v>0.78120000000003065</v>
      </c>
      <c r="L7815">
        <f t="shared" si="611"/>
        <v>3.8483475229879249</v>
      </c>
      <c r="M7815">
        <f t="shared" si="612"/>
        <v>114.19408804089154</v>
      </c>
      <c r="N7815" s="80">
        <f t="shared" si="613"/>
        <v>0.78120000000003065</v>
      </c>
    </row>
    <row r="7816" spans="10:14" x14ac:dyDescent="0.3">
      <c r="J7816" s="300">
        <f t="shared" si="614"/>
        <v>78.130000000003065</v>
      </c>
      <c r="K7816" s="80">
        <f t="shared" si="610"/>
        <v>0.78130000000003064</v>
      </c>
      <c r="L7816">
        <f t="shared" si="611"/>
        <v>3.8498720816233596</v>
      </c>
      <c r="M7816">
        <f t="shared" si="612"/>
        <v>114.22352422490674</v>
      </c>
      <c r="N7816" s="80">
        <f t="shared" si="613"/>
        <v>0.78130000000003064</v>
      </c>
    </row>
    <row r="7817" spans="10:14" x14ac:dyDescent="0.3">
      <c r="J7817" s="300">
        <f t="shared" si="614"/>
        <v>78.14000000000307</v>
      </c>
      <c r="K7817" s="80">
        <f t="shared" si="610"/>
        <v>0.78140000000003074</v>
      </c>
      <c r="L7817">
        <f t="shared" si="611"/>
        <v>3.8513979002180529</v>
      </c>
      <c r="M7817">
        <f t="shared" si="612"/>
        <v>114.2529694472762</v>
      </c>
      <c r="N7817" s="80">
        <f t="shared" si="613"/>
        <v>0.78140000000003074</v>
      </c>
    </row>
    <row r="7818" spans="10:14" x14ac:dyDescent="0.3">
      <c r="J7818" s="300">
        <f t="shared" si="614"/>
        <v>78.150000000003075</v>
      </c>
      <c r="K7818" s="80">
        <f t="shared" si="610"/>
        <v>0.78150000000003073</v>
      </c>
      <c r="L7818">
        <f t="shared" si="611"/>
        <v>3.8529249795024305</v>
      </c>
      <c r="M7818">
        <f t="shared" si="612"/>
        <v>114.28242370734941</v>
      </c>
      <c r="N7818" s="80">
        <f t="shared" si="613"/>
        <v>0.78150000000003073</v>
      </c>
    </row>
    <row r="7819" spans="10:14" x14ac:dyDescent="0.3">
      <c r="J7819" s="300">
        <f t="shared" si="614"/>
        <v>78.16000000000308</v>
      </c>
      <c r="K7819" s="80">
        <f t="shared" si="610"/>
        <v>0.78160000000003083</v>
      </c>
      <c r="L7819">
        <f t="shared" si="611"/>
        <v>3.8544533202070386</v>
      </c>
      <c r="M7819">
        <f t="shared" si="612"/>
        <v>114.31188700447248</v>
      </c>
      <c r="N7819" s="80">
        <f t="shared" si="613"/>
        <v>0.78160000000003083</v>
      </c>
    </row>
    <row r="7820" spans="10:14" x14ac:dyDescent="0.3">
      <c r="J7820" s="300">
        <f t="shared" si="614"/>
        <v>78.170000000003085</v>
      </c>
      <c r="K7820" s="80">
        <f t="shared" si="610"/>
        <v>0.78170000000003081</v>
      </c>
      <c r="L7820">
        <f t="shared" si="611"/>
        <v>3.8559829230623932</v>
      </c>
      <c r="M7820">
        <f t="shared" si="612"/>
        <v>114.34135933798802</v>
      </c>
      <c r="N7820" s="80">
        <f t="shared" si="613"/>
        <v>0.78170000000003081</v>
      </c>
    </row>
    <row r="7821" spans="10:14" x14ac:dyDescent="0.3">
      <c r="J7821" s="300">
        <f t="shared" si="614"/>
        <v>78.180000000003091</v>
      </c>
      <c r="K7821" s="80">
        <f t="shared" si="610"/>
        <v>0.78180000000003091</v>
      </c>
      <c r="L7821">
        <f t="shared" si="611"/>
        <v>3.8575137887991384</v>
      </c>
      <c r="M7821">
        <f t="shared" si="612"/>
        <v>114.370840707235</v>
      </c>
      <c r="N7821" s="80">
        <f t="shared" si="613"/>
        <v>0.78180000000003091</v>
      </c>
    </row>
    <row r="7822" spans="10:14" x14ac:dyDescent="0.3">
      <c r="J7822" s="300">
        <f t="shared" si="614"/>
        <v>78.190000000003096</v>
      </c>
      <c r="K7822" s="80">
        <f t="shared" si="610"/>
        <v>0.7819000000000309</v>
      </c>
      <c r="L7822">
        <f t="shared" si="611"/>
        <v>3.8590459181480461</v>
      </c>
      <c r="M7822">
        <f t="shared" si="612"/>
        <v>114.40033111154895</v>
      </c>
      <c r="N7822" s="80">
        <f t="shared" si="613"/>
        <v>0.7819000000000309</v>
      </c>
    </row>
    <row r="7823" spans="10:14" x14ac:dyDescent="0.3">
      <c r="J7823" s="300">
        <f t="shared" si="614"/>
        <v>78.200000000003101</v>
      </c>
      <c r="K7823" s="80">
        <f t="shared" si="610"/>
        <v>0.782000000000031</v>
      </c>
      <c r="L7823">
        <f t="shared" si="611"/>
        <v>3.8605793118396696</v>
      </c>
      <c r="M7823">
        <f t="shared" si="612"/>
        <v>114.42983055026157</v>
      </c>
      <c r="N7823" s="80">
        <f t="shared" si="613"/>
        <v>0.782000000000031</v>
      </c>
    </row>
    <row r="7824" spans="10:14" x14ac:dyDescent="0.3">
      <c r="J7824" s="300">
        <f t="shared" si="614"/>
        <v>78.210000000003106</v>
      </c>
      <c r="K7824" s="80">
        <f t="shared" si="610"/>
        <v>0.7821000000000311</v>
      </c>
      <c r="L7824">
        <f t="shared" si="611"/>
        <v>3.8621139706048129</v>
      </c>
      <c r="M7824">
        <f t="shared" si="612"/>
        <v>114.45933902270131</v>
      </c>
      <c r="N7824" s="80">
        <f t="shared" si="613"/>
        <v>0.7821000000000311</v>
      </c>
    </row>
    <row r="7825" spans="10:14" x14ac:dyDescent="0.3">
      <c r="J7825" s="300">
        <f t="shared" si="614"/>
        <v>78.220000000003111</v>
      </c>
      <c r="K7825" s="80">
        <f t="shared" si="610"/>
        <v>0.78220000000003109</v>
      </c>
      <c r="L7825">
        <f t="shared" si="611"/>
        <v>3.8636498951743135</v>
      </c>
      <c r="M7825">
        <f t="shared" si="612"/>
        <v>114.48885652819284</v>
      </c>
      <c r="N7825" s="80">
        <f t="shared" si="613"/>
        <v>0.78220000000003109</v>
      </c>
    </row>
    <row r="7826" spans="10:14" x14ac:dyDescent="0.3">
      <c r="J7826" s="300">
        <f t="shared" si="614"/>
        <v>78.230000000003116</v>
      </c>
      <c r="K7826" s="80">
        <f t="shared" si="610"/>
        <v>0.78230000000003119</v>
      </c>
      <c r="L7826">
        <f t="shared" si="611"/>
        <v>3.8651870862790445</v>
      </c>
      <c r="M7826">
        <f t="shared" si="612"/>
        <v>114.51838306605724</v>
      </c>
      <c r="N7826" s="80">
        <f t="shared" si="613"/>
        <v>0.78230000000003119</v>
      </c>
    </row>
    <row r="7827" spans="10:14" x14ac:dyDescent="0.3">
      <c r="J7827" s="300">
        <f t="shared" si="614"/>
        <v>78.240000000003121</v>
      </c>
      <c r="K7827" s="80">
        <f t="shared" si="610"/>
        <v>0.78240000000003118</v>
      </c>
      <c r="L7827">
        <f t="shared" si="611"/>
        <v>3.8667255446497868</v>
      </c>
      <c r="M7827">
        <f t="shared" si="612"/>
        <v>114.54791863561228</v>
      </c>
      <c r="N7827" s="80">
        <f t="shared" si="613"/>
        <v>0.78240000000003118</v>
      </c>
    </row>
    <row r="7828" spans="10:14" x14ac:dyDescent="0.3">
      <c r="J7828" s="300">
        <f t="shared" si="614"/>
        <v>78.250000000003126</v>
      </c>
      <c r="K7828" s="80">
        <f t="shared" si="610"/>
        <v>0.78250000000003128</v>
      </c>
      <c r="L7828">
        <f t="shared" si="611"/>
        <v>3.868265271017632</v>
      </c>
      <c r="M7828">
        <f t="shared" si="612"/>
        <v>114.57746323617188</v>
      </c>
      <c r="N7828" s="80">
        <f t="shared" si="613"/>
        <v>0.78250000000003128</v>
      </c>
    </row>
    <row r="7829" spans="10:14" x14ac:dyDescent="0.3">
      <c r="J7829" s="300">
        <f t="shared" si="614"/>
        <v>78.260000000003132</v>
      </c>
      <c r="K7829" s="80">
        <f t="shared" si="610"/>
        <v>0.78260000000003127</v>
      </c>
      <c r="L7829">
        <f t="shared" si="611"/>
        <v>3.8698062661133306</v>
      </c>
      <c r="M7829">
        <f t="shared" si="612"/>
        <v>114.60701686704643</v>
      </c>
      <c r="N7829" s="80">
        <f t="shared" si="613"/>
        <v>0.78260000000003127</v>
      </c>
    </row>
    <row r="7830" spans="10:14" x14ac:dyDescent="0.3">
      <c r="J7830" s="300">
        <f t="shared" si="614"/>
        <v>78.270000000003137</v>
      </c>
      <c r="K7830" s="80">
        <f t="shared" si="610"/>
        <v>0.78270000000003137</v>
      </c>
      <c r="L7830">
        <f t="shared" si="611"/>
        <v>3.8713485306681519</v>
      </c>
      <c r="M7830">
        <f t="shared" si="612"/>
        <v>114.63657952754299</v>
      </c>
      <c r="N7830" s="80">
        <f t="shared" si="613"/>
        <v>0.78270000000003137</v>
      </c>
    </row>
    <row r="7831" spans="10:14" x14ac:dyDescent="0.3">
      <c r="J7831" s="300">
        <f t="shared" si="614"/>
        <v>78.280000000003142</v>
      </c>
      <c r="K7831" s="80">
        <f t="shared" si="610"/>
        <v>0.78280000000003147</v>
      </c>
      <c r="L7831">
        <f t="shared" si="611"/>
        <v>3.8728920654130845</v>
      </c>
      <c r="M7831">
        <f t="shared" si="612"/>
        <v>114.66615121696466</v>
      </c>
      <c r="N7831" s="80">
        <f t="shared" si="613"/>
        <v>0.78280000000003147</v>
      </c>
    </row>
    <row r="7832" spans="10:14" x14ac:dyDescent="0.3">
      <c r="J7832" s="300">
        <f t="shared" si="614"/>
        <v>78.290000000003147</v>
      </c>
      <c r="K7832" s="80">
        <f t="shared" si="610"/>
        <v>0.78290000000003146</v>
      </c>
      <c r="L7832">
        <f t="shared" si="611"/>
        <v>3.8744368710791384</v>
      </c>
      <c r="M7832">
        <f t="shared" si="612"/>
        <v>114.6957319346113</v>
      </c>
      <c r="N7832" s="80">
        <f t="shared" si="613"/>
        <v>0.78290000000003146</v>
      </c>
    </row>
    <row r="7833" spans="10:14" x14ac:dyDescent="0.3">
      <c r="J7833" s="300">
        <f t="shared" si="614"/>
        <v>78.300000000003152</v>
      </c>
      <c r="K7833" s="80">
        <f t="shared" si="610"/>
        <v>0.78300000000003156</v>
      </c>
      <c r="L7833">
        <f t="shared" si="611"/>
        <v>3.8759829483975898</v>
      </c>
      <c r="M7833">
        <f t="shared" si="612"/>
        <v>114.72532167977883</v>
      </c>
      <c r="N7833" s="80">
        <f t="shared" si="613"/>
        <v>0.78300000000003156</v>
      </c>
    </row>
    <row r="7834" spans="10:14" x14ac:dyDescent="0.3">
      <c r="J7834" s="300">
        <f t="shared" si="614"/>
        <v>78.310000000003157</v>
      </c>
      <c r="K7834" s="80">
        <f t="shared" si="610"/>
        <v>0.78310000000003155</v>
      </c>
      <c r="L7834">
        <f t="shared" si="611"/>
        <v>3.8775302980995536</v>
      </c>
      <c r="M7834">
        <f t="shared" si="612"/>
        <v>114.75492045176</v>
      </c>
      <c r="N7834" s="80">
        <f t="shared" si="613"/>
        <v>0.78310000000003155</v>
      </c>
    </row>
    <row r="7835" spans="10:14" x14ac:dyDescent="0.3">
      <c r="J7835" s="300">
        <f t="shared" si="614"/>
        <v>78.320000000003162</v>
      </c>
      <c r="K7835" s="80">
        <f t="shared" si="610"/>
        <v>0.78320000000003165</v>
      </c>
      <c r="L7835">
        <f t="shared" si="611"/>
        <v>3.879078920916379</v>
      </c>
      <c r="M7835">
        <f t="shared" si="612"/>
        <v>114.78452824984373</v>
      </c>
      <c r="N7835" s="80">
        <f t="shared" si="613"/>
        <v>0.78320000000003165</v>
      </c>
    </row>
    <row r="7836" spans="10:14" x14ac:dyDescent="0.3">
      <c r="J7836" s="300">
        <f t="shared" si="614"/>
        <v>78.330000000003167</v>
      </c>
      <c r="K7836" s="80">
        <f t="shared" si="610"/>
        <v>0.78330000000003164</v>
      </c>
      <c r="L7836">
        <f t="shared" si="611"/>
        <v>3.880628817579193</v>
      </c>
      <c r="M7836">
        <f t="shared" si="612"/>
        <v>114.81414507331525</v>
      </c>
      <c r="N7836" s="80">
        <f t="shared" si="613"/>
        <v>0.78330000000003164</v>
      </c>
    </row>
    <row r="7837" spans="10:14" x14ac:dyDescent="0.3">
      <c r="J7837" s="300">
        <f t="shared" si="614"/>
        <v>78.340000000003172</v>
      </c>
      <c r="K7837" s="80">
        <f t="shared" si="610"/>
        <v>0.78340000000003174</v>
      </c>
      <c r="L7837">
        <f t="shared" si="611"/>
        <v>3.8821799888194639</v>
      </c>
      <c r="M7837">
        <f t="shared" si="612"/>
        <v>114.84377092145654</v>
      </c>
      <c r="N7837" s="80">
        <f t="shared" si="613"/>
        <v>0.78340000000003174</v>
      </c>
    </row>
    <row r="7838" spans="10:14" x14ac:dyDescent="0.3">
      <c r="J7838" s="300">
        <f t="shared" si="614"/>
        <v>78.350000000003178</v>
      </c>
      <c r="K7838" s="80">
        <f t="shared" si="610"/>
        <v>0.78350000000003173</v>
      </c>
      <c r="L7838">
        <f t="shared" si="611"/>
        <v>3.8837324353685463</v>
      </c>
      <c r="M7838">
        <f t="shared" si="612"/>
        <v>114.8734057935457</v>
      </c>
      <c r="N7838" s="80">
        <f t="shared" si="613"/>
        <v>0.78350000000003173</v>
      </c>
    </row>
    <row r="7839" spans="10:14" x14ac:dyDescent="0.3">
      <c r="J7839" s="300">
        <f t="shared" si="614"/>
        <v>78.360000000003183</v>
      </c>
      <c r="K7839" s="80">
        <f t="shared" si="610"/>
        <v>0.78360000000003183</v>
      </c>
      <c r="L7839">
        <f t="shared" si="611"/>
        <v>3.8852861579577325</v>
      </c>
      <c r="M7839">
        <f t="shared" si="612"/>
        <v>114.90304968885722</v>
      </c>
      <c r="N7839" s="80">
        <f t="shared" si="613"/>
        <v>0.78360000000003183</v>
      </c>
    </row>
    <row r="7840" spans="10:14" x14ac:dyDescent="0.3">
      <c r="J7840" s="300">
        <f t="shared" si="614"/>
        <v>78.370000000003188</v>
      </c>
      <c r="K7840" s="80">
        <f t="shared" si="610"/>
        <v>0.78370000000003193</v>
      </c>
      <c r="L7840">
        <f t="shared" si="611"/>
        <v>3.8868411573185937</v>
      </c>
      <c r="M7840">
        <f t="shared" si="612"/>
        <v>114.93270260666218</v>
      </c>
      <c r="N7840" s="80">
        <f t="shared" si="613"/>
        <v>0.78370000000003193</v>
      </c>
    </row>
    <row r="7841" spans="10:14" x14ac:dyDescent="0.3">
      <c r="J7841" s="300">
        <f t="shared" si="614"/>
        <v>78.380000000003193</v>
      </c>
      <c r="K7841" s="80">
        <f t="shared" si="610"/>
        <v>0.78380000000003192</v>
      </c>
      <c r="L7841">
        <f t="shared" si="611"/>
        <v>3.8883974341826781</v>
      </c>
      <c r="M7841">
        <f t="shared" si="612"/>
        <v>114.96236454622796</v>
      </c>
      <c r="N7841" s="80">
        <f t="shared" si="613"/>
        <v>0.78380000000003192</v>
      </c>
    </row>
    <row r="7842" spans="10:14" x14ac:dyDescent="0.3">
      <c r="J7842" s="300">
        <f t="shared" si="614"/>
        <v>78.390000000003198</v>
      </c>
      <c r="K7842" s="80">
        <f t="shared" si="610"/>
        <v>0.78390000000003202</v>
      </c>
      <c r="L7842">
        <f t="shared" si="611"/>
        <v>3.8899549892813634</v>
      </c>
      <c r="M7842">
        <f t="shared" si="612"/>
        <v>114.99203550681831</v>
      </c>
      <c r="N7842" s="80">
        <f t="shared" si="613"/>
        <v>0.78390000000003202</v>
      </c>
    </row>
    <row r="7843" spans="10:14" x14ac:dyDescent="0.3">
      <c r="J7843" s="300">
        <f t="shared" si="614"/>
        <v>78.400000000003203</v>
      </c>
      <c r="K7843" s="80">
        <f t="shared" si="610"/>
        <v>0.784000000000032</v>
      </c>
      <c r="L7843">
        <f t="shared" si="611"/>
        <v>3.8915138233462616</v>
      </c>
      <c r="M7843">
        <f t="shared" si="612"/>
        <v>115.0217154876935</v>
      </c>
      <c r="N7843" s="80">
        <f t="shared" si="613"/>
        <v>0.784000000000032</v>
      </c>
    </row>
    <row r="7844" spans="10:14" x14ac:dyDescent="0.3">
      <c r="J7844" s="300">
        <f t="shared" si="614"/>
        <v>78.410000000003208</v>
      </c>
      <c r="K7844" s="80">
        <f t="shared" si="610"/>
        <v>0.7841000000000321</v>
      </c>
      <c r="L7844">
        <f t="shared" si="611"/>
        <v>3.8930739371090541</v>
      </c>
      <c r="M7844">
        <f t="shared" si="612"/>
        <v>115.05140448811019</v>
      </c>
      <c r="N7844" s="80">
        <f t="shared" si="613"/>
        <v>0.7841000000000321</v>
      </c>
    </row>
    <row r="7845" spans="10:14" x14ac:dyDescent="0.3">
      <c r="J7845" s="300">
        <f t="shared" si="614"/>
        <v>78.420000000003213</v>
      </c>
      <c r="K7845" s="80">
        <f t="shared" si="610"/>
        <v>0.78420000000003209</v>
      </c>
      <c r="L7845">
        <f t="shared" si="611"/>
        <v>3.8946353313013886</v>
      </c>
      <c r="M7845">
        <f t="shared" si="612"/>
        <v>115.08110250732101</v>
      </c>
      <c r="N7845" s="80">
        <f t="shared" si="613"/>
        <v>0.78420000000003209</v>
      </c>
    </row>
    <row r="7846" spans="10:14" x14ac:dyDescent="0.3">
      <c r="J7846" s="300">
        <f t="shared" si="614"/>
        <v>78.430000000003218</v>
      </c>
      <c r="K7846" s="80">
        <f t="shared" si="610"/>
        <v>0.78430000000003219</v>
      </c>
      <c r="L7846">
        <f t="shared" si="611"/>
        <v>3.8961980066549624</v>
      </c>
      <c r="M7846">
        <f t="shared" si="612"/>
        <v>115.11080954457569</v>
      </c>
      <c r="N7846" s="80">
        <f t="shared" si="613"/>
        <v>0.78430000000003219</v>
      </c>
    </row>
    <row r="7847" spans="10:14" x14ac:dyDescent="0.3">
      <c r="J7847" s="300">
        <f t="shared" si="614"/>
        <v>78.440000000003224</v>
      </c>
      <c r="K7847" s="80">
        <f t="shared" si="610"/>
        <v>0.78440000000003218</v>
      </c>
      <c r="L7847">
        <f t="shared" si="611"/>
        <v>3.8977619639015066</v>
      </c>
      <c r="M7847">
        <f t="shared" si="612"/>
        <v>115.14052559911977</v>
      </c>
      <c r="N7847" s="80">
        <f t="shared" si="613"/>
        <v>0.78440000000003218</v>
      </c>
    </row>
    <row r="7848" spans="10:14" x14ac:dyDescent="0.3">
      <c r="J7848" s="300">
        <f t="shared" si="614"/>
        <v>78.450000000003229</v>
      </c>
      <c r="K7848" s="80">
        <f t="shared" si="610"/>
        <v>0.78450000000003228</v>
      </c>
      <c r="L7848">
        <f t="shared" si="611"/>
        <v>3.8993272037727595</v>
      </c>
      <c r="M7848">
        <f t="shared" si="612"/>
        <v>115.17025067019554</v>
      </c>
      <c r="N7848" s="80">
        <f t="shared" si="613"/>
        <v>0.78450000000003228</v>
      </c>
    </row>
    <row r="7849" spans="10:14" x14ac:dyDescent="0.3">
      <c r="J7849" s="300">
        <f t="shared" si="614"/>
        <v>78.460000000003234</v>
      </c>
      <c r="K7849" s="80">
        <f t="shared" si="610"/>
        <v>0.78460000000003238</v>
      </c>
      <c r="L7849">
        <f t="shared" si="611"/>
        <v>3.9008937270005819</v>
      </c>
      <c r="M7849">
        <f t="shared" si="612"/>
        <v>115.19998475704135</v>
      </c>
      <c r="N7849" s="80">
        <f t="shared" si="613"/>
        <v>0.78460000000003238</v>
      </c>
    </row>
    <row r="7850" spans="10:14" x14ac:dyDescent="0.3">
      <c r="J7850" s="300">
        <f t="shared" si="614"/>
        <v>78.470000000003239</v>
      </c>
      <c r="K7850" s="80">
        <f t="shared" si="610"/>
        <v>0.78470000000003237</v>
      </c>
      <c r="L7850">
        <f t="shared" si="611"/>
        <v>3.9024615343169073</v>
      </c>
      <c r="M7850">
        <f t="shared" si="612"/>
        <v>115.22972785889225</v>
      </c>
      <c r="N7850" s="80">
        <f t="shared" si="613"/>
        <v>0.78470000000003237</v>
      </c>
    </row>
    <row r="7851" spans="10:14" x14ac:dyDescent="0.3">
      <c r="J7851" s="300">
        <f t="shared" si="614"/>
        <v>78.480000000003244</v>
      </c>
      <c r="K7851" s="80">
        <f t="shared" si="610"/>
        <v>0.78480000000003247</v>
      </c>
      <c r="L7851">
        <f t="shared" si="611"/>
        <v>3.9040306264534617</v>
      </c>
      <c r="M7851">
        <f t="shared" si="612"/>
        <v>115.25947997497944</v>
      </c>
      <c r="N7851" s="80">
        <f t="shared" si="613"/>
        <v>0.78480000000003247</v>
      </c>
    </row>
    <row r="7852" spans="10:14" x14ac:dyDescent="0.3">
      <c r="J7852" s="300">
        <f t="shared" si="614"/>
        <v>78.490000000003249</v>
      </c>
      <c r="K7852" s="80">
        <f t="shared" si="610"/>
        <v>0.78490000000003246</v>
      </c>
      <c r="L7852">
        <f t="shared" si="611"/>
        <v>3.9056010041423028</v>
      </c>
      <c r="M7852">
        <f t="shared" si="612"/>
        <v>115.28924110453066</v>
      </c>
      <c r="N7852" s="80">
        <f t="shared" si="613"/>
        <v>0.78490000000003246</v>
      </c>
    </row>
    <row r="7853" spans="10:14" x14ac:dyDescent="0.3">
      <c r="J7853" s="300">
        <f t="shared" si="614"/>
        <v>78.500000000003254</v>
      </c>
      <c r="K7853" s="80">
        <f t="shared" si="610"/>
        <v>0.78500000000003256</v>
      </c>
      <c r="L7853">
        <f t="shared" si="611"/>
        <v>3.9071726681154266</v>
      </c>
      <c r="M7853">
        <f t="shared" si="612"/>
        <v>115.31901124676993</v>
      </c>
      <c r="N7853" s="80">
        <f t="shared" si="613"/>
        <v>0.78500000000003256</v>
      </c>
    </row>
    <row r="7854" spans="10:14" x14ac:dyDescent="0.3">
      <c r="J7854" s="300">
        <f t="shared" si="614"/>
        <v>78.510000000003259</v>
      </c>
      <c r="K7854" s="80">
        <f t="shared" si="610"/>
        <v>0.78510000000003255</v>
      </c>
      <c r="L7854">
        <f t="shared" si="611"/>
        <v>3.9087456191048147</v>
      </c>
      <c r="M7854">
        <f t="shared" si="612"/>
        <v>115.34879040091757</v>
      </c>
      <c r="N7854" s="80">
        <f t="shared" si="613"/>
        <v>0.78510000000003255</v>
      </c>
    </row>
    <row r="7855" spans="10:14" x14ac:dyDescent="0.3">
      <c r="J7855" s="300">
        <f t="shared" si="614"/>
        <v>78.520000000003265</v>
      </c>
      <c r="K7855" s="80">
        <f t="shared" si="610"/>
        <v>0.78520000000003265</v>
      </c>
      <c r="L7855">
        <f t="shared" si="611"/>
        <v>3.9103198578424609</v>
      </c>
      <c r="M7855">
        <f t="shared" si="612"/>
        <v>115.37857856619048</v>
      </c>
      <c r="N7855" s="80">
        <f t="shared" si="613"/>
        <v>0.78520000000003265</v>
      </c>
    </row>
    <row r="7856" spans="10:14" x14ac:dyDescent="0.3">
      <c r="J7856" s="300">
        <f t="shared" si="614"/>
        <v>78.53000000000327</v>
      </c>
      <c r="K7856" s="80">
        <f t="shared" si="610"/>
        <v>0.78530000000003275</v>
      </c>
      <c r="L7856">
        <f t="shared" si="611"/>
        <v>3.9118953850604963</v>
      </c>
      <c r="M7856">
        <f t="shared" si="612"/>
        <v>115.40837574180183</v>
      </c>
      <c r="N7856" s="80">
        <f t="shared" si="613"/>
        <v>0.78530000000003275</v>
      </c>
    </row>
    <row r="7857" spans="10:14" x14ac:dyDescent="0.3">
      <c r="J7857" s="300">
        <f t="shared" si="614"/>
        <v>78.540000000003275</v>
      </c>
      <c r="K7857" s="80">
        <f t="shared" si="610"/>
        <v>0.78540000000003274</v>
      </c>
      <c r="L7857">
        <f t="shared" si="611"/>
        <v>3.9134722014911012</v>
      </c>
      <c r="M7857">
        <f t="shared" si="612"/>
        <v>115.43818192696118</v>
      </c>
      <c r="N7857" s="80">
        <f t="shared" si="613"/>
        <v>0.78540000000003274</v>
      </c>
    </row>
    <row r="7858" spans="10:14" x14ac:dyDescent="0.3">
      <c r="J7858" s="300">
        <f t="shared" si="614"/>
        <v>78.55000000000328</v>
      </c>
      <c r="K7858" s="80">
        <f t="shared" si="610"/>
        <v>0.78550000000003284</v>
      </c>
      <c r="L7858">
        <f t="shared" si="611"/>
        <v>3.9150503078663781</v>
      </c>
      <c r="M7858">
        <f t="shared" si="612"/>
        <v>115.46799712087426</v>
      </c>
      <c r="N7858" s="80">
        <f t="shared" si="613"/>
        <v>0.78550000000003284</v>
      </c>
    </row>
    <row r="7859" spans="10:14" x14ac:dyDescent="0.3">
      <c r="J7859" s="300">
        <f t="shared" si="614"/>
        <v>78.560000000003285</v>
      </c>
      <c r="K7859" s="80">
        <f t="shared" si="610"/>
        <v>0.78560000000003283</v>
      </c>
      <c r="L7859">
        <f t="shared" si="611"/>
        <v>3.9166297049185714</v>
      </c>
      <c r="M7859">
        <f t="shared" si="612"/>
        <v>115.49782132274342</v>
      </c>
      <c r="N7859" s="80">
        <f t="shared" si="613"/>
        <v>0.78560000000003283</v>
      </c>
    </row>
    <row r="7860" spans="10:14" x14ac:dyDescent="0.3">
      <c r="J7860" s="300">
        <f t="shared" si="614"/>
        <v>78.57000000000329</v>
      </c>
      <c r="K7860" s="80">
        <f t="shared" si="610"/>
        <v>0.78570000000003293</v>
      </c>
      <c r="L7860">
        <f t="shared" si="611"/>
        <v>3.9182103933798955</v>
      </c>
      <c r="M7860">
        <f t="shared" si="612"/>
        <v>115.52765453176733</v>
      </c>
      <c r="N7860" s="80">
        <f t="shared" si="613"/>
        <v>0.78570000000003293</v>
      </c>
    </row>
    <row r="7861" spans="10:14" x14ac:dyDescent="0.3">
      <c r="J7861" s="300">
        <f t="shared" si="614"/>
        <v>78.580000000003295</v>
      </c>
      <c r="K7861" s="80">
        <f t="shared" si="610"/>
        <v>0.78580000000003292</v>
      </c>
      <c r="L7861">
        <f t="shared" si="611"/>
        <v>3.9197923739826304</v>
      </c>
      <c r="M7861">
        <f t="shared" si="612"/>
        <v>115.55749674714087</v>
      </c>
      <c r="N7861" s="80">
        <f t="shared" si="613"/>
        <v>0.78580000000003292</v>
      </c>
    </row>
    <row r="7862" spans="10:14" x14ac:dyDescent="0.3">
      <c r="J7862" s="300">
        <f t="shared" si="614"/>
        <v>78.5900000000033</v>
      </c>
      <c r="K7862" s="80">
        <f t="shared" si="610"/>
        <v>0.78590000000003302</v>
      </c>
      <c r="L7862">
        <f t="shared" si="611"/>
        <v>3.9213756474590347</v>
      </c>
      <c r="M7862">
        <f t="shared" si="612"/>
        <v>115.5873479680555</v>
      </c>
      <c r="N7862" s="80">
        <f t="shared" si="613"/>
        <v>0.78590000000003302</v>
      </c>
    </row>
    <row r="7863" spans="10:14" x14ac:dyDescent="0.3">
      <c r="J7863" s="300">
        <f t="shared" si="614"/>
        <v>78.600000000003305</v>
      </c>
      <c r="K7863" s="80">
        <f t="shared" si="610"/>
        <v>0.78600000000003301</v>
      </c>
      <c r="L7863">
        <f t="shared" si="611"/>
        <v>3.9229602145416709</v>
      </c>
      <c r="M7863">
        <f t="shared" si="612"/>
        <v>115.61720819369884</v>
      </c>
      <c r="N7863" s="80">
        <f t="shared" si="613"/>
        <v>0.78600000000003301</v>
      </c>
    </row>
    <row r="7864" spans="10:14" x14ac:dyDescent="0.3">
      <c r="J7864" s="300">
        <f t="shared" si="614"/>
        <v>78.610000000003311</v>
      </c>
      <c r="K7864" s="80">
        <f t="shared" si="610"/>
        <v>0.78610000000003311</v>
      </c>
      <c r="L7864">
        <f t="shared" si="611"/>
        <v>3.9245460759626325</v>
      </c>
      <c r="M7864">
        <f t="shared" si="612"/>
        <v>115.64707742325497</v>
      </c>
      <c r="N7864" s="80">
        <f t="shared" si="613"/>
        <v>0.78610000000003311</v>
      </c>
    </row>
    <row r="7865" spans="10:14" x14ac:dyDescent="0.3">
      <c r="J7865" s="300">
        <f t="shared" si="614"/>
        <v>78.620000000003316</v>
      </c>
      <c r="K7865" s="80">
        <f t="shared" si="610"/>
        <v>0.78620000000003321</v>
      </c>
      <c r="L7865">
        <f t="shared" si="611"/>
        <v>3.9261332324545619</v>
      </c>
      <c r="M7865">
        <f t="shared" si="612"/>
        <v>115.67695565590422</v>
      </c>
      <c r="N7865" s="80">
        <f t="shared" si="613"/>
        <v>0.78620000000003321</v>
      </c>
    </row>
    <row r="7866" spans="10:14" x14ac:dyDescent="0.3">
      <c r="J7866" s="300">
        <f t="shared" si="614"/>
        <v>78.630000000003321</v>
      </c>
      <c r="K7866" s="80">
        <f t="shared" si="610"/>
        <v>0.78630000000003319</v>
      </c>
      <c r="L7866">
        <f t="shared" si="611"/>
        <v>3.9277216847498333</v>
      </c>
      <c r="M7866">
        <f t="shared" si="612"/>
        <v>115.70684289082338</v>
      </c>
      <c r="N7866" s="80">
        <f t="shared" si="613"/>
        <v>0.78630000000003319</v>
      </c>
    </row>
    <row r="7867" spans="10:14" x14ac:dyDescent="0.3">
      <c r="J7867" s="300">
        <f t="shared" si="614"/>
        <v>78.640000000003326</v>
      </c>
      <c r="K7867" s="80">
        <f t="shared" si="610"/>
        <v>0.78640000000003329</v>
      </c>
      <c r="L7867">
        <f t="shared" si="611"/>
        <v>3.9293114335809896</v>
      </c>
      <c r="M7867">
        <f t="shared" si="612"/>
        <v>115.73673912718566</v>
      </c>
      <c r="N7867" s="80">
        <f t="shared" si="613"/>
        <v>0.78640000000003329</v>
      </c>
    </row>
    <row r="7868" spans="10:14" x14ac:dyDescent="0.3">
      <c r="J7868" s="300">
        <f t="shared" si="614"/>
        <v>78.650000000003331</v>
      </c>
      <c r="K7868" s="80">
        <f t="shared" si="610"/>
        <v>0.78650000000003328</v>
      </c>
      <c r="L7868">
        <f t="shared" si="611"/>
        <v>3.9309024796804652</v>
      </c>
      <c r="M7868">
        <f t="shared" si="612"/>
        <v>115.76664436416037</v>
      </c>
      <c r="N7868" s="80">
        <f t="shared" si="613"/>
        <v>0.78650000000003328</v>
      </c>
    </row>
    <row r="7869" spans="10:14" x14ac:dyDescent="0.3">
      <c r="J7869" s="300">
        <f t="shared" si="614"/>
        <v>78.660000000003336</v>
      </c>
      <c r="K7869" s="80">
        <f t="shared" si="610"/>
        <v>0.78660000000003338</v>
      </c>
      <c r="L7869">
        <f t="shared" si="611"/>
        <v>3.9324948237809454</v>
      </c>
      <c r="M7869">
        <f t="shared" si="612"/>
        <v>115.79655860091331</v>
      </c>
      <c r="N7869" s="80">
        <f t="shared" si="613"/>
        <v>0.78660000000003338</v>
      </c>
    </row>
    <row r="7870" spans="10:14" x14ac:dyDescent="0.3">
      <c r="J7870" s="300">
        <f t="shared" si="614"/>
        <v>78.670000000003341</v>
      </c>
      <c r="K7870" s="80">
        <f t="shared" si="610"/>
        <v>0.78670000000003337</v>
      </c>
      <c r="L7870">
        <f t="shared" si="611"/>
        <v>3.9340884666148876</v>
      </c>
      <c r="M7870">
        <f t="shared" si="612"/>
        <v>115.82648183660662</v>
      </c>
      <c r="N7870" s="80">
        <f t="shared" si="613"/>
        <v>0.78670000000003337</v>
      </c>
    </row>
    <row r="7871" spans="10:14" x14ac:dyDescent="0.3">
      <c r="J7871" s="300">
        <f t="shared" si="614"/>
        <v>78.680000000003346</v>
      </c>
      <c r="K7871" s="80">
        <f t="shared" si="610"/>
        <v>0.78680000000003347</v>
      </c>
      <c r="L7871">
        <f t="shared" si="611"/>
        <v>3.9356834089150321</v>
      </c>
      <c r="M7871">
        <f t="shared" si="612"/>
        <v>115.85641407039886</v>
      </c>
      <c r="N7871" s="80">
        <f t="shared" si="613"/>
        <v>0.78680000000003347</v>
      </c>
    </row>
    <row r="7872" spans="10:14" x14ac:dyDescent="0.3">
      <c r="J7872" s="300">
        <f t="shared" si="614"/>
        <v>78.690000000003351</v>
      </c>
      <c r="K7872" s="80">
        <f t="shared" si="610"/>
        <v>0.78690000000003346</v>
      </c>
      <c r="L7872">
        <f t="shared" si="611"/>
        <v>3.9372796514140691</v>
      </c>
      <c r="M7872">
        <f t="shared" si="612"/>
        <v>115.88635530144479</v>
      </c>
      <c r="N7872" s="80">
        <f t="shared" si="613"/>
        <v>0.78690000000003346</v>
      </c>
    </row>
    <row r="7873" spans="10:14" x14ac:dyDescent="0.3">
      <c r="J7873" s="300">
        <f t="shared" si="614"/>
        <v>78.700000000003357</v>
      </c>
      <c r="K7873" s="80">
        <f t="shared" si="610"/>
        <v>0.78700000000003356</v>
      </c>
      <c r="L7873">
        <f t="shared" si="611"/>
        <v>3.9388771948446037</v>
      </c>
      <c r="M7873">
        <f t="shared" si="612"/>
        <v>115.91630552889552</v>
      </c>
      <c r="N7873" s="80">
        <f t="shared" si="613"/>
        <v>0.78700000000003356</v>
      </c>
    </row>
    <row r="7874" spans="10:14" x14ac:dyDescent="0.3">
      <c r="J7874" s="300">
        <f t="shared" si="614"/>
        <v>78.710000000003362</v>
      </c>
      <c r="K7874" s="80">
        <f t="shared" si="610"/>
        <v>0.78710000000003366</v>
      </c>
      <c r="L7874">
        <f t="shared" si="611"/>
        <v>3.9404760399394152</v>
      </c>
      <c r="M7874">
        <f t="shared" si="612"/>
        <v>115.94626475189855</v>
      </c>
      <c r="N7874" s="80">
        <f t="shared" si="613"/>
        <v>0.78710000000003366</v>
      </c>
    </row>
    <row r="7875" spans="10:14" x14ac:dyDescent="0.3">
      <c r="J7875" s="300">
        <f t="shared" si="614"/>
        <v>78.720000000003367</v>
      </c>
      <c r="K7875" s="80">
        <f t="shared" si="610"/>
        <v>0.78720000000003365</v>
      </c>
      <c r="L7875">
        <f t="shared" si="611"/>
        <v>3.9420761874313537</v>
      </c>
      <c r="M7875">
        <f t="shared" si="612"/>
        <v>115.97623296959767</v>
      </c>
      <c r="N7875" s="80">
        <f t="shared" si="613"/>
        <v>0.78720000000003365</v>
      </c>
    </row>
    <row r="7876" spans="10:14" x14ac:dyDescent="0.3">
      <c r="J7876" s="300">
        <f t="shared" si="614"/>
        <v>78.730000000003372</v>
      </c>
      <c r="K7876" s="80">
        <f t="shared" ref="K7876:K7939" si="615">J7876/100</f>
        <v>0.78730000000003375</v>
      </c>
      <c r="L7876">
        <f t="shared" ref="L7876:L7939" si="616">-156.2892*K7876^6+539.4067*K7876^5-656.5633*K7876^4+371.7117*K7876^3-102.5706*K7876^2+15.3764*K7876+0.3314</f>
        <v>3.9436776380530953</v>
      </c>
      <c r="M7876">
        <f t="shared" ref="M7876:M7939" si="617">-544.6822*K7876^6+873.7015*K7876^5+93.9294*K7876^4-539.4835*K7876^3+249.8842*K7876^2+36.3299*K7876+25.129</f>
        <v>116.0062101811331</v>
      </c>
      <c r="N7876" s="80">
        <f t="shared" ref="N7876:N7939" si="618">K7876</f>
        <v>0.78730000000003375</v>
      </c>
    </row>
    <row r="7877" spans="10:14" x14ac:dyDescent="0.3">
      <c r="J7877" s="300">
        <f t="shared" si="614"/>
        <v>78.740000000003377</v>
      </c>
      <c r="K7877" s="80">
        <f t="shared" si="615"/>
        <v>0.78740000000003374</v>
      </c>
      <c r="L7877">
        <f t="shared" si="616"/>
        <v>3.9452803925375739</v>
      </c>
      <c r="M7877">
        <f t="shared" si="617"/>
        <v>116.03619638564112</v>
      </c>
      <c r="N7877" s="80">
        <f t="shared" si="618"/>
        <v>0.78740000000003374</v>
      </c>
    </row>
    <row r="7878" spans="10:14" x14ac:dyDescent="0.3">
      <c r="J7878" s="300">
        <f t="shared" ref="J7878:J7941" si="619">J7877+0.01</f>
        <v>78.750000000003382</v>
      </c>
      <c r="K7878" s="80">
        <f t="shared" si="615"/>
        <v>0.78750000000003384</v>
      </c>
      <c r="L7878">
        <f t="shared" si="616"/>
        <v>3.9468844516175454</v>
      </c>
      <c r="M7878">
        <f t="shared" si="617"/>
        <v>116.0661915822548</v>
      </c>
      <c r="N7878" s="80">
        <f t="shared" si="618"/>
        <v>0.78750000000003384</v>
      </c>
    </row>
    <row r="7879" spans="10:14" x14ac:dyDescent="0.3">
      <c r="J7879" s="300">
        <f t="shared" si="619"/>
        <v>78.760000000003387</v>
      </c>
      <c r="K7879" s="80">
        <f t="shared" si="615"/>
        <v>0.78760000000003383</v>
      </c>
      <c r="L7879">
        <f t="shared" si="616"/>
        <v>3.9484898160259774</v>
      </c>
      <c r="M7879">
        <f t="shared" si="617"/>
        <v>116.09619577010305</v>
      </c>
      <c r="N7879" s="80">
        <f t="shared" si="618"/>
        <v>0.78760000000003383</v>
      </c>
    </row>
    <row r="7880" spans="10:14" x14ac:dyDescent="0.3">
      <c r="J7880" s="300">
        <f t="shared" si="619"/>
        <v>78.770000000003392</v>
      </c>
      <c r="K7880" s="80">
        <f t="shared" si="615"/>
        <v>0.78770000000003393</v>
      </c>
      <c r="L7880">
        <f t="shared" si="616"/>
        <v>3.9500964864958674</v>
      </c>
      <c r="M7880">
        <f t="shared" si="617"/>
        <v>116.12620894831137</v>
      </c>
      <c r="N7880" s="80">
        <f t="shared" si="618"/>
        <v>0.78770000000003393</v>
      </c>
    </row>
    <row r="7881" spans="10:14" x14ac:dyDescent="0.3">
      <c r="J7881" s="300">
        <f t="shared" si="619"/>
        <v>78.780000000003398</v>
      </c>
      <c r="K7881" s="80">
        <f t="shared" si="615"/>
        <v>0.78780000000003403</v>
      </c>
      <c r="L7881">
        <f t="shared" si="616"/>
        <v>3.9517044637600871</v>
      </c>
      <c r="M7881">
        <f t="shared" si="617"/>
        <v>116.15623111600154</v>
      </c>
      <c r="N7881" s="80">
        <f t="shared" si="618"/>
        <v>0.78780000000003403</v>
      </c>
    </row>
    <row r="7882" spans="10:14" x14ac:dyDescent="0.3">
      <c r="J7882" s="300">
        <f t="shared" si="619"/>
        <v>78.790000000003403</v>
      </c>
      <c r="K7882" s="80">
        <f t="shared" si="615"/>
        <v>0.78790000000003402</v>
      </c>
      <c r="L7882">
        <f t="shared" si="616"/>
        <v>3.9533137485516767</v>
      </c>
      <c r="M7882">
        <f t="shared" si="617"/>
        <v>116.18626227229156</v>
      </c>
      <c r="N7882" s="80">
        <f t="shared" si="618"/>
        <v>0.78790000000003402</v>
      </c>
    </row>
    <row r="7883" spans="10:14" x14ac:dyDescent="0.3">
      <c r="J7883" s="300">
        <f t="shared" si="619"/>
        <v>78.800000000003408</v>
      </c>
      <c r="K7883" s="80">
        <f t="shared" si="615"/>
        <v>0.78800000000003412</v>
      </c>
      <c r="L7883">
        <f t="shared" si="616"/>
        <v>3.9549243416036535</v>
      </c>
      <c r="M7883">
        <f t="shared" si="617"/>
        <v>116.2163024162959</v>
      </c>
      <c r="N7883" s="80">
        <f t="shared" si="618"/>
        <v>0.78800000000003412</v>
      </c>
    </row>
    <row r="7884" spans="10:14" x14ac:dyDescent="0.3">
      <c r="J7884" s="300">
        <f t="shared" si="619"/>
        <v>78.810000000003413</v>
      </c>
      <c r="K7884" s="80">
        <f t="shared" si="615"/>
        <v>0.78810000000003411</v>
      </c>
      <c r="L7884">
        <f t="shared" si="616"/>
        <v>3.9565362436491198</v>
      </c>
      <c r="M7884">
        <f t="shared" si="617"/>
        <v>116.24635154712523</v>
      </c>
      <c r="N7884" s="80">
        <f t="shared" si="618"/>
        <v>0.78810000000003411</v>
      </c>
    </row>
    <row r="7885" spans="10:14" x14ac:dyDescent="0.3">
      <c r="J7885" s="300">
        <f t="shared" si="619"/>
        <v>78.820000000003418</v>
      </c>
      <c r="K7885" s="80">
        <f t="shared" si="615"/>
        <v>0.78820000000003421</v>
      </c>
      <c r="L7885">
        <f t="shared" si="616"/>
        <v>3.9581494554211019</v>
      </c>
      <c r="M7885">
        <f t="shared" si="617"/>
        <v>116.27640966388661</v>
      </c>
      <c r="N7885" s="80">
        <f t="shared" si="618"/>
        <v>0.78820000000003421</v>
      </c>
    </row>
    <row r="7886" spans="10:14" x14ac:dyDescent="0.3">
      <c r="J7886" s="300">
        <f t="shared" si="619"/>
        <v>78.830000000003423</v>
      </c>
      <c r="K7886" s="80">
        <f t="shared" si="615"/>
        <v>0.7883000000000342</v>
      </c>
      <c r="L7886">
        <f t="shared" si="616"/>
        <v>3.9597639776527465</v>
      </c>
      <c r="M7886">
        <f t="shared" si="617"/>
        <v>116.30647676568329</v>
      </c>
      <c r="N7886" s="80">
        <f t="shared" si="618"/>
        <v>0.7883000000000342</v>
      </c>
    </row>
    <row r="7887" spans="10:14" x14ac:dyDescent="0.3">
      <c r="J7887" s="300">
        <f t="shared" si="619"/>
        <v>78.840000000003428</v>
      </c>
      <c r="K7887" s="80">
        <f t="shared" si="615"/>
        <v>0.7884000000000343</v>
      </c>
      <c r="L7887">
        <f t="shared" si="616"/>
        <v>3.9613798110772058</v>
      </c>
      <c r="M7887">
        <f t="shared" si="617"/>
        <v>116.33655285161504</v>
      </c>
      <c r="N7887" s="80">
        <f t="shared" si="618"/>
        <v>0.7884000000000343</v>
      </c>
    </row>
    <row r="7888" spans="10:14" x14ac:dyDescent="0.3">
      <c r="J7888" s="300">
        <f t="shared" si="619"/>
        <v>78.850000000003433</v>
      </c>
      <c r="K7888" s="80">
        <f t="shared" si="615"/>
        <v>0.78850000000003428</v>
      </c>
      <c r="L7888">
        <f t="shared" si="616"/>
        <v>3.9629969564276908</v>
      </c>
      <c r="M7888">
        <f t="shared" si="617"/>
        <v>116.36663792077761</v>
      </c>
      <c r="N7888" s="80">
        <f t="shared" si="618"/>
        <v>0.78850000000003428</v>
      </c>
    </row>
    <row r="7889" spans="10:14" x14ac:dyDescent="0.3">
      <c r="J7889" s="300">
        <f t="shared" si="619"/>
        <v>78.860000000003438</v>
      </c>
      <c r="K7889" s="80">
        <f t="shared" si="615"/>
        <v>0.78860000000003438</v>
      </c>
      <c r="L7889">
        <f t="shared" si="616"/>
        <v>3.964615414437398</v>
      </c>
      <c r="M7889">
        <f t="shared" si="617"/>
        <v>116.39673197226341</v>
      </c>
      <c r="N7889" s="80">
        <f t="shared" si="618"/>
        <v>0.78860000000003438</v>
      </c>
    </row>
    <row r="7890" spans="10:14" x14ac:dyDescent="0.3">
      <c r="J7890" s="300">
        <f t="shared" si="619"/>
        <v>78.870000000003444</v>
      </c>
      <c r="K7890" s="80">
        <f t="shared" si="615"/>
        <v>0.78870000000003448</v>
      </c>
      <c r="L7890">
        <f t="shared" si="616"/>
        <v>3.9662351858396234</v>
      </c>
      <c r="M7890">
        <f t="shared" si="617"/>
        <v>116.42683500516088</v>
      </c>
      <c r="N7890" s="80">
        <f t="shared" si="618"/>
        <v>0.78870000000003448</v>
      </c>
    </row>
    <row r="7891" spans="10:14" x14ac:dyDescent="0.3">
      <c r="J7891" s="300">
        <f t="shared" si="619"/>
        <v>78.880000000003449</v>
      </c>
      <c r="K7891" s="80">
        <f t="shared" si="615"/>
        <v>0.78880000000003447</v>
      </c>
      <c r="L7891">
        <f t="shared" si="616"/>
        <v>3.9678562713675496</v>
      </c>
      <c r="M7891">
        <f t="shared" si="617"/>
        <v>116.45694701855481</v>
      </c>
      <c r="N7891" s="80">
        <f t="shared" si="618"/>
        <v>0.78880000000003447</v>
      </c>
    </row>
    <row r="7892" spans="10:14" x14ac:dyDescent="0.3">
      <c r="J7892" s="300">
        <f t="shared" si="619"/>
        <v>78.890000000003454</v>
      </c>
      <c r="K7892" s="80">
        <f t="shared" si="615"/>
        <v>0.78890000000003457</v>
      </c>
      <c r="L7892">
        <f t="shared" si="616"/>
        <v>3.9694786717545276</v>
      </c>
      <c r="M7892">
        <f t="shared" si="617"/>
        <v>116.48706801152652</v>
      </c>
      <c r="N7892" s="80">
        <f t="shared" si="618"/>
        <v>0.78890000000003457</v>
      </c>
    </row>
    <row r="7893" spans="10:14" x14ac:dyDescent="0.3">
      <c r="J7893" s="300">
        <f t="shared" si="619"/>
        <v>78.900000000003459</v>
      </c>
      <c r="K7893" s="80">
        <f t="shared" si="615"/>
        <v>0.78900000000003456</v>
      </c>
      <c r="L7893">
        <f t="shared" si="616"/>
        <v>3.971102387733882</v>
      </c>
      <c r="M7893">
        <f t="shared" si="617"/>
        <v>116.5171979831532</v>
      </c>
      <c r="N7893" s="80">
        <f t="shared" si="618"/>
        <v>0.78900000000003456</v>
      </c>
    </row>
    <row r="7894" spans="10:14" x14ac:dyDescent="0.3">
      <c r="J7894" s="300">
        <f t="shared" si="619"/>
        <v>78.910000000003464</v>
      </c>
      <c r="K7894" s="80">
        <f t="shared" si="615"/>
        <v>0.78910000000003466</v>
      </c>
      <c r="L7894">
        <f t="shared" si="616"/>
        <v>3.9727274200390226</v>
      </c>
      <c r="M7894">
        <f t="shared" si="617"/>
        <v>116.54733693250888</v>
      </c>
      <c r="N7894" s="80">
        <f t="shared" si="618"/>
        <v>0.78910000000003466</v>
      </c>
    </row>
    <row r="7895" spans="10:14" x14ac:dyDescent="0.3">
      <c r="J7895" s="300">
        <f t="shared" si="619"/>
        <v>78.920000000003469</v>
      </c>
      <c r="K7895" s="80">
        <f t="shared" si="615"/>
        <v>0.78920000000003465</v>
      </c>
      <c r="L7895">
        <f t="shared" si="616"/>
        <v>3.9743537694032081</v>
      </c>
      <c r="M7895">
        <f t="shared" si="617"/>
        <v>116.57748485866325</v>
      </c>
      <c r="N7895" s="80">
        <f t="shared" si="618"/>
        <v>0.78920000000003465</v>
      </c>
    </row>
    <row r="7896" spans="10:14" x14ac:dyDescent="0.3">
      <c r="J7896" s="300">
        <f t="shared" si="619"/>
        <v>78.930000000003474</v>
      </c>
      <c r="K7896" s="80">
        <f t="shared" si="615"/>
        <v>0.78930000000003475</v>
      </c>
      <c r="L7896">
        <f t="shared" si="616"/>
        <v>3.9759814365599762</v>
      </c>
      <c r="M7896">
        <f t="shared" si="617"/>
        <v>116.60764176068288</v>
      </c>
      <c r="N7896" s="80">
        <f t="shared" si="618"/>
        <v>0.78930000000003475</v>
      </c>
    </row>
    <row r="7897" spans="10:14" x14ac:dyDescent="0.3">
      <c r="J7897" s="300">
        <f t="shared" si="619"/>
        <v>78.940000000003479</v>
      </c>
      <c r="K7897" s="80">
        <f t="shared" si="615"/>
        <v>0.78940000000003474</v>
      </c>
      <c r="L7897">
        <f t="shared" si="616"/>
        <v>3.9776104222428006</v>
      </c>
      <c r="M7897">
        <f t="shared" si="617"/>
        <v>116.63780763763019</v>
      </c>
      <c r="N7897" s="80">
        <f t="shared" si="618"/>
        <v>0.78940000000003474</v>
      </c>
    </row>
    <row r="7898" spans="10:14" x14ac:dyDescent="0.3">
      <c r="J7898" s="300">
        <f t="shared" si="619"/>
        <v>78.950000000003485</v>
      </c>
      <c r="K7898" s="80">
        <f t="shared" si="615"/>
        <v>0.78950000000003484</v>
      </c>
      <c r="L7898">
        <f t="shared" si="616"/>
        <v>3.9792407271850894</v>
      </c>
      <c r="M7898">
        <f t="shared" si="617"/>
        <v>116.66798248856425</v>
      </c>
      <c r="N7898" s="80">
        <f t="shared" si="618"/>
        <v>0.78950000000003484</v>
      </c>
    </row>
    <row r="7899" spans="10:14" x14ac:dyDescent="0.3">
      <c r="J7899" s="300">
        <f t="shared" si="619"/>
        <v>78.96000000000349</v>
      </c>
      <c r="K7899" s="80">
        <f t="shared" si="615"/>
        <v>0.78960000000003494</v>
      </c>
      <c r="L7899">
        <f t="shared" si="616"/>
        <v>3.9808723521203304</v>
      </c>
      <c r="M7899">
        <f t="shared" si="617"/>
        <v>116.69816631254007</v>
      </c>
      <c r="N7899" s="80">
        <f t="shared" si="618"/>
        <v>0.78960000000003494</v>
      </c>
    </row>
    <row r="7900" spans="10:14" x14ac:dyDescent="0.3">
      <c r="J7900" s="300">
        <f t="shared" si="619"/>
        <v>78.970000000003495</v>
      </c>
      <c r="K7900" s="80">
        <f t="shared" si="615"/>
        <v>0.78970000000003493</v>
      </c>
      <c r="L7900">
        <f t="shared" si="616"/>
        <v>3.9825052977820756</v>
      </c>
      <c r="M7900">
        <f t="shared" si="617"/>
        <v>116.7283591086091</v>
      </c>
      <c r="N7900" s="80">
        <f t="shared" si="618"/>
        <v>0.78970000000003493</v>
      </c>
    </row>
    <row r="7901" spans="10:14" x14ac:dyDescent="0.3">
      <c r="J7901" s="300">
        <f t="shared" si="619"/>
        <v>78.9800000000035</v>
      </c>
      <c r="K7901" s="80">
        <f t="shared" si="615"/>
        <v>0.78980000000003503</v>
      </c>
      <c r="L7901">
        <f t="shared" si="616"/>
        <v>3.9841395649039053</v>
      </c>
      <c r="M7901">
        <f t="shared" si="617"/>
        <v>116.75856087581897</v>
      </c>
      <c r="N7901" s="80">
        <f t="shared" si="618"/>
        <v>0.78980000000003503</v>
      </c>
    </row>
    <row r="7902" spans="10:14" x14ac:dyDescent="0.3">
      <c r="J7902" s="300">
        <f t="shared" si="619"/>
        <v>78.990000000003505</v>
      </c>
      <c r="K7902" s="80">
        <f t="shared" si="615"/>
        <v>0.78990000000003502</v>
      </c>
      <c r="L7902">
        <f t="shared" si="616"/>
        <v>3.9857751542193927</v>
      </c>
      <c r="M7902">
        <f t="shared" si="617"/>
        <v>116.78877161321387</v>
      </c>
      <c r="N7902" s="80">
        <f t="shared" si="618"/>
        <v>0.78990000000003502</v>
      </c>
    </row>
    <row r="7903" spans="10:14" x14ac:dyDescent="0.3">
      <c r="J7903" s="300">
        <f t="shared" si="619"/>
        <v>79.00000000000351</v>
      </c>
      <c r="K7903" s="80">
        <f t="shared" si="615"/>
        <v>0.79000000000003512</v>
      </c>
      <c r="L7903">
        <f t="shared" si="616"/>
        <v>3.9874120664622512</v>
      </c>
      <c r="M7903">
        <f t="shared" si="617"/>
        <v>116.818991319834</v>
      </c>
      <c r="N7903" s="80">
        <f t="shared" si="618"/>
        <v>0.79000000000003512</v>
      </c>
    </row>
    <row r="7904" spans="10:14" x14ac:dyDescent="0.3">
      <c r="J7904" s="300">
        <f t="shared" si="619"/>
        <v>79.010000000003515</v>
      </c>
      <c r="K7904" s="80">
        <f t="shared" si="615"/>
        <v>0.79010000000003511</v>
      </c>
      <c r="L7904">
        <f t="shared" si="616"/>
        <v>3.9890503023659405</v>
      </c>
      <c r="M7904">
        <f t="shared" si="617"/>
        <v>116.84921999471592</v>
      </c>
      <c r="N7904" s="80">
        <f t="shared" si="618"/>
        <v>0.79010000000003511</v>
      </c>
    </row>
    <row r="7905" spans="10:14" x14ac:dyDescent="0.3">
      <c r="J7905" s="300">
        <f t="shared" si="619"/>
        <v>79.02000000000352</v>
      </c>
      <c r="K7905" s="80">
        <f t="shared" si="615"/>
        <v>0.79020000000003521</v>
      </c>
      <c r="L7905">
        <f t="shared" si="616"/>
        <v>3.9906898626641332</v>
      </c>
      <c r="M7905">
        <f t="shared" si="617"/>
        <v>116.87945763689234</v>
      </c>
      <c r="N7905" s="80">
        <f t="shared" si="618"/>
        <v>0.79020000000003521</v>
      </c>
    </row>
    <row r="7906" spans="10:14" x14ac:dyDescent="0.3">
      <c r="J7906" s="300">
        <f t="shared" si="619"/>
        <v>79.030000000003525</v>
      </c>
      <c r="K7906" s="80">
        <f t="shared" si="615"/>
        <v>0.79030000000003531</v>
      </c>
      <c r="L7906">
        <f t="shared" si="616"/>
        <v>3.9923307480907506</v>
      </c>
      <c r="M7906">
        <f t="shared" si="617"/>
        <v>116.90970424539249</v>
      </c>
      <c r="N7906" s="80">
        <f t="shared" si="618"/>
        <v>0.79030000000003531</v>
      </c>
    </row>
    <row r="7907" spans="10:14" x14ac:dyDescent="0.3">
      <c r="J7907" s="300">
        <f t="shared" si="619"/>
        <v>79.040000000003531</v>
      </c>
      <c r="K7907" s="80">
        <f t="shared" si="615"/>
        <v>0.7904000000000353</v>
      </c>
      <c r="L7907">
        <f t="shared" si="616"/>
        <v>3.9939729593792808</v>
      </c>
      <c r="M7907">
        <f t="shared" si="617"/>
        <v>116.93995981924151</v>
      </c>
      <c r="N7907" s="80">
        <f t="shared" si="618"/>
        <v>0.7904000000000353</v>
      </c>
    </row>
    <row r="7908" spans="10:14" x14ac:dyDescent="0.3">
      <c r="J7908" s="300">
        <f t="shared" si="619"/>
        <v>79.050000000003536</v>
      </c>
      <c r="K7908" s="80">
        <f t="shared" si="615"/>
        <v>0.7905000000000354</v>
      </c>
      <c r="L7908">
        <f t="shared" si="616"/>
        <v>3.9956164972635082</v>
      </c>
      <c r="M7908">
        <f t="shared" si="617"/>
        <v>116.97022435746128</v>
      </c>
      <c r="N7908" s="80">
        <f t="shared" si="618"/>
        <v>0.7905000000000354</v>
      </c>
    </row>
    <row r="7909" spans="10:14" x14ac:dyDescent="0.3">
      <c r="J7909" s="300">
        <f t="shared" si="619"/>
        <v>79.060000000003541</v>
      </c>
      <c r="K7909" s="80">
        <f t="shared" si="615"/>
        <v>0.79060000000003539</v>
      </c>
      <c r="L7909">
        <f t="shared" si="616"/>
        <v>3.9972613624772477</v>
      </c>
      <c r="M7909">
        <f t="shared" si="617"/>
        <v>117.0004978590694</v>
      </c>
      <c r="N7909" s="80">
        <f t="shared" si="618"/>
        <v>0.79060000000003539</v>
      </c>
    </row>
    <row r="7910" spans="10:14" x14ac:dyDescent="0.3">
      <c r="J7910" s="300">
        <f t="shared" si="619"/>
        <v>79.070000000003546</v>
      </c>
      <c r="K7910" s="80">
        <f t="shared" si="615"/>
        <v>0.79070000000003549</v>
      </c>
      <c r="L7910">
        <f t="shared" si="616"/>
        <v>3.9989075557543781</v>
      </c>
      <c r="M7910">
        <f t="shared" si="617"/>
        <v>117.03078032308032</v>
      </c>
      <c r="N7910" s="80">
        <f t="shared" si="618"/>
        <v>0.79070000000003549</v>
      </c>
    </row>
    <row r="7911" spans="10:14" x14ac:dyDescent="0.3">
      <c r="J7911" s="300">
        <f t="shared" si="619"/>
        <v>79.080000000003551</v>
      </c>
      <c r="K7911" s="80">
        <f t="shared" si="615"/>
        <v>0.79080000000003547</v>
      </c>
      <c r="L7911">
        <f t="shared" si="616"/>
        <v>4.0005550778284782</v>
      </c>
      <c r="M7911">
        <f t="shared" si="617"/>
        <v>117.06107174850412</v>
      </c>
      <c r="N7911" s="80">
        <f t="shared" si="618"/>
        <v>0.79080000000003547</v>
      </c>
    </row>
    <row r="7912" spans="10:14" x14ac:dyDescent="0.3">
      <c r="J7912" s="300">
        <f t="shared" si="619"/>
        <v>79.090000000003556</v>
      </c>
      <c r="K7912" s="80">
        <f t="shared" si="615"/>
        <v>0.79090000000003557</v>
      </c>
      <c r="L7912">
        <f t="shared" si="616"/>
        <v>4.0022039294336391</v>
      </c>
      <c r="M7912">
        <f t="shared" si="617"/>
        <v>117.09137213434759</v>
      </c>
      <c r="N7912" s="80">
        <f t="shared" si="618"/>
        <v>0.79090000000003557</v>
      </c>
    </row>
    <row r="7913" spans="10:14" x14ac:dyDescent="0.3">
      <c r="J7913" s="300">
        <f t="shared" si="619"/>
        <v>79.100000000003561</v>
      </c>
      <c r="K7913" s="80">
        <f t="shared" si="615"/>
        <v>0.79100000000003556</v>
      </c>
      <c r="L7913">
        <f t="shared" si="616"/>
        <v>4.0038541113036619</v>
      </c>
      <c r="M7913">
        <f t="shared" si="617"/>
        <v>117.12168147961371</v>
      </c>
      <c r="N7913" s="80">
        <f t="shared" si="618"/>
        <v>0.79100000000003556</v>
      </c>
    </row>
    <row r="7914" spans="10:14" x14ac:dyDescent="0.3">
      <c r="J7914" s="300">
        <f t="shared" si="619"/>
        <v>79.110000000003566</v>
      </c>
      <c r="K7914" s="80">
        <f t="shared" si="615"/>
        <v>0.79110000000003566</v>
      </c>
      <c r="L7914">
        <f t="shared" si="616"/>
        <v>4.0055056241722742</v>
      </c>
      <c r="M7914">
        <f t="shared" si="617"/>
        <v>117.15199978330149</v>
      </c>
      <c r="N7914" s="80">
        <f t="shared" si="618"/>
        <v>0.79110000000003566</v>
      </c>
    </row>
    <row r="7915" spans="10:14" x14ac:dyDescent="0.3">
      <c r="J7915" s="300">
        <f t="shared" si="619"/>
        <v>79.120000000003571</v>
      </c>
      <c r="K7915" s="80">
        <f t="shared" si="615"/>
        <v>0.79120000000003576</v>
      </c>
      <c r="L7915">
        <f t="shared" si="616"/>
        <v>4.0071584687735626</v>
      </c>
      <c r="M7915">
        <f t="shared" si="617"/>
        <v>117.18232704440649</v>
      </c>
      <c r="N7915" s="80">
        <f t="shared" si="618"/>
        <v>0.79120000000003576</v>
      </c>
    </row>
    <row r="7916" spans="10:14" x14ac:dyDescent="0.3">
      <c r="J7916" s="300">
        <f t="shared" si="619"/>
        <v>79.130000000003577</v>
      </c>
      <c r="K7916" s="80">
        <f t="shared" si="615"/>
        <v>0.79130000000003575</v>
      </c>
      <c r="L7916">
        <f t="shared" si="616"/>
        <v>4.0088126458414859</v>
      </c>
      <c r="M7916">
        <f t="shared" si="617"/>
        <v>117.21266326192014</v>
      </c>
      <c r="N7916" s="80">
        <f t="shared" si="618"/>
        <v>0.79130000000003575</v>
      </c>
    </row>
    <row r="7917" spans="10:14" x14ac:dyDescent="0.3">
      <c r="J7917" s="300">
        <f t="shared" si="619"/>
        <v>79.140000000003582</v>
      </c>
      <c r="K7917" s="80">
        <f t="shared" si="615"/>
        <v>0.79140000000003585</v>
      </c>
      <c r="L7917">
        <f t="shared" si="616"/>
        <v>4.0104681561099138</v>
      </c>
      <c r="M7917">
        <f t="shared" si="617"/>
        <v>117.24300843483047</v>
      </c>
      <c r="N7917" s="80">
        <f t="shared" si="618"/>
        <v>0.79140000000003585</v>
      </c>
    </row>
    <row r="7918" spans="10:14" x14ac:dyDescent="0.3">
      <c r="J7918" s="300">
        <f t="shared" si="619"/>
        <v>79.150000000003587</v>
      </c>
      <c r="K7918" s="80">
        <f t="shared" si="615"/>
        <v>0.79150000000003584</v>
      </c>
      <c r="L7918">
        <f t="shared" si="616"/>
        <v>4.0121250003128868</v>
      </c>
      <c r="M7918">
        <f t="shared" si="617"/>
        <v>117.27336256212166</v>
      </c>
      <c r="N7918" s="80">
        <f t="shared" si="618"/>
        <v>0.79150000000003584</v>
      </c>
    </row>
    <row r="7919" spans="10:14" x14ac:dyDescent="0.3">
      <c r="J7919" s="300">
        <f t="shared" si="619"/>
        <v>79.160000000003592</v>
      </c>
      <c r="K7919" s="80">
        <f t="shared" si="615"/>
        <v>0.79160000000003594</v>
      </c>
      <c r="L7919">
        <f t="shared" si="616"/>
        <v>4.0137831791843741</v>
      </c>
      <c r="M7919">
        <f t="shared" si="617"/>
        <v>117.30372564277408</v>
      </c>
      <c r="N7919" s="80">
        <f t="shared" si="618"/>
        <v>0.79160000000003594</v>
      </c>
    </row>
    <row r="7920" spans="10:14" x14ac:dyDescent="0.3">
      <c r="J7920" s="300">
        <f t="shared" si="619"/>
        <v>79.170000000003597</v>
      </c>
      <c r="K7920" s="80">
        <f t="shared" si="615"/>
        <v>0.79170000000003593</v>
      </c>
      <c r="L7920">
        <f t="shared" si="616"/>
        <v>4.0154426934583896</v>
      </c>
      <c r="M7920">
        <f t="shared" si="617"/>
        <v>117.33409767576438</v>
      </c>
      <c r="N7920" s="80">
        <f t="shared" si="618"/>
        <v>0.79170000000003593</v>
      </c>
    </row>
    <row r="7921" spans="10:14" x14ac:dyDescent="0.3">
      <c r="J7921" s="300">
        <f t="shared" si="619"/>
        <v>79.180000000003602</v>
      </c>
      <c r="K7921" s="80">
        <f t="shared" si="615"/>
        <v>0.79180000000003603</v>
      </c>
      <c r="L7921">
        <f t="shared" si="616"/>
        <v>4.0171035438690961</v>
      </c>
      <c r="M7921">
        <f t="shared" si="617"/>
        <v>117.36447866006533</v>
      </c>
      <c r="N7921" s="80">
        <f t="shared" si="618"/>
        <v>0.79180000000003603</v>
      </c>
    </row>
    <row r="7922" spans="10:14" x14ac:dyDescent="0.3">
      <c r="J7922" s="300">
        <f t="shared" si="619"/>
        <v>79.190000000003607</v>
      </c>
      <c r="K7922" s="80">
        <f t="shared" si="615"/>
        <v>0.79190000000003602</v>
      </c>
      <c r="L7922">
        <f t="shared" si="616"/>
        <v>4.0187657311504559</v>
      </c>
      <c r="M7922">
        <f t="shared" si="617"/>
        <v>117.39486859464604</v>
      </c>
      <c r="N7922" s="80">
        <f t="shared" si="618"/>
        <v>0.79190000000003602</v>
      </c>
    </row>
    <row r="7923" spans="10:14" x14ac:dyDescent="0.3">
      <c r="J7923" s="300">
        <f t="shared" si="619"/>
        <v>79.200000000003612</v>
      </c>
      <c r="K7923" s="80">
        <f t="shared" si="615"/>
        <v>0.79200000000003612</v>
      </c>
      <c r="L7923">
        <f t="shared" si="616"/>
        <v>4.0204292560366603</v>
      </c>
      <c r="M7923">
        <f t="shared" si="617"/>
        <v>117.42526747847181</v>
      </c>
      <c r="N7923" s="80">
        <f t="shared" si="618"/>
        <v>0.79200000000003612</v>
      </c>
    </row>
    <row r="7924" spans="10:14" x14ac:dyDescent="0.3">
      <c r="J7924" s="300">
        <f t="shared" si="619"/>
        <v>79.210000000003618</v>
      </c>
      <c r="K7924" s="80">
        <f t="shared" si="615"/>
        <v>0.79210000000003622</v>
      </c>
      <c r="L7924">
        <f t="shared" si="616"/>
        <v>4.0220941192618387</v>
      </c>
      <c r="M7924">
        <f t="shared" si="617"/>
        <v>117.45567531050433</v>
      </c>
      <c r="N7924" s="80">
        <f t="shared" si="618"/>
        <v>0.79210000000003622</v>
      </c>
    </row>
    <row r="7925" spans="10:14" x14ac:dyDescent="0.3">
      <c r="J7925" s="300">
        <f t="shared" si="619"/>
        <v>79.220000000003623</v>
      </c>
      <c r="K7925" s="80">
        <f t="shared" si="615"/>
        <v>0.79220000000003621</v>
      </c>
      <c r="L7925">
        <f t="shared" si="616"/>
        <v>4.0237603215599691</v>
      </c>
      <c r="M7925">
        <f t="shared" si="617"/>
        <v>117.4860920897013</v>
      </c>
      <c r="N7925" s="80">
        <f t="shared" si="618"/>
        <v>0.79220000000003621</v>
      </c>
    </row>
    <row r="7926" spans="10:14" x14ac:dyDescent="0.3">
      <c r="J7926" s="300">
        <f t="shared" si="619"/>
        <v>79.230000000003628</v>
      </c>
      <c r="K7926" s="80">
        <f t="shared" si="615"/>
        <v>0.79230000000003631</v>
      </c>
      <c r="L7926">
        <f t="shared" si="616"/>
        <v>4.0254278636653122</v>
      </c>
      <c r="M7926">
        <f t="shared" si="617"/>
        <v>117.51651781501674</v>
      </c>
      <c r="N7926" s="80">
        <f t="shared" si="618"/>
        <v>0.79230000000003631</v>
      </c>
    </row>
    <row r="7927" spans="10:14" x14ac:dyDescent="0.3">
      <c r="J7927" s="300">
        <f t="shared" si="619"/>
        <v>79.240000000003633</v>
      </c>
      <c r="K7927" s="80">
        <f t="shared" si="615"/>
        <v>0.7924000000000363</v>
      </c>
      <c r="L7927">
        <f t="shared" si="616"/>
        <v>4.0270967463121856</v>
      </c>
      <c r="M7927">
        <f t="shared" si="617"/>
        <v>117.54695248540092</v>
      </c>
      <c r="N7927" s="80">
        <f t="shared" si="618"/>
        <v>0.7924000000000363</v>
      </c>
    </row>
    <row r="7928" spans="10:14" x14ac:dyDescent="0.3">
      <c r="J7928" s="300">
        <f t="shared" si="619"/>
        <v>79.250000000003638</v>
      </c>
      <c r="K7928" s="80">
        <f t="shared" si="615"/>
        <v>0.7925000000000364</v>
      </c>
      <c r="L7928">
        <f t="shared" si="616"/>
        <v>4.0287669702345816</v>
      </c>
      <c r="M7928">
        <f t="shared" si="617"/>
        <v>117.57739609980034</v>
      </c>
      <c r="N7928" s="80">
        <f t="shared" si="618"/>
        <v>0.7925000000000364</v>
      </c>
    </row>
    <row r="7929" spans="10:14" x14ac:dyDescent="0.3">
      <c r="J7929" s="300">
        <f t="shared" si="619"/>
        <v>79.260000000003643</v>
      </c>
      <c r="K7929" s="80">
        <f t="shared" si="615"/>
        <v>0.79260000000003639</v>
      </c>
      <c r="L7929">
        <f t="shared" si="616"/>
        <v>4.0304385361668125</v>
      </c>
      <c r="M7929">
        <f t="shared" si="617"/>
        <v>117.60784865715759</v>
      </c>
      <c r="N7929" s="80">
        <f t="shared" si="618"/>
        <v>0.79260000000003639</v>
      </c>
    </row>
    <row r="7930" spans="10:14" x14ac:dyDescent="0.3">
      <c r="J7930" s="300">
        <f t="shared" si="619"/>
        <v>79.270000000003648</v>
      </c>
      <c r="K7930" s="80">
        <f t="shared" si="615"/>
        <v>0.79270000000003649</v>
      </c>
      <c r="L7930">
        <f t="shared" si="616"/>
        <v>4.0321114448432311</v>
      </c>
      <c r="M7930">
        <f t="shared" si="617"/>
        <v>117.63831015641162</v>
      </c>
      <c r="N7930" s="80">
        <f t="shared" si="618"/>
        <v>0.79270000000003649</v>
      </c>
    </row>
    <row r="7931" spans="10:14" x14ac:dyDescent="0.3">
      <c r="J7931" s="300">
        <f t="shared" si="619"/>
        <v>79.280000000003653</v>
      </c>
      <c r="K7931" s="80">
        <f t="shared" si="615"/>
        <v>0.79280000000003659</v>
      </c>
      <c r="L7931">
        <f t="shared" si="616"/>
        <v>4.0337856969979669</v>
      </c>
      <c r="M7931">
        <f t="shared" si="617"/>
        <v>117.66878059649758</v>
      </c>
      <c r="N7931" s="80">
        <f t="shared" si="618"/>
        <v>0.79280000000003659</v>
      </c>
    </row>
    <row r="7932" spans="10:14" x14ac:dyDescent="0.3">
      <c r="J7932" s="300">
        <f t="shared" si="619"/>
        <v>79.290000000003658</v>
      </c>
      <c r="K7932" s="80">
        <f t="shared" si="615"/>
        <v>0.79290000000003658</v>
      </c>
      <c r="L7932">
        <f t="shared" si="616"/>
        <v>4.0354612933653478</v>
      </c>
      <c r="M7932">
        <f t="shared" si="617"/>
        <v>117.69925997634684</v>
      </c>
      <c r="N7932" s="80">
        <f t="shared" si="618"/>
        <v>0.79290000000003658</v>
      </c>
    </row>
    <row r="7933" spans="10:14" x14ac:dyDescent="0.3">
      <c r="J7933" s="300">
        <f t="shared" si="619"/>
        <v>79.300000000003664</v>
      </c>
      <c r="K7933" s="80">
        <f t="shared" si="615"/>
        <v>0.79300000000003668</v>
      </c>
      <c r="L7933">
        <f t="shared" si="616"/>
        <v>4.0371382346796558</v>
      </c>
      <c r="M7933">
        <f t="shared" si="617"/>
        <v>117.72974829488689</v>
      </c>
      <c r="N7933" s="80">
        <f t="shared" si="618"/>
        <v>0.79300000000003668</v>
      </c>
    </row>
    <row r="7934" spans="10:14" x14ac:dyDescent="0.3">
      <c r="J7934" s="300">
        <f t="shared" si="619"/>
        <v>79.310000000003669</v>
      </c>
      <c r="K7934" s="80">
        <f t="shared" si="615"/>
        <v>0.79310000000003666</v>
      </c>
      <c r="L7934">
        <f t="shared" si="616"/>
        <v>4.0388165216752299</v>
      </c>
      <c r="M7934">
        <f t="shared" si="617"/>
        <v>117.76024555104146</v>
      </c>
      <c r="N7934" s="80">
        <f t="shared" si="618"/>
        <v>0.79310000000003666</v>
      </c>
    </row>
    <row r="7935" spans="10:14" x14ac:dyDescent="0.3">
      <c r="J7935" s="300">
        <f t="shared" si="619"/>
        <v>79.320000000003674</v>
      </c>
      <c r="K7935" s="80">
        <f t="shared" si="615"/>
        <v>0.79320000000003676</v>
      </c>
      <c r="L7935">
        <f t="shared" si="616"/>
        <v>4.040496155086494</v>
      </c>
      <c r="M7935">
        <f t="shared" si="617"/>
        <v>117.79075174373055</v>
      </c>
      <c r="N7935" s="80">
        <f t="shared" si="618"/>
        <v>0.79320000000003676</v>
      </c>
    </row>
    <row r="7936" spans="10:14" x14ac:dyDescent="0.3">
      <c r="J7936" s="300">
        <f t="shared" si="619"/>
        <v>79.330000000003679</v>
      </c>
      <c r="K7936" s="80">
        <f t="shared" si="615"/>
        <v>0.79330000000003675</v>
      </c>
      <c r="L7936">
        <f t="shared" si="616"/>
        <v>4.0421771356476466</v>
      </c>
      <c r="M7936">
        <f t="shared" si="617"/>
        <v>117.82126687187046</v>
      </c>
      <c r="N7936" s="80">
        <f t="shared" si="618"/>
        <v>0.79330000000003675</v>
      </c>
    </row>
    <row r="7937" spans="10:14" x14ac:dyDescent="0.3">
      <c r="J7937" s="300">
        <f t="shared" si="619"/>
        <v>79.340000000003684</v>
      </c>
      <c r="K7937" s="80">
        <f t="shared" si="615"/>
        <v>0.79340000000003685</v>
      </c>
      <c r="L7937">
        <f t="shared" si="616"/>
        <v>4.0438594640931917</v>
      </c>
      <c r="M7937">
        <f t="shared" si="617"/>
        <v>117.8517909343734</v>
      </c>
      <c r="N7937" s="80">
        <f t="shared" si="618"/>
        <v>0.79340000000003685</v>
      </c>
    </row>
    <row r="7938" spans="10:14" x14ac:dyDescent="0.3">
      <c r="J7938" s="300">
        <f t="shared" si="619"/>
        <v>79.350000000003689</v>
      </c>
      <c r="K7938" s="80">
        <f t="shared" si="615"/>
        <v>0.79350000000003684</v>
      </c>
      <c r="L7938">
        <f t="shared" si="616"/>
        <v>4.0455431411575749</v>
      </c>
      <c r="M7938">
        <f t="shared" si="617"/>
        <v>117.88232393014799</v>
      </c>
      <c r="N7938" s="80">
        <f t="shared" si="618"/>
        <v>0.79350000000003684</v>
      </c>
    </row>
    <row r="7939" spans="10:14" x14ac:dyDescent="0.3">
      <c r="J7939" s="300">
        <f t="shared" si="619"/>
        <v>79.360000000003694</v>
      </c>
      <c r="K7939" s="80">
        <f t="shared" si="615"/>
        <v>0.79360000000003694</v>
      </c>
      <c r="L7939">
        <f t="shared" si="616"/>
        <v>4.0472281675750583</v>
      </c>
      <c r="M7939">
        <f t="shared" si="617"/>
        <v>117.91286585809912</v>
      </c>
      <c r="N7939" s="80">
        <f t="shared" si="618"/>
        <v>0.79360000000003694</v>
      </c>
    </row>
    <row r="7940" spans="10:14" x14ac:dyDescent="0.3">
      <c r="J7940" s="300">
        <f t="shared" si="619"/>
        <v>79.370000000003699</v>
      </c>
      <c r="K7940" s="80">
        <f t="shared" ref="K7940:K8003" si="620">J7940/100</f>
        <v>0.79370000000003704</v>
      </c>
      <c r="L7940">
        <f t="shared" ref="L7940:L8003" si="621">-156.2892*K7940^6+539.4067*K7940^5-656.5633*K7940^4+371.7117*K7940^3-102.5706*K7940^2+15.3764*K7940+0.3314</f>
        <v>4.0489145440802261</v>
      </c>
      <c r="M7940">
        <f t="shared" ref="M7940:M8003" si="622">-544.6822*K7940^6+873.7015*K7940^5+93.9294*K7940^4-539.4835*K7940^3+249.8842*K7940^2+36.3299*K7940+25.129</f>
        <v>117.94341671712768</v>
      </c>
      <c r="N7940" s="80">
        <f t="shared" ref="N7940:N8003" si="623">K7940</f>
        <v>0.79370000000003704</v>
      </c>
    </row>
    <row r="7941" spans="10:14" x14ac:dyDescent="0.3">
      <c r="J7941" s="300">
        <f t="shared" si="619"/>
        <v>79.380000000003704</v>
      </c>
      <c r="K7941" s="80">
        <f t="shared" si="620"/>
        <v>0.79380000000003703</v>
      </c>
      <c r="L7941">
        <f t="shared" si="621"/>
        <v>4.0506022714074543</v>
      </c>
      <c r="M7941">
        <f t="shared" si="622"/>
        <v>117.97397650613082</v>
      </c>
      <c r="N7941" s="80">
        <f t="shared" si="623"/>
        <v>0.79380000000003703</v>
      </c>
    </row>
    <row r="7942" spans="10:14" x14ac:dyDescent="0.3">
      <c r="J7942" s="300">
        <f t="shared" ref="J7942:J8005" si="624">J7941+0.01</f>
        <v>79.39000000000371</v>
      </c>
      <c r="K7942" s="80">
        <f t="shared" si="620"/>
        <v>0.79390000000003713</v>
      </c>
      <c r="L7942">
        <f t="shared" si="621"/>
        <v>4.0522913502911599</v>
      </c>
      <c r="M7942">
        <f t="shared" si="622"/>
        <v>118.00454522400197</v>
      </c>
      <c r="N7942" s="80">
        <f t="shared" si="623"/>
        <v>0.79390000000003713</v>
      </c>
    </row>
    <row r="7943" spans="10:14" x14ac:dyDescent="0.3">
      <c r="J7943" s="300">
        <f t="shared" si="624"/>
        <v>79.400000000003715</v>
      </c>
      <c r="K7943" s="80">
        <f t="shared" si="620"/>
        <v>0.79400000000003712</v>
      </c>
      <c r="L7943">
        <f t="shared" si="621"/>
        <v>4.0539817814660015</v>
      </c>
      <c r="M7943">
        <f t="shared" si="622"/>
        <v>118.0351228696308</v>
      </c>
      <c r="N7943" s="80">
        <f t="shared" si="623"/>
        <v>0.79400000000003712</v>
      </c>
    </row>
    <row r="7944" spans="10:14" x14ac:dyDescent="0.3">
      <c r="J7944" s="300">
        <f t="shared" si="624"/>
        <v>79.41000000000372</v>
      </c>
      <c r="K7944" s="80">
        <f t="shared" si="620"/>
        <v>0.79410000000003722</v>
      </c>
      <c r="L7944">
        <f t="shared" si="621"/>
        <v>4.0556735656662841</v>
      </c>
      <c r="M7944">
        <f t="shared" si="622"/>
        <v>118.06570944190281</v>
      </c>
      <c r="N7944" s="80">
        <f t="shared" si="623"/>
        <v>0.79410000000003722</v>
      </c>
    </row>
    <row r="7945" spans="10:14" x14ac:dyDescent="0.3">
      <c r="J7945" s="300">
        <f t="shared" si="624"/>
        <v>79.420000000003725</v>
      </c>
      <c r="K7945" s="80">
        <f t="shared" si="620"/>
        <v>0.79420000000003721</v>
      </c>
      <c r="L7945">
        <f t="shared" si="621"/>
        <v>4.0573667036266752</v>
      </c>
      <c r="M7945">
        <f t="shared" si="622"/>
        <v>118.09630493970016</v>
      </c>
      <c r="N7945" s="80">
        <f t="shared" si="623"/>
        <v>0.79420000000003721</v>
      </c>
    </row>
    <row r="7946" spans="10:14" x14ac:dyDescent="0.3">
      <c r="J7946" s="300">
        <f t="shared" si="624"/>
        <v>79.43000000000373</v>
      </c>
      <c r="K7946" s="80">
        <f t="shared" si="620"/>
        <v>0.79430000000003731</v>
      </c>
      <c r="L7946">
        <f t="shared" si="621"/>
        <v>4.0590611960816414</v>
      </c>
      <c r="M7946">
        <f t="shared" si="622"/>
        <v>118.12690936190097</v>
      </c>
      <c r="N7946" s="80">
        <f t="shared" si="623"/>
        <v>0.79430000000003731</v>
      </c>
    </row>
    <row r="7947" spans="10:14" x14ac:dyDescent="0.3">
      <c r="J7947" s="300">
        <f t="shared" si="624"/>
        <v>79.440000000003735</v>
      </c>
      <c r="K7947" s="80">
        <f t="shared" si="620"/>
        <v>0.7944000000000373</v>
      </c>
      <c r="L7947">
        <f t="shared" si="621"/>
        <v>4.0607570437657792</v>
      </c>
      <c r="M7947">
        <f t="shared" si="622"/>
        <v>118.15752270737948</v>
      </c>
      <c r="N7947" s="80">
        <f t="shared" si="623"/>
        <v>0.7944000000000373</v>
      </c>
    </row>
    <row r="7948" spans="10:14" x14ac:dyDescent="0.3">
      <c r="J7948" s="300">
        <f t="shared" si="624"/>
        <v>79.45000000000374</v>
      </c>
      <c r="K7948" s="80">
        <f t="shared" si="620"/>
        <v>0.7945000000000374</v>
      </c>
      <c r="L7948">
        <f t="shared" si="621"/>
        <v>4.0624542474136494</v>
      </c>
      <c r="M7948">
        <f t="shared" si="622"/>
        <v>118.18814497500617</v>
      </c>
      <c r="N7948" s="80">
        <f t="shared" si="623"/>
        <v>0.7945000000000374</v>
      </c>
    </row>
    <row r="7949" spans="10:14" x14ac:dyDescent="0.3">
      <c r="J7949" s="300">
        <f t="shared" si="624"/>
        <v>79.460000000003745</v>
      </c>
      <c r="K7949" s="80">
        <f t="shared" si="620"/>
        <v>0.7946000000000375</v>
      </c>
      <c r="L7949">
        <f t="shared" si="621"/>
        <v>4.0641528077598412</v>
      </c>
      <c r="M7949">
        <f t="shared" si="622"/>
        <v>118.21877616364777</v>
      </c>
      <c r="N7949" s="80">
        <f t="shared" si="623"/>
        <v>0.7946000000000375</v>
      </c>
    </row>
    <row r="7950" spans="10:14" x14ac:dyDescent="0.3">
      <c r="J7950" s="300">
        <f t="shared" si="624"/>
        <v>79.470000000003751</v>
      </c>
      <c r="K7950" s="80">
        <f t="shared" si="620"/>
        <v>0.79470000000003749</v>
      </c>
      <c r="L7950">
        <f t="shared" si="621"/>
        <v>4.0658527255389387</v>
      </c>
      <c r="M7950">
        <f t="shared" si="622"/>
        <v>118.24941627216715</v>
      </c>
      <c r="N7950" s="80">
        <f t="shared" si="623"/>
        <v>0.79470000000003749</v>
      </c>
    </row>
    <row r="7951" spans="10:14" x14ac:dyDescent="0.3">
      <c r="J7951" s="300">
        <f t="shared" si="624"/>
        <v>79.480000000003756</v>
      </c>
      <c r="K7951" s="80">
        <f t="shared" si="620"/>
        <v>0.79480000000003759</v>
      </c>
      <c r="L7951">
        <f t="shared" si="621"/>
        <v>4.0675540014855454</v>
      </c>
      <c r="M7951">
        <f t="shared" si="622"/>
        <v>118.28006529942327</v>
      </c>
      <c r="N7951" s="80">
        <f t="shared" si="623"/>
        <v>0.79480000000003759</v>
      </c>
    </row>
    <row r="7952" spans="10:14" x14ac:dyDescent="0.3">
      <c r="J7952" s="300">
        <f t="shared" si="624"/>
        <v>79.490000000003761</v>
      </c>
      <c r="K7952" s="80">
        <f t="shared" si="620"/>
        <v>0.79490000000003758</v>
      </c>
      <c r="L7952">
        <f t="shared" si="621"/>
        <v>4.0692566363343339</v>
      </c>
      <c r="M7952">
        <f t="shared" si="622"/>
        <v>118.31072324427139</v>
      </c>
      <c r="N7952" s="80">
        <f t="shared" si="623"/>
        <v>0.79490000000003758</v>
      </c>
    </row>
    <row r="7953" spans="10:14" x14ac:dyDescent="0.3">
      <c r="J7953" s="300">
        <f t="shared" si="624"/>
        <v>79.500000000003766</v>
      </c>
      <c r="K7953" s="80">
        <f t="shared" si="620"/>
        <v>0.79500000000003768</v>
      </c>
      <c r="L7953">
        <f t="shared" si="621"/>
        <v>4.0709606308198349</v>
      </c>
      <c r="M7953">
        <f t="shared" si="622"/>
        <v>118.34139010556289</v>
      </c>
      <c r="N7953" s="80">
        <f t="shared" si="623"/>
        <v>0.79500000000003768</v>
      </c>
    </row>
    <row r="7954" spans="10:14" x14ac:dyDescent="0.3">
      <c r="J7954" s="300">
        <f t="shared" si="624"/>
        <v>79.510000000003771</v>
      </c>
      <c r="K7954" s="80">
        <f t="shared" si="620"/>
        <v>0.79510000000003767</v>
      </c>
      <c r="L7954">
        <f t="shared" si="621"/>
        <v>4.0726659856768919</v>
      </c>
      <c r="M7954">
        <f t="shared" si="622"/>
        <v>118.37206588214526</v>
      </c>
      <c r="N7954" s="80">
        <f t="shared" si="623"/>
        <v>0.79510000000003767</v>
      </c>
    </row>
    <row r="7955" spans="10:14" x14ac:dyDescent="0.3">
      <c r="J7955" s="300">
        <f t="shared" si="624"/>
        <v>79.520000000003776</v>
      </c>
      <c r="K7955" s="80">
        <f t="shared" si="620"/>
        <v>0.79520000000003777</v>
      </c>
      <c r="L7955">
        <f t="shared" si="621"/>
        <v>4.0743727016400655</v>
      </c>
      <c r="M7955">
        <f t="shared" si="622"/>
        <v>118.40275057286219</v>
      </c>
      <c r="N7955" s="80">
        <f t="shared" si="623"/>
        <v>0.79520000000003777</v>
      </c>
    </row>
    <row r="7956" spans="10:14" x14ac:dyDescent="0.3">
      <c r="J7956" s="300">
        <f t="shared" si="624"/>
        <v>79.530000000003781</v>
      </c>
      <c r="K7956" s="80">
        <f t="shared" si="620"/>
        <v>0.79530000000003787</v>
      </c>
      <c r="L7956">
        <f t="shared" si="621"/>
        <v>4.0760807794440534</v>
      </c>
      <c r="M7956">
        <f t="shared" si="622"/>
        <v>118.43344417655385</v>
      </c>
      <c r="N7956" s="80">
        <f t="shared" si="623"/>
        <v>0.79530000000003787</v>
      </c>
    </row>
    <row r="7957" spans="10:14" x14ac:dyDescent="0.3">
      <c r="J7957" s="300">
        <f t="shared" si="624"/>
        <v>79.540000000003786</v>
      </c>
      <c r="K7957" s="80">
        <f t="shared" si="620"/>
        <v>0.79540000000003785</v>
      </c>
      <c r="L7957">
        <f t="shared" si="621"/>
        <v>4.0777902198236156</v>
      </c>
      <c r="M7957">
        <f t="shared" si="622"/>
        <v>118.46414669205581</v>
      </c>
      <c r="N7957" s="80">
        <f t="shared" si="623"/>
        <v>0.79540000000003785</v>
      </c>
    </row>
    <row r="7958" spans="10:14" x14ac:dyDescent="0.3">
      <c r="J7958" s="300">
        <f t="shared" si="624"/>
        <v>79.550000000003791</v>
      </c>
      <c r="K7958" s="80">
        <f t="shared" si="620"/>
        <v>0.79550000000003795</v>
      </c>
      <c r="L7958">
        <f t="shared" si="621"/>
        <v>4.0795010235133695</v>
      </c>
      <c r="M7958">
        <f t="shared" si="622"/>
        <v>118.49485811820063</v>
      </c>
      <c r="N7958" s="80">
        <f t="shared" si="623"/>
        <v>0.79550000000003795</v>
      </c>
    </row>
    <row r="7959" spans="10:14" x14ac:dyDescent="0.3">
      <c r="J7959" s="300">
        <f t="shared" si="624"/>
        <v>79.560000000003797</v>
      </c>
      <c r="K7959" s="80">
        <f t="shared" si="620"/>
        <v>0.79560000000003794</v>
      </c>
      <c r="L7959">
        <f t="shared" si="621"/>
        <v>4.081213191248068</v>
      </c>
      <c r="M7959">
        <f t="shared" si="622"/>
        <v>118.52557845381639</v>
      </c>
      <c r="N7959" s="80">
        <f t="shared" si="623"/>
        <v>0.79560000000003794</v>
      </c>
    </row>
    <row r="7960" spans="10:14" x14ac:dyDescent="0.3">
      <c r="J7960" s="300">
        <f t="shared" si="624"/>
        <v>79.570000000003802</v>
      </c>
      <c r="K7960" s="80">
        <f t="shared" si="620"/>
        <v>0.79570000000003804</v>
      </c>
      <c r="L7960">
        <f t="shared" si="621"/>
        <v>4.0829267237625473</v>
      </c>
      <c r="M7960">
        <f t="shared" si="622"/>
        <v>118.55630769772787</v>
      </c>
      <c r="N7960" s="80">
        <f t="shared" si="623"/>
        <v>0.79570000000003804</v>
      </c>
    </row>
    <row r="7961" spans="10:14" x14ac:dyDescent="0.3">
      <c r="J7961" s="300">
        <f t="shared" si="624"/>
        <v>79.580000000003807</v>
      </c>
      <c r="K7961" s="80">
        <f t="shared" si="620"/>
        <v>0.79580000000003803</v>
      </c>
      <c r="L7961">
        <f t="shared" si="621"/>
        <v>4.0846416217914729</v>
      </c>
      <c r="M7961">
        <f t="shared" si="622"/>
        <v>118.58704584875571</v>
      </c>
      <c r="N7961" s="80">
        <f t="shared" si="623"/>
        <v>0.79580000000003803</v>
      </c>
    </row>
    <row r="7962" spans="10:14" x14ac:dyDescent="0.3">
      <c r="J7962" s="300">
        <f t="shared" si="624"/>
        <v>79.590000000003812</v>
      </c>
      <c r="K7962" s="80">
        <f t="shared" si="620"/>
        <v>0.79590000000003813</v>
      </c>
      <c r="L7962">
        <f t="shared" si="621"/>
        <v>4.0863578860695959</v>
      </c>
      <c r="M7962">
        <f t="shared" si="622"/>
        <v>118.6177929057166</v>
      </c>
      <c r="N7962" s="80">
        <f t="shared" si="623"/>
        <v>0.79590000000003813</v>
      </c>
    </row>
    <row r="7963" spans="10:14" x14ac:dyDescent="0.3">
      <c r="J7963" s="300">
        <f t="shared" si="624"/>
        <v>79.600000000003817</v>
      </c>
      <c r="K7963" s="80">
        <f t="shared" si="620"/>
        <v>0.79600000000003812</v>
      </c>
      <c r="L7963">
        <f t="shared" si="621"/>
        <v>4.0880755173318679</v>
      </c>
      <c r="M7963">
        <f t="shared" si="622"/>
        <v>118.6485488674236</v>
      </c>
      <c r="N7963" s="80">
        <f t="shared" si="623"/>
        <v>0.79600000000003812</v>
      </c>
    </row>
    <row r="7964" spans="10:14" x14ac:dyDescent="0.3">
      <c r="J7964" s="300">
        <f t="shared" si="624"/>
        <v>79.610000000003822</v>
      </c>
      <c r="K7964" s="80">
        <f t="shared" si="620"/>
        <v>0.79610000000003822</v>
      </c>
      <c r="L7964">
        <f t="shared" si="621"/>
        <v>4.0897945163127929</v>
      </c>
      <c r="M7964">
        <f t="shared" si="622"/>
        <v>118.67931373268588</v>
      </c>
      <c r="N7964" s="80">
        <f t="shared" si="623"/>
        <v>0.79610000000003822</v>
      </c>
    </row>
    <row r="7965" spans="10:14" x14ac:dyDescent="0.3">
      <c r="J7965" s="300">
        <f t="shared" si="624"/>
        <v>79.620000000003827</v>
      </c>
      <c r="K7965" s="80">
        <f t="shared" si="620"/>
        <v>0.79620000000003832</v>
      </c>
      <c r="L7965">
        <f t="shared" si="621"/>
        <v>4.0915148837473296</v>
      </c>
      <c r="M7965">
        <f t="shared" si="622"/>
        <v>118.71008750030857</v>
      </c>
      <c r="N7965" s="80">
        <f t="shared" si="623"/>
        <v>0.79620000000003832</v>
      </c>
    </row>
    <row r="7966" spans="10:14" x14ac:dyDescent="0.3">
      <c r="J7966" s="300">
        <f t="shared" si="624"/>
        <v>79.630000000003832</v>
      </c>
      <c r="K7966" s="80">
        <f t="shared" si="620"/>
        <v>0.79630000000003831</v>
      </c>
      <c r="L7966">
        <f t="shared" si="621"/>
        <v>4.0932366203703605</v>
      </c>
      <c r="M7966">
        <f t="shared" si="622"/>
        <v>118.74087016909316</v>
      </c>
      <c r="N7966" s="80">
        <f t="shared" si="623"/>
        <v>0.79630000000003831</v>
      </c>
    </row>
    <row r="7967" spans="10:14" x14ac:dyDescent="0.3">
      <c r="J7967" s="300">
        <f t="shared" si="624"/>
        <v>79.640000000003837</v>
      </c>
      <c r="K7967" s="80">
        <f t="shared" si="620"/>
        <v>0.79640000000003841</v>
      </c>
      <c r="L7967">
        <f t="shared" si="621"/>
        <v>4.0949597269165459</v>
      </c>
      <c r="M7967">
        <f t="shared" si="622"/>
        <v>118.77166173783736</v>
      </c>
      <c r="N7967" s="80">
        <f t="shared" si="623"/>
        <v>0.79640000000003841</v>
      </c>
    </row>
    <row r="7968" spans="10:14" x14ac:dyDescent="0.3">
      <c r="J7968" s="300">
        <f t="shared" si="624"/>
        <v>79.650000000003843</v>
      </c>
      <c r="K7968" s="80">
        <f t="shared" si="620"/>
        <v>0.7965000000000384</v>
      </c>
      <c r="L7968">
        <f t="shared" si="621"/>
        <v>4.0966842041209137</v>
      </c>
      <c r="M7968">
        <f t="shared" si="622"/>
        <v>118.80246220533463</v>
      </c>
      <c r="N7968" s="80">
        <f t="shared" si="623"/>
        <v>0.7965000000000384</v>
      </c>
    </row>
    <row r="7969" spans="10:14" x14ac:dyDescent="0.3">
      <c r="J7969" s="300">
        <f t="shared" si="624"/>
        <v>79.660000000003848</v>
      </c>
      <c r="K7969" s="80">
        <f t="shared" si="620"/>
        <v>0.7966000000000385</v>
      </c>
      <c r="L7969">
        <f t="shared" si="621"/>
        <v>4.0984100527181653</v>
      </c>
      <c r="M7969">
        <f t="shared" si="622"/>
        <v>118.83327157037492</v>
      </c>
      <c r="N7969" s="80">
        <f t="shared" si="623"/>
        <v>0.7966000000000385</v>
      </c>
    </row>
    <row r="7970" spans="10:14" x14ac:dyDescent="0.3">
      <c r="J7970" s="300">
        <f t="shared" si="624"/>
        <v>79.670000000003853</v>
      </c>
      <c r="K7970" s="80">
        <f t="shared" si="620"/>
        <v>0.79670000000003849</v>
      </c>
      <c r="L7970">
        <f t="shared" si="621"/>
        <v>4.1001372734431438</v>
      </c>
      <c r="M7970">
        <f t="shared" si="622"/>
        <v>118.86408983174424</v>
      </c>
      <c r="N7970" s="80">
        <f t="shared" si="623"/>
        <v>0.79670000000003849</v>
      </c>
    </row>
    <row r="7971" spans="10:14" x14ac:dyDescent="0.3">
      <c r="J7971" s="300">
        <f t="shared" si="624"/>
        <v>79.680000000003858</v>
      </c>
      <c r="K7971" s="80">
        <f t="shared" si="620"/>
        <v>0.79680000000003859</v>
      </c>
      <c r="L7971">
        <f t="shared" si="621"/>
        <v>4.1018658670308934</v>
      </c>
      <c r="M7971">
        <f t="shared" si="622"/>
        <v>118.89491698822471</v>
      </c>
      <c r="N7971" s="80">
        <f t="shared" si="623"/>
        <v>0.79680000000003859</v>
      </c>
    </row>
    <row r="7972" spans="10:14" x14ac:dyDescent="0.3">
      <c r="J7972" s="300">
        <f t="shared" si="624"/>
        <v>79.690000000003863</v>
      </c>
      <c r="K7972" s="80">
        <f t="shared" si="620"/>
        <v>0.79690000000003858</v>
      </c>
      <c r="L7972">
        <f t="shared" si="621"/>
        <v>4.1035958342160956</v>
      </c>
      <c r="M7972">
        <f t="shared" si="622"/>
        <v>118.92575303859434</v>
      </c>
      <c r="N7972" s="80">
        <f t="shared" si="623"/>
        <v>0.79690000000003858</v>
      </c>
    </row>
    <row r="7973" spans="10:14" x14ac:dyDescent="0.3">
      <c r="J7973" s="300">
        <f t="shared" si="624"/>
        <v>79.700000000003868</v>
      </c>
      <c r="K7973" s="80">
        <f t="shared" si="620"/>
        <v>0.79700000000003868</v>
      </c>
      <c r="L7973">
        <f t="shared" si="621"/>
        <v>4.1053271757337289</v>
      </c>
      <c r="M7973">
        <f t="shared" si="622"/>
        <v>118.95659798162782</v>
      </c>
      <c r="N7973" s="80">
        <f t="shared" si="623"/>
        <v>0.79700000000003868</v>
      </c>
    </row>
    <row r="7974" spans="10:14" x14ac:dyDescent="0.3">
      <c r="J7974" s="300">
        <f t="shared" si="624"/>
        <v>79.710000000003873</v>
      </c>
      <c r="K7974" s="80">
        <f t="shared" si="620"/>
        <v>0.79710000000003878</v>
      </c>
      <c r="L7974">
        <f t="shared" si="621"/>
        <v>4.1070598923186328</v>
      </c>
      <c r="M7974">
        <f t="shared" si="622"/>
        <v>118.98745181609553</v>
      </c>
      <c r="N7974" s="80">
        <f t="shared" si="623"/>
        <v>0.79710000000003878</v>
      </c>
    </row>
    <row r="7975" spans="10:14" x14ac:dyDescent="0.3">
      <c r="J7975" s="300">
        <f t="shared" si="624"/>
        <v>79.720000000003878</v>
      </c>
      <c r="K7975" s="80">
        <f t="shared" si="620"/>
        <v>0.79720000000003877</v>
      </c>
      <c r="L7975">
        <f t="shared" si="621"/>
        <v>4.1087939847057751</v>
      </c>
      <c r="M7975">
        <f t="shared" si="622"/>
        <v>119.01831454076404</v>
      </c>
      <c r="N7975" s="80">
        <f t="shared" si="623"/>
        <v>0.79720000000003877</v>
      </c>
    </row>
    <row r="7976" spans="10:14" x14ac:dyDescent="0.3">
      <c r="J7976" s="300">
        <f t="shared" si="624"/>
        <v>79.730000000003884</v>
      </c>
      <c r="K7976" s="80">
        <f t="shared" si="620"/>
        <v>0.79730000000003887</v>
      </c>
      <c r="L7976">
        <f t="shared" si="621"/>
        <v>4.1105294536300914</v>
      </c>
      <c r="M7976">
        <f t="shared" si="622"/>
        <v>119.04918615439617</v>
      </c>
      <c r="N7976" s="80">
        <f t="shared" si="623"/>
        <v>0.79730000000003887</v>
      </c>
    </row>
    <row r="7977" spans="10:14" x14ac:dyDescent="0.3">
      <c r="J7977" s="300">
        <f t="shared" si="624"/>
        <v>79.740000000003889</v>
      </c>
      <c r="K7977" s="80">
        <f t="shared" si="620"/>
        <v>0.79740000000003886</v>
      </c>
      <c r="L7977">
        <f t="shared" si="621"/>
        <v>4.1122662998264623</v>
      </c>
      <c r="M7977">
        <f t="shared" si="622"/>
        <v>119.08006665575071</v>
      </c>
      <c r="N7977" s="80">
        <f t="shared" si="623"/>
        <v>0.79740000000003886</v>
      </c>
    </row>
    <row r="7978" spans="10:14" x14ac:dyDescent="0.3">
      <c r="J7978" s="300">
        <f t="shared" si="624"/>
        <v>79.750000000003894</v>
      </c>
      <c r="K7978" s="80">
        <f t="shared" si="620"/>
        <v>0.79750000000003896</v>
      </c>
      <c r="L7978">
        <f t="shared" si="621"/>
        <v>4.1140045240297614</v>
      </c>
      <c r="M7978">
        <f t="shared" si="622"/>
        <v>119.1109560435827</v>
      </c>
      <c r="N7978" s="80">
        <f t="shared" si="623"/>
        <v>0.79750000000003896</v>
      </c>
    </row>
    <row r="7979" spans="10:14" x14ac:dyDescent="0.3">
      <c r="J7979" s="300">
        <f t="shared" si="624"/>
        <v>79.760000000003899</v>
      </c>
      <c r="K7979" s="80">
        <f t="shared" si="620"/>
        <v>0.79760000000003894</v>
      </c>
      <c r="L7979">
        <f t="shared" si="621"/>
        <v>4.115744126975045</v>
      </c>
      <c r="M7979">
        <f t="shared" si="622"/>
        <v>119.14185431664329</v>
      </c>
      <c r="N7979" s="80">
        <f t="shared" si="623"/>
        <v>0.79760000000003894</v>
      </c>
    </row>
    <row r="7980" spans="10:14" x14ac:dyDescent="0.3">
      <c r="J7980" s="300">
        <f t="shared" si="624"/>
        <v>79.770000000003904</v>
      </c>
      <c r="K7980" s="80">
        <f t="shared" si="620"/>
        <v>0.79770000000003904</v>
      </c>
      <c r="L7980">
        <f t="shared" si="621"/>
        <v>4.1174851093970997</v>
      </c>
      <c r="M7980">
        <f t="shared" si="622"/>
        <v>119.17276147367976</v>
      </c>
      <c r="N7980" s="80">
        <f t="shared" si="623"/>
        <v>0.79770000000003904</v>
      </c>
    </row>
    <row r="7981" spans="10:14" x14ac:dyDescent="0.3">
      <c r="J7981" s="300">
        <f t="shared" si="624"/>
        <v>79.780000000003909</v>
      </c>
      <c r="K7981" s="80">
        <f t="shared" si="620"/>
        <v>0.79780000000003914</v>
      </c>
      <c r="L7981">
        <f t="shared" si="621"/>
        <v>4.1192274720310831</v>
      </c>
      <c r="M7981">
        <f t="shared" si="622"/>
        <v>119.20367751343518</v>
      </c>
      <c r="N7981" s="80">
        <f t="shared" si="623"/>
        <v>0.79780000000003914</v>
      </c>
    </row>
    <row r="7982" spans="10:14" x14ac:dyDescent="0.3">
      <c r="J7982" s="300">
        <f t="shared" si="624"/>
        <v>79.790000000003914</v>
      </c>
      <c r="K7982" s="80">
        <f t="shared" si="620"/>
        <v>0.79790000000003913</v>
      </c>
      <c r="L7982">
        <f t="shared" si="621"/>
        <v>4.1209712156118066</v>
      </c>
      <c r="M7982">
        <f t="shared" si="622"/>
        <v>119.23460243464929</v>
      </c>
      <c r="N7982" s="80">
        <f t="shared" si="623"/>
        <v>0.79790000000003913</v>
      </c>
    </row>
    <row r="7983" spans="10:14" x14ac:dyDescent="0.3">
      <c r="J7983" s="300">
        <f t="shared" si="624"/>
        <v>79.800000000003919</v>
      </c>
      <c r="K7983" s="80">
        <f t="shared" si="620"/>
        <v>0.79800000000003923</v>
      </c>
      <c r="L7983">
        <f t="shared" si="621"/>
        <v>4.1227163408743142</v>
      </c>
      <c r="M7983">
        <f t="shared" si="622"/>
        <v>119.2655362360576</v>
      </c>
      <c r="N7983" s="80">
        <f t="shared" si="623"/>
        <v>0.79800000000003923</v>
      </c>
    </row>
    <row r="7984" spans="10:14" x14ac:dyDescent="0.3">
      <c r="J7984" s="300">
        <f t="shared" si="624"/>
        <v>79.810000000003924</v>
      </c>
      <c r="K7984" s="80">
        <f t="shared" si="620"/>
        <v>0.79810000000003922</v>
      </c>
      <c r="L7984">
        <f t="shared" si="621"/>
        <v>4.1244628485535628</v>
      </c>
      <c r="M7984">
        <f t="shared" si="622"/>
        <v>119.29647891639156</v>
      </c>
      <c r="N7984" s="80">
        <f t="shared" si="623"/>
        <v>0.79810000000003922</v>
      </c>
    </row>
    <row r="7985" spans="10:14" x14ac:dyDescent="0.3">
      <c r="J7985" s="300">
        <f t="shared" si="624"/>
        <v>79.82000000000393</v>
      </c>
      <c r="K7985" s="80">
        <f t="shared" si="620"/>
        <v>0.79820000000003932</v>
      </c>
      <c r="L7985">
        <f t="shared" si="621"/>
        <v>4.1262107393844829</v>
      </c>
      <c r="M7985">
        <f t="shared" si="622"/>
        <v>119.32743047437924</v>
      </c>
      <c r="N7985" s="80">
        <f t="shared" si="623"/>
        <v>0.79820000000003932</v>
      </c>
    </row>
    <row r="7986" spans="10:14" x14ac:dyDescent="0.3">
      <c r="J7986" s="300">
        <f t="shared" si="624"/>
        <v>79.830000000003935</v>
      </c>
      <c r="K7986" s="80">
        <f t="shared" si="620"/>
        <v>0.79830000000003931</v>
      </c>
      <c r="L7986">
        <f t="shared" si="621"/>
        <v>4.1279600141021824</v>
      </c>
      <c r="M7986">
        <f t="shared" si="622"/>
        <v>119.35839090874433</v>
      </c>
      <c r="N7986" s="80">
        <f t="shared" si="623"/>
        <v>0.79830000000003931</v>
      </c>
    </row>
    <row r="7987" spans="10:14" x14ac:dyDescent="0.3">
      <c r="J7987" s="300">
        <f t="shared" si="624"/>
        <v>79.84000000000394</v>
      </c>
      <c r="K7987" s="80">
        <f t="shared" si="620"/>
        <v>0.79840000000003941</v>
      </c>
      <c r="L7987">
        <f t="shared" si="621"/>
        <v>4.1297106734415401</v>
      </c>
      <c r="M7987">
        <f t="shared" si="622"/>
        <v>119.38936021820675</v>
      </c>
      <c r="N7987" s="80">
        <f t="shared" si="623"/>
        <v>0.79840000000003941</v>
      </c>
    </row>
    <row r="7988" spans="10:14" x14ac:dyDescent="0.3">
      <c r="J7988" s="300">
        <f t="shared" si="624"/>
        <v>79.850000000003945</v>
      </c>
      <c r="K7988" s="80">
        <f t="shared" si="620"/>
        <v>0.7985000000000394</v>
      </c>
      <c r="L7988">
        <f t="shared" si="621"/>
        <v>4.1314627181376764</v>
      </c>
      <c r="M7988">
        <f t="shared" si="622"/>
        <v>119.42033840148275</v>
      </c>
      <c r="N7988" s="80">
        <f t="shared" si="623"/>
        <v>0.7985000000000394</v>
      </c>
    </row>
    <row r="7989" spans="10:14" x14ac:dyDescent="0.3">
      <c r="J7989" s="300">
        <f t="shared" si="624"/>
        <v>79.86000000000395</v>
      </c>
      <c r="K7989" s="80">
        <f t="shared" si="620"/>
        <v>0.7986000000000395</v>
      </c>
      <c r="L7989">
        <f t="shared" si="621"/>
        <v>4.1332161489254844</v>
      </c>
      <c r="M7989">
        <f t="shared" si="622"/>
        <v>119.45132545728438</v>
      </c>
      <c r="N7989" s="80">
        <f t="shared" si="623"/>
        <v>0.7986000000000395</v>
      </c>
    </row>
    <row r="7990" spans="10:14" x14ac:dyDescent="0.3">
      <c r="J7990" s="300">
        <f t="shared" si="624"/>
        <v>79.870000000003955</v>
      </c>
      <c r="K7990" s="80">
        <f t="shared" si="620"/>
        <v>0.7987000000000396</v>
      </c>
      <c r="L7990">
        <f t="shared" si="621"/>
        <v>4.1349709665399743</v>
      </c>
      <c r="M7990">
        <f t="shared" si="622"/>
        <v>119.48232138432009</v>
      </c>
      <c r="N7990" s="80">
        <f t="shared" si="623"/>
        <v>0.7987000000000396</v>
      </c>
    </row>
    <row r="7991" spans="10:14" x14ac:dyDescent="0.3">
      <c r="J7991" s="300">
        <f t="shared" si="624"/>
        <v>79.88000000000396</v>
      </c>
      <c r="K7991" s="80">
        <f t="shared" si="620"/>
        <v>0.79880000000003959</v>
      </c>
      <c r="L7991">
        <f t="shared" si="621"/>
        <v>4.1367271717162843</v>
      </c>
      <c r="M7991">
        <f t="shared" si="622"/>
        <v>119.51332618129392</v>
      </c>
      <c r="N7991" s="80">
        <f t="shared" si="623"/>
        <v>0.79880000000003959</v>
      </c>
    </row>
    <row r="7992" spans="10:14" x14ac:dyDescent="0.3">
      <c r="J7992" s="300">
        <f t="shared" si="624"/>
        <v>79.890000000003965</v>
      </c>
      <c r="K7992" s="80">
        <f t="shared" si="620"/>
        <v>0.79890000000003969</v>
      </c>
      <c r="L7992">
        <f t="shared" si="621"/>
        <v>4.1384847651892933</v>
      </c>
      <c r="M7992">
        <f t="shared" si="622"/>
        <v>119.5443398469066</v>
      </c>
      <c r="N7992" s="80">
        <f t="shared" si="623"/>
        <v>0.79890000000003969</v>
      </c>
    </row>
    <row r="7993" spans="10:14" x14ac:dyDescent="0.3">
      <c r="J7993" s="300">
        <f t="shared" si="624"/>
        <v>79.900000000003971</v>
      </c>
      <c r="K7993" s="80">
        <f t="shared" si="620"/>
        <v>0.79900000000003968</v>
      </c>
      <c r="L7993">
        <f t="shared" si="621"/>
        <v>4.140243747694166</v>
      </c>
      <c r="M7993">
        <f t="shared" si="622"/>
        <v>119.57536237985455</v>
      </c>
      <c r="N7993" s="80">
        <f t="shared" si="623"/>
        <v>0.79900000000003968</v>
      </c>
    </row>
    <row r="7994" spans="10:14" x14ac:dyDescent="0.3">
      <c r="J7994" s="300">
        <f t="shared" si="624"/>
        <v>79.910000000003976</v>
      </c>
      <c r="K7994" s="80">
        <f t="shared" si="620"/>
        <v>0.79910000000003978</v>
      </c>
      <c r="L7994">
        <f t="shared" si="621"/>
        <v>4.1420041199658471</v>
      </c>
      <c r="M7994">
        <f t="shared" si="622"/>
        <v>119.60639377883051</v>
      </c>
      <c r="N7994" s="80">
        <f t="shared" si="623"/>
        <v>0.79910000000003978</v>
      </c>
    </row>
    <row r="7995" spans="10:14" x14ac:dyDescent="0.3">
      <c r="J7995" s="300">
        <f t="shared" si="624"/>
        <v>79.920000000003981</v>
      </c>
      <c r="K7995" s="80">
        <f t="shared" si="620"/>
        <v>0.79920000000003977</v>
      </c>
      <c r="L7995">
        <f t="shared" si="621"/>
        <v>4.1437658827394355</v>
      </c>
      <c r="M7995">
        <f t="shared" si="622"/>
        <v>119.63743404252294</v>
      </c>
      <c r="N7995" s="80">
        <f t="shared" si="623"/>
        <v>0.79920000000003977</v>
      </c>
    </row>
    <row r="7996" spans="10:14" x14ac:dyDescent="0.3">
      <c r="J7996" s="300">
        <f t="shared" si="624"/>
        <v>79.930000000003986</v>
      </c>
      <c r="K7996" s="80">
        <f t="shared" si="620"/>
        <v>0.79930000000003987</v>
      </c>
      <c r="L7996">
        <f t="shared" si="621"/>
        <v>4.1455290367498883</v>
      </c>
      <c r="M7996">
        <f t="shared" si="622"/>
        <v>119.66848316961686</v>
      </c>
      <c r="N7996" s="80">
        <f t="shared" si="623"/>
        <v>0.79930000000003987</v>
      </c>
    </row>
    <row r="7997" spans="10:14" x14ac:dyDescent="0.3">
      <c r="J7997" s="300">
        <f t="shared" si="624"/>
        <v>79.940000000003991</v>
      </c>
      <c r="K7997" s="80">
        <f t="shared" si="620"/>
        <v>0.79940000000003986</v>
      </c>
      <c r="L7997">
        <f t="shared" si="621"/>
        <v>4.1472935827323045</v>
      </c>
      <c r="M7997">
        <f t="shared" si="622"/>
        <v>119.69954115879302</v>
      </c>
      <c r="N7997" s="80">
        <f t="shared" si="623"/>
        <v>0.79940000000003986</v>
      </c>
    </row>
    <row r="7998" spans="10:14" x14ac:dyDescent="0.3">
      <c r="J7998" s="300">
        <f t="shared" si="624"/>
        <v>79.950000000003996</v>
      </c>
      <c r="K7998" s="80">
        <f t="shared" si="620"/>
        <v>0.79950000000003996</v>
      </c>
      <c r="L7998">
        <f t="shared" si="621"/>
        <v>4.1490595214217425</v>
      </c>
      <c r="M7998">
        <f t="shared" si="622"/>
        <v>119.73060800872848</v>
      </c>
      <c r="N7998" s="80">
        <f t="shared" si="623"/>
        <v>0.79950000000003996</v>
      </c>
    </row>
    <row r="7999" spans="10:14" x14ac:dyDescent="0.3">
      <c r="J7999" s="300">
        <f t="shared" si="624"/>
        <v>79.960000000004001</v>
      </c>
      <c r="K7999" s="80">
        <f t="shared" si="620"/>
        <v>0.79960000000004006</v>
      </c>
      <c r="L7999">
        <f t="shared" si="621"/>
        <v>4.1508268535532409</v>
      </c>
      <c r="M7999">
        <f t="shared" si="622"/>
        <v>119.76168371809612</v>
      </c>
      <c r="N7999" s="80">
        <f t="shared" si="623"/>
        <v>0.79960000000004006</v>
      </c>
    </row>
    <row r="8000" spans="10:14" x14ac:dyDescent="0.3">
      <c r="J8000" s="300">
        <f t="shared" si="624"/>
        <v>79.970000000004006</v>
      </c>
      <c r="K8000" s="80">
        <f t="shared" si="620"/>
        <v>0.79970000000004005</v>
      </c>
      <c r="L8000">
        <f t="shared" si="621"/>
        <v>4.1525955798618011</v>
      </c>
      <c r="M8000">
        <f t="shared" si="622"/>
        <v>119.79276828556516</v>
      </c>
      <c r="N8000" s="80">
        <f t="shared" si="623"/>
        <v>0.79970000000004005</v>
      </c>
    </row>
    <row r="8001" spans="10:14" x14ac:dyDescent="0.3">
      <c r="J8001" s="300">
        <f t="shared" si="624"/>
        <v>79.980000000004011</v>
      </c>
      <c r="K8001" s="80">
        <f t="shared" si="620"/>
        <v>0.79980000000004015</v>
      </c>
      <c r="L8001">
        <f t="shared" si="621"/>
        <v>4.1543657010825097</v>
      </c>
      <c r="M8001">
        <f t="shared" si="622"/>
        <v>119.82386170980067</v>
      </c>
      <c r="N8001" s="80">
        <f t="shared" si="623"/>
        <v>0.79980000000004015</v>
      </c>
    </row>
    <row r="8002" spans="10:14" x14ac:dyDescent="0.3">
      <c r="J8002" s="300">
        <f t="shared" si="624"/>
        <v>79.990000000004017</v>
      </c>
      <c r="K8002" s="80">
        <f t="shared" si="620"/>
        <v>0.79990000000004013</v>
      </c>
      <c r="L8002">
        <f t="shared" si="621"/>
        <v>4.1561372179504605</v>
      </c>
      <c r="M8002">
        <f t="shared" si="622"/>
        <v>119.85496398946412</v>
      </c>
      <c r="N8002" s="80">
        <f t="shared" si="623"/>
        <v>0.79990000000004013</v>
      </c>
    </row>
    <row r="8003" spans="10:14" x14ac:dyDescent="0.3">
      <c r="J8003" s="300">
        <f t="shared" si="624"/>
        <v>80.000000000004022</v>
      </c>
      <c r="K8003" s="80">
        <f t="shared" si="620"/>
        <v>0.80000000000004023</v>
      </c>
      <c r="L8003">
        <f t="shared" si="621"/>
        <v>4.1579101312006888</v>
      </c>
      <c r="M8003">
        <f t="shared" si="622"/>
        <v>119.88607512321252</v>
      </c>
      <c r="N8003" s="80">
        <f t="shared" si="623"/>
        <v>0.80000000000004023</v>
      </c>
    </row>
    <row r="8004" spans="10:14" x14ac:dyDescent="0.3">
      <c r="J8004" s="300">
        <f t="shared" si="624"/>
        <v>80.010000000004027</v>
      </c>
      <c r="K8004" s="80">
        <f t="shared" ref="K8004:K8067" si="625">J8004/100</f>
        <v>0.80010000000004022</v>
      </c>
      <c r="L8004">
        <f t="shared" ref="L8004:L8067" si="626">-156.2892*K8004^6+539.4067*K8004^5-656.5633*K8004^4+371.7117*K8004^3-102.5706*K8004^2+15.3764*K8004+0.3314</f>
        <v>4.1596844415682455</v>
      </c>
      <c r="M8004">
        <f t="shared" ref="M8004:M8067" si="627">-544.6822*K8004^6+873.7015*K8004^5+93.9294*K8004^4-539.4835*K8004^3+249.8842*K8004^2+36.3299*K8004+25.129</f>
        <v>119.91719510969935</v>
      </c>
      <c r="N8004" s="80">
        <f t="shared" ref="N8004:N8067" si="628">K8004</f>
        <v>0.80010000000004022</v>
      </c>
    </row>
    <row r="8005" spans="10:14" x14ac:dyDescent="0.3">
      <c r="J8005" s="300">
        <f t="shared" si="624"/>
        <v>80.020000000004032</v>
      </c>
      <c r="K8005" s="80">
        <f t="shared" si="625"/>
        <v>0.80020000000004032</v>
      </c>
      <c r="L8005">
        <f t="shared" si="626"/>
        <v>4.1614601497882742</v>
      </c>
      <c r="M8005">
        <f t="shared" si="627"/>
        <v>119.94832394757417</v>
      </c>
      <c r="N8005" s="80">
        <f t="shared" si="628"/>
        <v>0.80020000000004032</v>
      </c>
    </row>
    <row r="8006" spans="10:14" x14ac:dyDescent="0.3">
      <c r="J8006" s="300">
        <f t="shared" ref="J8006:J8069" si="629">J8005+0.01</f>
        <v>80.030000000004037</v>
      </c>
      <c r="K8006" s="80">
        <f t="shared" si="625"/>
        <v>0.80030000000004042</v>
      </c>
      <c r="L8006">
        <f t="shared" si="626"/>
        <v>4.1632372565957905</v>
      </c>
      <c r="M8006">
        <f t="shared" si="627"/>
        <v>119.97946163548234</v>
      </c>
      <c r="N8006" s="80">
        <f t="shared" si="628"/>
        <v>0.80030000000004042</v>
      </c>
    </row>
    <row r="8007" spans="10:14" x14ac:dyDescent="0.3">
      <c r="J8007" s="300">
        <f t="shared" si="629"/>
        <v>80.040000000004042</v>
      </c>
      <c r="K8007" s="80">
        <f t="shared" si="625"/>
        <v>0.80040000000004041</v>
      </c>
      <c r="L8007">
        <f t="shared" si="626"/>
        <v>4.1650157627257176</v>
      </c>
      <c r="M8007">
        <f t="shared" si="627"/>
        <v>120.01060817206552</v>
      </c>
      <c r="N8007" s="80">
        <f t="shared" si="628"/>
        <v>0.80040000000004041</v>
      </c>
    </row>
    <row r="8008" spans="10:14" x14ac:dyDescent="0.3">
      <c r="J8008" s="300">
        <f t="shared" si="629"/>
        <v>80.050000000004047</v>
      </c>
      <c r="K8008" s="80">
        <f t="shared" si="625"/>
        <v>0.80050000000004051</v>
      </c>
      <c r="L8008">
        <f t="shared" si="626"/>
        <v>4.1667956689133323</v>
      </c>
      <c r="M8008">
        <f t="shared" si="627"/>
        <v>120.04176355596108</v>
      </c>
      <c r="N8008" s="80">
        <f t="shared" si="628"/>
        <v>0.80050000000004051</v>
      </c>
    </row>
    <row r="8009" spans="10:14" x14ac:dyDescent="0.3">
      <c r="J8009" s="300">
        <f t="shared" si="629"/>
        <v>80.060000000004052</v>
      </c>
      <c r="K8009" s="80">
        <f t="shared" si="625"/>
        <v>0.8006000000000405</v>
      </c>
      <c r="L8009">
        <f t="shared" si="626"/>
        <v>4.1685769758936715</v>
      </c>
      <c r="M8009">
        <f t="shared" si="627"/>
        <v>120.07292778580309</v>
      </c>
      <c r="N8009" s="80">
        <f t="shared" si="628"/>
        <v>0.8006000000000405</v>
      </c>
    </row>
    <row r="8010" spans="10:14" x14ac:dyDescent="0.3">
      <c r="J8010" s="300">
        <f t="shared" si="629"/>
        <v>80.070000000004057</v>
      </c>
      <c r="K8010" s="80">
        <f t="shared" si="625"/>
        <v>0.8007000000000406</v>
      </c>
      <c r="L8010">
        <f t="shared" si="626"/>
        <v>4.1703596844017792</v>
      </c>
      <c r="M8010">
        <f t="shared" si="627"/>
        <v>120.10410086022092</v>
      </c>
      <c r="N8010" s="80">
        <f t="shared" si="628"/>
        <v>0.8007000000000406</v>
      </c>
    </row>
    <row r="8011" spans="10:14" x14ac:dyDescent="0.3">
      <c r="J8011" s="300">
        <f t="shared" si="629"/>
        <v>80.080000000004063</v>
      </c>
      <c r="K8011" s="80">
        <f t="shared" si="625"/>
        <v>0.80080000000004059</v>
      </c>
      <c r="L8011">
        <f t="shared" si="626"/>
        <v>4.1721437951725697</v>
      </c>
      <c r="M8011">
        <f t="shared" si="627"/>
        <v>120.13528277784057</v>
      </c>
      <c r="N8011" s="80">
        <f t="shared" si="628"/>
        <v>0.80080000000004059</v>
      </c>
    </row>
    <row r="8012" spans="10:14" x14ac:dyDescent="0.3">
      <c r="J8012" s="300">
        <f t="shared" si="629"/>
        <v>80.090000000004068</v>
      </c>
      <c r="K8012" s="80">
        <f t="shared" si="625"/>
        <v>0.80090000000004069</v>
      </c>
      <c r="L8012">
        <f t="shared" si="626"/>
        <v>4.1739293089413856</v>
      </c>
      <c r="M8012">
        <f t="shared" si="627"/>
        <v>120.16647353728378</v>
      </c>
      <c r="N8012" s="80">
        <f t="shared" si="628"/>
        <v>0.80090000000004069</v>
      </c>
    </row>
    <row r="8013" spans="10:14" x14ac:dyDescent="0.3">
      <c r="J8013" s="300">
        <f t="shared" si="629"/>
        <v>80.100000000004073</v>
      </c>
      <c r="K8013" s="80">
        <f t="shared" si="625"/>
        <v>0.80100000000004068</v>
      </c>
      <c r="L8013">
        <f t="shared" si="626"/>
        <v>4.1757162264429795</v>
      </c>
      <c r="M8013">
        <f t="shared" si="627"/>
        <v>120.19767313716831</v>
      </c>
      <c r="N8013" s="80">
        <f t="shared" si="628"/>
        <v>0.80100000000004068</v>
      </c>
    </row>
    <row r="8014" spans="10:14" x14ac:dyDescent="0.3">
      <c r="J8014" s="300">
        <f t="shared" si="629"/>
        <v>80.110000000004078</v>
      </c>
      <c r="K8014" s="80">
        <f t="shared" si="625"/>
        <v>0.80110000000004078</v>
      </c>
      <c r="L8014">
        <f t="shared" si="626"/>
        <v>4.1775045484126991</v>
      </c>
      <c r="M8014">
        <f t="shared" si="627"/>
        <v>120.22888157610836</v>
      </c>
      <c r="N8014" s="80">
        <f t="shared" si="628"/>
        <v>0.80110000000004078</v>
      </c>
    </row>
    <row r="8015" spans="10:14" x14ac:dyDescent="0.3">
      <c r="J8015" s="300">
        <f t="shared" si="629"/>
        <v>80.120000000004083</v>
      </c>
      <c r="K8015" s="80">
        <f t="shared" si="625"/>
        <v>0.80120000000004088</v>
      </c>
      <c r="L8015">
        <f t="shared" si="626"/>
        <v>4.1792942755855389</v>
      </c>
      <c r="M8015">
        <f t="shared" si="627"/>
        <v>120.26009885271361</v>
      </c>
      <c r="N8015" s="80">
        <f t="shared" si="628"/>
        <v>0.80120000000004088</v>
      </c>
    </row>
    <row r="8016" spans="10:14" x14ac:dyDescent="0.3">
      <c r="J8016" s="300">
        <f t="shared" si="629"/>
        <v>80.130000000004088</v>
      </c>
      <c r="K8016" s="80">
        <f t="shared" si="625"/>
        <v>0.80130000000004087</v>
      </c>
      <c r="L8016">
        <f t="shared" si="626"/>
        <v>4.1810854086965001</v>
      </c>
      <c r="M8016">
        <f t="shared" si="627"/>
        <v>120.29132496559023</v>
      </c>
      <c r="N8016" s="80">
        <f t="shared" si="628"/>
        <v>0.80130000000004087</v>
      </c>
    </row>
    <row r="8017" spans="10:14" x14ac:dyDescent="0.3">
      <c r="J8017" s="300">
        <f t="shared" si="629"/>
        <v>80.140000000004093</v>
      </c>
      <c r="K8017" s="80">
        <f t="shared" si="625"/>
        <v>0.80140000000004097</v>
      </c>
      <c r="L8017">
        <f t="shared" si="626"/>
        <v>4.1828779484806411</v>
      </c>
      <c r="M8017">
        <f t="shared" si="627"/>
        <v>120.32255991334011</v>
      </c>
      <c r="N8017" s="80">
        <f t="shared" si="628"/>
        <v>0.80140000000004097</v>
      </c>
    </row>
    <row r="8018" spans="10:14" x14ac:dyDescent="0.3">
      <c r="J8018" s="300">
        <f t="shared" si="629"/>
        <v>80.150000000004098</v>
      </c>
      <c r="K8018" s="80">
        <f t="shared" si="625"/>
        <v>0.80150000000004096</v>
      </c>
      <c r="L8018">
        <f t="shared" si="626"/>
        <v>4.1846718956730982</v>
      </c>
      <c r="M8018">
        <f t="shared" si="627"/>
        <v>120.35380369456146</v>
      </c>
      <c r="N8018" s="80">
        <f t="shared" si="628"/>
        <v>0.80150000000004096</v>
      </c>
    </row>
    <row r="8019" spans="10:14" x14ac:dyDescent="0.3">
      <c r="J8019" s="300">
        <f t="shared" si="629"/>
        <v>80.160000000004104</v>
      </c>
      <c r="K8019" s="80">
        <f t="shared" si="625"/>
        <v>0.80160000000004106</v>
      </c>
      <c r="L8019">
        <f t="shared" si="626"/>
        <v>4.1864672510089491</v>
      </c>
      <c r="M8019">
        <f t="shared" si="627"/>
        <v>120.38505630784833</v>
      </c>
      <c r="N8019" s="80">
        <f t="shared" si="628"/>
        <v>0.80160000000004106</v>
      </c>
    </row>
    <row r="8020" spans="10:14" x14ac:dyDescent="0.3">
      <c r="J8020" s="300">
        <f t="shared" si="629"/>
        <v>80.170000000004109</v>
      </c>
      <c r="K8020" s="80">
        <f t="shared" si="625"/>
        <v>0.80170000000004105</v>
      </c>
      <c r="L8020">
        <f t="shared" si="626"/>
        <v>4.1882640152231456</v>
      </c>
      <c r="M8020">
        <f t="shared" si="627"/>
        <v>120.41631775179083</v>
      </c>
      <c r="N8020" s="80">
        <f t="shared" si="628"/>
        <v>0.80170000000004105</v>
      </c>
    </row>
    <row r="8021" spans="10:14" x14ac:dyDescent="0.3">
      <c r="J8021" s="300">
        <f t="shared" si="629"/>
        <v>80.180000000004114</v>
      </c>
      <c r="K8021" s="80">
        <f t="shared" si="625"/>
        <v>0.80180000000004115</v>
      </c>
      <c r="L8021">
        <f t="shared" si="626"/>
        <v>4.1900621890508027</v>
      </c>
      <c r="M8021">
        <f t="shared" si="627"/>
        <v>120.44758802497519</v>
      </c>
      <c r="N8021" s="80">
        <f t="shared" si="628"/>
        <v>0.80180000000004115</v>
      </c>
    </row>
    <row r="8022" spans="10:14" x14ac:dyDescent="0.3">
      <c r="J8022" s="300">
        <f t="shared" si="629"/>
        <v>80.190000000004119</v>
      </c>
      <c r="K8022" s="80">
        <f t="shared" si="625"/>
        <v>0.80190000000004114</v>
      </c>
      <c r="L8022">
        <f t="shared" si="626"/>
        <v>4.1918617732269627</v>
      </c>
      <c r="M8022">
        <f t="shared" si="627"/>
        <v>120.47886712598354</v>
      </c>
      <c r="N8022" s="80">
        <f t="shared" si="628"/>
        <v>0.80190000000004114</v>
      </c>
    </row>
    <row r="8023" spans="10:14" x14ac:dyDescent="0.3">
      <c r="J8023" s="300">
        <f t="shared" si="629"/>
        <v>80.200000000004124</v>
      </c>
      <c r="K8023" s="80">
        <f t="shared" si="625"/>
        <v>0.80200000000004124</v>
      </c>
      <c r="L8023">
        <f t="shared" si="626"/>
        <v>4.1936627684866821</v>
      </c>
      <c r="M8023">
        <f t="shared" si="627"/>
        <v>120.51015505339414</v>
      </c>
      <c r="N8023" s="80">
        <f t="shared" si="628"/>
        <v>0.80200000000004124</v>
      </c>
    </row>
    <row r="8024" spans="10:14" x14ac:dyDescent="0.3">
      <c r="J8024" s="300">
        <f t="shared" si="629"/>
        <v>80.210000000004129</v>
      </c>
      <c r="K8024" s="80">
        <f t="shared" si="625"/>
        <v>0.80210000000004134</v>
      </c>
      <c r="L8024">
        <f t="shared" si="626"/>
        <v>4.1954651755649479</v>
      </c>
      <c r="M8024">
        <f t="shared" si="627"/>
        <v>120.54145180578125</v>
      </c>
      <c r="N8024" s="80">
        <f t="shared" si="628"/>
        <v>0.80210000000004134</v>
      </c>
    </row>
    <row r="8025" spans="10:14" x14ac:dyDescent="0.3">
      <c r="J8025" s="300">
        <f t="shared" si="629"/>
        <v>80.220000000004134</v>
      </c>
      <c r="K8025" s="80">
        <f t="shared" si="625"/>
        <v>0.80220000000004132</v>
      </c>
      <c r="L8025">
        <f t="shared" si="626"/>
        <v>4.1972689951969979</v>
      </c>
      <c r="M8025">
        <f t="shared" si="627"/>
        <v>120.57275738171511</v>
      </c>
      <c r="N8025" s="80">
        <f t="shared" si="628"/>
        <v>0.80220000000004132</v>
      </c>
    </row>
    <row r="8026" spans="10:14" x14ac:dyDescent="0.3">
      <c r="J8026" s="300">
        <f t="shared" si="629"/>
        <v>80.230000000004139</v>
      </c>
      <c r="K8026" s="80">
        <f t="shared" si="625"/>
        <v>0.80230000000004142</v>
      </c>
      <c r="L8026">
        <f t="shared" si="626"/>
        <v>4.1990742281176345</v>
      </c>
      <c r="M8026">
        <f t="shared" si="627"/>
        <v>120.60407177976209</v>
      </c>
      <c r="N8026" s="80">
        <f t="shared" si="628"/>
        <v>0.80230000000004142</v>
      </c>
    </row>
    <row r="8027" spans="10:14" x14ac:dyDescent="0.3">
      <c r="J8027" s="300">
        <f t="shared" si="629"/>
        <v>80.240000000004144</v>
      </c>
      <c r="K8027" s="80">
        <f t="shared" si="625"/>
        <v>0.80240000000004141</v>
      </c>
      <c r="L8027">
        <f t="shared" si="626"/>
        <v>4.2008808750621132</v>
      </c>
      <c r="M8027">
        <f t="shared" si="627"/>
        <v>120.63539499848433</v>
      </c>
      <c r="N8027" s="80">
        <f t="shared" si="628"/>
        <v>0.80240000000004141</v>
      </c>
    </row>
    <row r="8028" spans="10:14" x14ac:dyDescent="0.3">
      <c r="J8028" s="300">
        <f t="shared" si="629"/>
        <v>80.25000000000415</v>
      </c>
      <c r="K8028" s="80">
        <f t="shared" si="625"/>
        <v>0.80250000000004151</v>
      </c>
      <c r="L8028">
        <f t="shared" si="626"/>
        <v>4.2026889367652789</v>
      </c>
      <c r="M8028">
        <f t="shared" si="627"/>
        <v>120.66672703644036</v>
      </c>
      <c r="N8028" s="80">
        <f t="shared" si="628"/>
        <v>0.80250000000004151</v>
      </c>
    </row>
    <row r="8029" spans="10:14" x14ac:dyDescent="0.3">
      <c r="J8029" s="300">
        <f t="shared" si="629"/>
        <v>80.260000000004155</v>
      </c>
      <c r="K8029" s="80">
        <f t="shared" si="625"/>
        <v>0.8026000000000415</v>
      </c>
      <c r="L8029">
        <f t="shared" si="626"/>
        <v>4.2044984139622112</v>
      </c>
      <c r="M8029">
        <f t="shared" si="627"/>
        <v>120.69806789218427</v>
      </c>
      <c r="N8029" s="80">
        <f t="shared" si="628"/>
        <v>0.8026000000000415</v>
      </c>
    </row>
    <row r="8030" spans="10:14" x14ac:dyDescent="0.3">
      <c r="J8030" s="300">
        <f t="shared" si="629"/>
        <v>80.27000000000416</v>
      </c>
      <c r="K8030" s="80">
        <f t="shared" si="625"/>
        <v>0.8027000000000416</v>
      </c>
      <c r="L8030">
        <f t="shared" si="626"/>
        <v>4.2063093073880164</v>
      </c>
      <c r="M8030">
        <f t="shared" si="627"/>
        <v>120.72941756426658</v>
      </c>
      <c r="N8030" s="80">
        <f t="shared" si="628"/>
        <v>0.8027000000000416</v>
      </c>
    </row>
    <row r="8031" spans="10:14" x14ac:dyDescent="0.3">
      <c r="J8031" s="300">
        <f t="shared" si="629"/>
        <v>80.280000000004165</v>
      </c>
      <c r="K8031" s="80">
        <f t="shared" si="625"/>
        <v>0.8028000000000417</v>
      </c>
      <c r="L8031">
        <f t="shared" si="626"/>
        <v>4.2081216177776177</v>
      </c>
      <c r="M8031">
        <f t="shared" si="627"/>
        <v>120.76077605123373</v>
      </c>
      <c r="N8031" s="80">
        <f t="shared" si="628"/>
        <v>0.8028000000000417</v>
      </c>
    </row>
    <row r="8032" spans="10:14" x14ac:dyDescent="0.3">
      <c r="J8032" s="300">
        <f t="shared" si="629"/>
        <v>80.29000000000417</v>
      </c>
      <c r="K8032" s="80">
        <f t="shared" si="625"/>
        <v>0.80290000000004169</v>
      </c>
      <c r="L8032">
        <f t="shared" si="626"/>
        <v>4.2099353458661302</v>
      </c>
      <c r="M8032">
        <f t="shared" si="627"/>
        <v>120.79214335162783</v>
      </c>
      <c r="N8032" s="80">
        <f t="shared" si="628"/>
        <v>0.80290000000004169</v>
      </c>
    </row>
    <row r="8033" spans="10:14" x14ac:dyDescent="0.3">
      <c r="J8033" s="300">
        <f t="shared" si="629"/>
        <v>80.300000000004175</v>
      </c>
      <c r="K8033" s="80">
        <f t="shared" si="625"/>
        <v>0.80300000000004179</v>
      </c>
      <c r="L8033">
        <f t="shared" si="626"/>
        <v>4.2117504923884272</v>
      </c>
      <c r="M8033">
        <f t="shared" si="627"/>
        <v>120.82351946398735</v>
      </c>
      <c r="N8033" s="80">
        <f t="shared" si="628"/>
        <v>0.80300000000004179</v>
      </c>
    </row>
    <row r="8034" spans="10:14" x14ac:dyDescent="0.3">
      <c r="J8034" s="300">
        <f t="shared" si="629"/>
        <v>80.31000000000418</v>
      </c>
      <c r="K8034" s="80">
        <f t="shared" si="625"/>
        <v>0.80310000000004178</v>
      </c>
      <c r="L8034">
        <f t="shared" si="626"/>
        <v>4.2135670580795317</v>
      </c>
      <c r="M8034">
        <f t="shared" si="627"/>
        <v>120.85490438684677</v>
      </c>
      <c r="N8034" s="80">
        <f t="shared" si="628"/>
        <v>0.80310000000004178</v>
      </c>
    </row>
    <row r="8035" spans="10:14" x14ac:dyDescent="0.3">
      <c r="J8035" s="300">
        <f t="shared" si="629"/>
        <v>80.320000000004185</v>
      </c>
      <c r="K8035" s="80">
        <f t="shared" si="625"/>
        <v>0.80320000000004188</v>
      </c>
      <c r="L8035">
        <f t="shared" si="626"/>
        <v>4.2153850436746065</v>
      </c>
      <c r="M8035">
        <f t="shared" si="627"/>
        <v>120.88629811873629</v>
      </c>
      <c r="N8035" s="80">
        <f t="shared" si="628"/>
        <v>0.80320000000004188</v>
      </c>
    </row>
    <row r="8036" spans="10:14" x14ac:dyDescent="0.3">
      <c r="J8036" s="300">
        <f t="shared" si="629"/>
        <v>80.33000000000419</v>
      </c>
      <c r="K8036" s="80">
        <f t="shared" si="625"/>
        <v>0.80330000000004187</v>
      </c>
      <c r="L8036">
        <f t="shared" si="626"/>
        <v>4.2172044499084045</v>
      </c>
      <c r="M8036">
        <f t="shared" si="627"/>
        <v>120.91770065818237</v>
      </c>
      <c r="N8036" s="80">
        <f t="shared" si="628"/>
        <v>0.80330000000004187</v>
      </c>
    </row>
    <row r="8037" spans="10:14" x14ac:dyDescent="0.3">
      <c r="J8037" s="300">
        <f t="shared" si="629"/>
        <v>80.340000000004196</v>
      </c>
      <c r="K8037" s="80">
        <f t="shared" si="625"/>
        <v>0.80340000000004197</v>
      </c>
      <c r="L8037">
        <f t="shared" si="626"/>
        <v>4.2190252775160975</v>
      </c>
      <c r="M8037">
        <f t="shared" si="627"/>
        <v>120.94911200370744</v>
      </c>
      <c r="N8037" s="80">
        <f t="shared" si="628"/>
        <v>0.80340000000004197</v>
      </c>
    </row>
    <row r="8038" spans="10:14" x14ac:dyDescent="0.3">
      <c r="J8038" s="300">
        <f t="shared" si="629"/>
        <v>80.350000000004201</v>
      </c>
      <c r="K8038" s="80">
        <f t="shared" si="625"/>
        <v>0.80350000000004196</v>
      </c>
      <c r="L8038">
        <f t="shared" si="626"/>
        <v>4.2208475272326282</v>
      </c>
      <c r="M8038">
        <f t="shared" si="627"/>
        <v>120.9805321538296</v>
      </c>
      <c r="N8038" s="80">
        <f t="shared" si="628"/>
        <v>0.80350000000004196</v>
      </c>
    </row>
    <row r="8039" spans="10:14" x14ac:dyDescent="0.3">
      <c r="J8039" s="300">
        <f t="shared" si="629"/>
        <v>80.360000000004206</v>
      </c>
      <c r="K8039" s="80">
        <f t="shared" si="625"/>
        <v>0.80360000000004206</v>
      </c>
      <c r="L8039">
        <f t="shared" si="626"/>
        <v>4.2226711997928135</v>
      </c>
      <c r="M8039">
        <f t="shared" si="627"/>
        <v>121.01196110706353</v>
      </c>
      <c r="N8039" s="80">
        <f t="shared" si="628"/>
        <v>0.80360000000004206</v>
      </c>
    </row>
    <row r="8040" spans="10:14" x14ac:dyDescent="0.3">
      <c r="J8040" s="300">
        <f t="shared" si="629"/>
        <v>80.370000000004211</v>
      </c>
      <c r="K8040" s="80">
        <f t="shared" si="625"/>
        <v>0.80370000000004216</v>
      </c>
      <c r="L8040">
        <f t="shared" si="626"/>
        <v>4.2244962959317487</v>
      </c>
      <c r="M8040">
        <f t="shared" si="627"/>
        <v>121.04339886191939</v>
      </c>
      <c r="N8040" s="80">
        <f t="shared" si="628"/>
        <v>0.80370000000004216</v>
      </c>
    </row>
    <row r="8041" spans="10:14" x14ac:dyDescent="0.3">
      <c r="J8041" s="300">
        <f t="shared" si="629"/>
        <v>80.380000000004216</v>
      </c>
      <c r="K8041" s="80">
        <f t="shared" si="625"/>
        <v>0.80380000000004215</v>
      </c>
      <c r="L8041">
        <f t="shared" si="626"/>
        <v>4.2263228163844211</v>
      </c>
      <c r="M8041">
        <f t="shared" si="627"/>
        <v>121.07484541690353</v>
      </c>
      <c r="N8041" s="80">
        <f t="shared" si="628"/>
        <v>0.80380000000004215</v>
      </c>
    </row>
    <row r="8042" spans="10:14" x14ac:dyDescent="0.3">
      <c r="J8042" s="300">
        <f t="shared" si="629"/>
        <v>80.390000000004221</v>
      </c>
      <c r="K8042" s="80">
        <f t="shared" si="625"/>
        <v>0.80390000000004225</v>
      </c>
      <c r="L8042">
        <f t="shared" si="626"/>
        <v>4.228150761885674</v>
      </c>
      <c r="M8042">
        <f t="shared" si="627"/>
        <v>121.10630077051826</v>
      </c>
      <c r="N8042" s="80">
        <f t="shared" si="628"/>
        <v>0.80390000000004225</v>
      </c>
    </row>
    <row r="8043" spans="10:14" x14ac:dyDescent="0.3">
      <c r="J8043" s="300">
        <f t="shared" si="629"/>
        <v>80.400000000004226</v>
      </c>
      <c r="K8043" s="80">
        <f t="shared" si="625"/>
        <v>0.80400000000004224</v>
      </c>
      <c r="L8043">
        <f t="shared" si="626"/>
        <v>4.229980133170578</v>
      </c>
      <c r="M8043">
        <f t="shared" si="627"/>
        <v>121.13776492126189</v>
      </c>
      <c r="N8043" s="80">
        <f t="shared" si="628"/>
        <v>0.80400000000004224</v>
      </c>
    </row>
    <row r="8044" spans="10:14" x14ac:dyDescent="0.3">
      <c r="J8044" s="300">
        <f t="shared" si="629"/>
        <v>80.410000000004231</v>
      </c>
      <c r="K8044" s="80">
        <f t="shared" si="625"/>
        <v>0.80410000000004234</v>
      </c>
      <c r="L8044">
        <f t="shared" si="626"/>
        <v>4.2318109309739498</v>
      </c>
      <c r="M8044">
        <f t="shared" si="627"/>
        <v>121.16923786762877</v>
      </c>
      <c r="N8044" s="80">
        <f t="shared" si="628"/>
        <v>0.80410000000004234</v>
      </c>
    </row>
    <row r="8045" spans="10:14" x14ac:dyDescent="0.3">
      <c r="J8045" s="300">
        <f t="shared" si="629"/>
        <v>80.420000000004237</v>
      </c>
      <c r="K8045" s="80">
        <f t="shared" si="625"/>
        <v>0.80420000000004233</v>
      </c>
      <c r="L8045">
        <f t="shared" si="626"/>
        <v>4.2336431560306984</v>
      </c>
      <c r="M8045">
        <f t="shared" si="627"/>
        <v>121.20071960810898</v>
      </c>
      <c r="N8045" s="80">
        <f t="shared" si="628"/>
        <v>0.80420000000004233</v>
      </c>
    </row>
    <row r="8046" spans="10:14" x14ac:dyDescent="0.3">
      <c r="J8046" s="300">
        <f t="shared" si="629"/>
        <v>80.430000000004242</v>
      </c>
      <c r="K8046" s="80">
        <f t="shared" si="625"/>
        <v>0.80430000000004243</v>
      </c>
      <c r="L8046">
        <f t="shared" si="626"/>
        <v>4.2354768090757737</v>
      </c>
      <c r="M8046">
        <f t="shared" si="627"/>
        <v>121.232210141189</v>
      </c>
      <c r="N8046" s="80">
        <f t="shared" si="628"/>
        <v>0.80430000000004243</v>
      </c>
    </row>
    <row r="8047" spans="10:14" x14ac:dyDescent="0.3">
      <c r="J8047" s="300">
        <f t="shared" si="629"/>
        <v>80.440000000004247</v>
      </c>
      <c r="K8047" s="80">
        <f t="shared" si="625"/>
        <v>0.80440000000004241</v>
      </c>
      <c r="L8047">
        <f t="shared" si="626"/>
        <v>4.2373118908441842</v>
      </c>
      <c r="M8047">
        <f t="shared" si="627"/>
        <v>121.26370946535081</v>
      </c>
      <c r="N8047" s="80">
        <f t="shared" si="628"/>
        <v>0.80440000000004241</v>
      </c>
    </row>
    <row r="8048" spans="10:14" x14ac:dyDescent="0.3">
      <c r="J8048" s="300">
        <f t="shared" si="629"/>
        <v>80.450000000004252</v>
      </c>
      <c r="K8048" s="80">
        <f t="shared" si="625"/>
        <v>0.80450000000004251</v>
      </c>
      <c r="L8048">
        <f t="shared" si="626"/>
        <v>4.2391484020705761</v>
      </c>
      <c r="M8048">
        <f t="shared" si="627"/>
        <v>121.29521757907277</v>
      </c>
      <c r="N8048" s="80">
        <f t="shared" si="628"/>
        <v>0.80450000000004251</v>
      </c>
    </row>
    <row r="8049" spans="10:14" x14ac:dyDescent="0.3">
      <c r="J8049" s="300">
        <f t="shared" si="629"/>
        <v>80.460000000004257</v>
      </c>
      <c r="K8049" s="80">
        <f t="shared" si="625"/>
        <v>0.80460000000004261</v>
      </c>
      <c r="L8049">
        <f t="shared" si="626"/>
        <v>4.2409863434901638</v>
      </c>
      <c r="M8049">
        <f t="shared" si="627"/>
        <v>121.32673448082893</v>
      </c>
      <c r="N8049" s="80">
        <f t="shared" si="628"/>
        <v>0.80460000000004261</v>
      </c>
    </row>
    <row r="8050" spans="10:14" x14ac:dyDescent="0.3">
      <c r="J8050" s="300">
        <f t="shared" si="629"/>
        <v>80.470000000004262</v>
      </c>
      <c r="K8050" s="80">
        <f t="shared" si="625"/>
        <v>0.8047000000000426</v>
      </c>
      <c r="L8050">
        <f t="shared" si="626"/>
        <v>4.2428257158375438</v>
      </c>
      <c r="M8050">
        <f t="shared" si="627"/>
        <v>121.35826016908946</v>
      </c>
      <c r="N8050" s="80">
        <f t="shared" si="628"/>
        <v>0.8047000000000426</v>
      </c>
    </row>
    <row r="8051" spans="10:14" x14ac:dyDescent="0.3">
      <c r="J8051" s="300">
        <f t="shared" si="629"/>
        <v>80.480000000004267</v>
      </c>
      <c r="K8051" s="80">
        <f t="shared" si="625"/>
        <v>0.8048000000000427</v>
      </c>
      <c r="L8051">
        <f t="shared" si="626"/>
        <v>4.2446665198476516</v>
      </c>
      <c r="M8051">
        <f t="shared" si="627"/>
        <v>121.38979464232047</v>
      </c>
      <c r="N8051" s="80">
        <f t="shared" si="628"/>
        <v>0.8048000000000427</v>
      </c>
    </row>
    <row r="8052" spans="10:14" x14ac:dyDescent="0.3">
      <c r="J8052" s="300">
        <f t="shared" si="629"/>
        <v>80.490000000004272</v>
      </c>
      <c r="K8052" s="80">
        <f t="shared" si="625"/>
        <v>0.80490000000004269</v>
      </c>
      <c r="L8052">
        <f t="shared" si="626"/>
        <v>4.2465087562554107</v>
      </c>
      <c r="M8052">
        <f t="shared" si="627"/>
        <v>121.42133789898391</v>
      </c>
      <c r="N8052" s="80">
        <f t="shared" si="628"/>
        <v>0.80490000000004269</v>
      </c>
    </row>
    <row r="8053" spans="10:14" x14ac:dyDescent="0.3">
      <c r="J8053" s="300">
        <f t="shared" si="629"/>
        <v>80.500000000004277</v>
      </c>
      <c r="K8053" s="80">
        <f t="shared" si="625"/>
        <v>0.80500000000004279</v>
      </c>
      <c r="L8053">
        <f t="shared" si="626"/>
        <v>4.2483524257956375</v>
      </c>
      <c r="M8053">
        <f t="shared" si="627"/>
        <v>121.45288993753799</v>
      </c>
      <c r="N8053" s="80">
        <f t="shared" si="628"/>
        <v>0.80500000000004279</v>
      </c>
    </row>
    <row r="8054" spans="10:14" x14ac:dyDescent="0.3">
      <c r="J8054" s="300">
        <f t="shared" si="629"/>
        <v>80.510000000004283</v>
      </c>
      <c r="K8054" s="80">
        <f t="shared" si="625"/>
        <v>0.80510000000004278</v>
      </c>
      <c r="L8054">
        <f t="shared" si="626"/>
        <v>4.2501975292031187</v>
      </c>
      <c r="M8054">
        <f t="shared" si="627"/>
        <v>121.48445075643652</v>
      </c>
      <c r="N8054" s="80">
        <f t="shared" si="628"/>
        <v>0.80510000000004278</v>
      </c>
    </row>
    <row r="8055" spans="10:14" x14ac:dyDescent="0.3">
      <c r="J8055" s="300">
        <f t="shared" si="629"/>
        <v>80.520000000004288</v>
      </c>
      <c r="K8055" s="80">
        <f t="shared" si="625"/>
        <v>0.80520000000004288</v>
      </c>
      <c r="L8055">
        <f t="shared" si="626"/>
        <v>4.2520440672128128</v>
      </c>
      <c r="M8055">
        <f t="shared" si="627"/>
        <v>121.51602035412958</v>
      </c>
      <c r="N8055" s="80">
        <f t="shared" si="628"/>
        <v>0.80520000000004288</v>
      </c>
    </row>
    <row r="8056" spans="10:14" x14ac:dyDescent="0.3">
      <c r="J8056" s="300">
        <f t="shared" si="629"/>
        <v>80.530000000004293</v>
      </c>
      <c r="K8056" s="80">
        <f t="shared" si="625"/>
        <v>0.80530000000004298</v>
      </c>
      <c r="L8056">
        <f t="shared" si="626"/>
        <v>4.2538920405593039</v>
      </c>
      <c r="M8056">
        <f t="shared" si="627"/>
        <v>121.54759872906297</v>
      </c>
      <c r="N8056" s="80">
        <f t="shared" si="628"/>
        <v>0.80530000000004298</v>
      </c>
    </row>
    <row r="8057" spans="10:14" x14ac:dyDescent="0.3">
      <c r="J8057" s="300">
        <f t="shared" si="629"/>
        <v>80.540000000004298</v>
      </c>
      <c r="K8057" s="80">
        <f t="shared" si="625"/>
        <v>0.80540000000004297</v>
      </c>
      <c r="L8057">
        <f t="shared" si="626"/>
        <v>4.2557414499775508</v>
      </c>
      <c r="M8057">
        <f t="shared" si="627"/>
        <v>121.57918587967853</v>
      </c>
      <c r="N8057" s="80">
        <f t="shared" si="628"/>
        <v>0.80540000000004297</v>
      </c>
    </row>
    <row r="8058" spans="10:14" x14ac:dyDescent="0.3">
      <c r="J8058" s="300">
        <f t="shared" si="629"/>
        <v>80.550000000004303</v>
      </c>
      <c r="K8058" s="80">
        <f t="shared" si="625"/>
        <v>0.80550000000004307</v>
      </c>
      <c r="L8058">
        <f t="shared" si="626"/>
        <v>4.2575922962023398</v>
      </c>
      <c r="M8058">
        <f t="shared" si="627"/>
        <v>121.61078180441413</v>
      </c>
      <c r="N8058" s="80">
        <f t="shared" si="628"/>
        <v>0.80550000000004307</v>
      </c>
    </row>
    <row r="8059" spans="10:14" x14ac:dyDescent="0.3">
      <c r="J8059" s="300">
        <f t="shared" si="629"/>
        <v>80.560000000004308</v>
      </c>
      <c r="K8059" s="80">
        <f t="shared" si="625"/>
        <v>0.80560000000004306</v>
      </c>
      <c r="L8059">
        <f t="shared" si="626"/>
        <v>4.259444579968358</v>
      </c>
      <c r="M8059">
        <f t="shared" si="627"/>
        <v>121.6423865017035</v>
      </c>
      <c r="N8059" s="80">
        <f t="shared" si="628"/>
        <v>0.80560000000004306</v>
      </c>
    </row>
    <row r="8060" spans="10:14" x14ac:dyDescent="0.3">
      <c r="J8060" s="300">
        <f t="shared" si="629"/>
        <v>80.570000000004313</v>
      </c>
      <c r="K8060" s="80">
        <f t="shared" si="625"/>
        <v>0.80570000000004316</v>
      </c>
      <c r="L8060">
        <f t="shared" si="626"/>
        <v>4.2612983020104789</v>
      </c>
      <c r="M8060">
        <f t="shared" si="627"/>
        <v>121.67399996997641</v>
      </c>
      <c r="N8060" s="80">
        <f t="shared" si="628"/>
        <v>0.80570000000004316</v>
      </c>
    </row>
    <row r="8061" spans="10:14" x14ac:dyDescent="0.3">
      <c r="J8061" s="300">
        <f t="shared" si="629"/>
        <v>80.580000000004318</v>
      </c>
      <c r="K8061" s="80">
        <f t="shared" si="625"/>
        <v>0.80580000000004315</v>
      </c>
      <c r="L8061">
        <f t="shared" si="626"/>
        <v>4.263153463063313</v>
      </c>
      <c r="M8061">
        <f t="shared" si="627"/>
        <v>121.70562220765838</v>
      </c>
      <c r="N8061" s="80">
        <f t="shared" si="628"/>
        <v>0.80580000000004315</v>
      </c>
    </row>
    <row r="8062" spans="10:14" x14ac:dyDescent="0.3">
      <c r="J8062" s="300">
        <f t="shared" si="629"/>
        <v>80.590000000004324</v>
      </c>
      <c r="K8062" s="80">
        <f t="shared" si="625"/>
        <v>0.80590000000004325</v>
      </c>
      <c r="L8062">
        <f t="shared" si="626"/>
        <v>4.2650100638617392</v>
      </c>
      <c r="M8062">
        <f t="shared" si="627"/>
        <v>121.73725321317097</v>
      </c>
      <c r="N8062" s="80">
        <f t="shared" si="628"/>
        <v>0.80590000000004325</v>
      </c>
    </row>
    <row r="8063" spans="10:14" x14ac:dyDescent="0.3">
      <c r="J8063" s="300">
        <f t="shared" si="629"/>
        <v>80.600000000004329</v>
      </c>
      <c r="K8063" s="80">
        <f t="shared" si="625"/>
        <v>0.80600000000004324</v>
      </c>
      <c r="L8063">
        <f t="shared" si="626"/>
        <v>4.2668681051404391</v>
      </c>
      <c r="M8063">
        <f t="shared" si="627"/>
        <v>121.76889298493178</v>
      </c>
      <c r="N8063" s="80">
        <f t="shared" si="628"/>
        <v>0.80600000000004324</v>
      </c>
    </row>
    <row r="8064" spans="10:14" x14ac:dyDescent="0.3">
      <c r="J8064" s="300">
        <f t="shared" si="629"/>
        <v>80.610000000004334</v>
      </c>
      <c r="K8064" s="80">
        <f t="shared" si="625"/>
        <v>0.80610000000004334</v>
      </c>
      <c r="L8064">
        <f t="shared" si="626"/>
        <v>4.26872758763413</v>
      </c>
      <c r="M8064">
        <f t="shared" si="627"/>
        <v>121.80054152135445</v>
      </c>
      <c r="N8064" s="80">
        <f t="shared" si="628"/>
        <v>0.80610000000004334</v>
      </c>
    </row>
    <row r="8065" spans="10:14" x14ac:dyDescent="0.3">
      <c r="J8065" s="300">
        <f t="shared" si="629"/>
        <v>80.620000000004339</v>
      </c>
      <c r="K8065" s="80">
        <f t="shared" si="625"/>
        <v>0.80620000000004344</v>
      </c>
      <c r="L8065">
        <f t="shared" si="626"/>
        <v>4.2705885120773726</v>
      </c>
      <c r="M8065">
        <f t="shared" si="627"/>
        <v>121.83219882084823</v>
      </c>
      <c r="N8065" s="80">
        <f t="shared" si="628"/>
        <v>0.80620000000004344</v>
      </c>
    </row>
    <row r="8066" spans="10:14" x14ac:dyDescent="0.3">
      <c r="J8066" s="300">
        <f t="shared" si="629"/>
        <v>80.630000000004344</v>
      </c>
      <c r="K8066" s="80">
        <f t="shared" si="625"/>
        <v>0.80630000000004343</v>
      </c>
      <c r="L8066">
        <f t="shared" si="626"/>
        <v>4.2724508792050493</v>
      </c>
      <c r="M8066">
        <f t="shared" si="627"/>
        <v>121.86386488181837</v>
      </c>
      <c r="N8066" s="80">
        <f t="shared" si="628"/>
        <v>0.80630000000004343</v>
      </c>
    </row>
    <row r="8067" spans="10:14" x14ac:dyDescent="0.3">
      <c r="J8067" s="300">
        <f t="shared" si="629"/>
        <v>80.640000000004349</v>
      </c>
      <c r="K8067" s="80">
        <f t="shared" si="625"/>
        <v>0.80640000000004353</v>
      </c>
      <c r="L8067">
        <f t="shared" si="626"/>
        <v>4.27431468975165</v>
      </c>
      <c r="M8067">
        <f t="shared" si="627"/>
        <v>121.89553970266645</v>
      </c>
      <c r="N8067" s="80">
        <f t="shared" si="628"/>
        <v>0.80640000000004353</v>
      </c>
    </row>
    <row r="8068" spans="10:14" x14ac:dyDescent="0.3">
      <c r="J8068" s="300">
        <f t="shared" si="629"/>
        <v>80.650000000004354</v>
      </c>
      <c r="K8068" s="80">
        <f t="shared" ref="K8068:K8131" si="630">J8068/100</f>
        <v>0.80650000000004352</v>
      </c>
      <c r="L8068">
        <f t="shared" ref="L8068:L8131" si="631">-156.2892*K8068^6+539.4067*K8068^5-656.5633*K8068^4+371.7117*K8068^3-102.5706*K8068^2+15.3764*K8068+0.3314</f>
        <v>4.2761799444519752</v>
      </c>
      <c r="M8068">
        <f t="shared" ref="M8068:M8131" si="632">-544.6822*K8068^6+873.7015*K8068^5+93.9294*K8068^4-539.4835*K8068^3+249.8842*K8068^2+36.3299*K8068+25.129</f>
        <v>121.92722328178927</v>
      </c>
      <c r="N8068" s="80">
        <f t="shared" ref="N8068:N8131" si="633">K8068</f>
        <v>0.80650000000004352</v>
      </c>
    </row>
    <row r="8069" spans="10:14" x14ac:dyDescent="0.3">
      <c r="J8069" s="300">
        <f t="shared" si="629"/>
        <v>80.660000000004359</v>
      </c>
      <c r="K8069" s="80">
        <f t="shared" si="630"/>
        <v>0.80660000000004362</v>
      </c>
      <c r="L8069">
        <f t="shared" si="631"/>
        <v>4.2780466440406411</v>
      </c>
      <c r="M8069">
        <f t="shared" si="632"/>
        <v>121.95891561758023</v>
      </c>
      <c r="N8069" s="80">
        <f t="shared" si="633"/>
        <v>0.80660000000004362</v>
      </c>
    </row>
    <row r="8070" spans="10:14" x14ac:dyDescent="0.3">
      <c r="J8070" s="300">
        <f t="shared" ref="J8070:J8133" si="634">J8069+0.01</f>
        <v>80.670000000004364</v>
      </c>
      <c r="K8070" s="80">
        <f t="shared" si="630"/>
        <v>0.8067000000000436</v>
      </c>
      <c r="L8070">
        <f t="shared" si="631"/>
        <v>4.2799147892522917</v>
      </c>
      <c r="M8070">
        <f t="shared" si="632"/>
        <v>121.99061670842838</v>
      </c>
      <c r="N8070" s="80">
        <f t="shared" si="633"/>
        <v>0.8067000000000436</v>
      </c>
    </row>
    <row r="8071" spans="10:14" x14ac:dyDescent="0.3">
      <c r="J8071" s="300">
        <f t="shared" si="634"/>
        <v>80.68000000000437</v>
      </c>
      <c r="K8071" s="80">
        <f t="shared" si="630"/>
        <v>0.8068000000000437</v>
      </c>
      <c r="L8071">
        <f t="shared" si="631"/>
        <v>4.2817843808213034</v>
      </c>
      <c r="M8071">
        <f t="shared" si="632"/>
        <v>122.02232655271871</v>
      </c>
      <c r="N8071" s="80">
        <f t="shared" si="633"/>
        <v>0.8068000000000437</v>
      </c>
    </row>
    <row r="8072" spans="10:14" x14ac:dyDescent="0.3">
      <c r="J8072" s="300">
        <f t="shared" si="634"/>
        <v>80.690000000004375</v>
      </c>
      <c r="K8072" s="80">
        <f t="shared" si="630"/>
        <v>0.80690000000004369</v>
      </c>
      <c r="L8072">
        <f t="shared" si="631"/>
        <v>4.2836554194825283</v>
      </c>
      <c r="M8072">
        <f t="shared" si="632"/>
        <v>122.05404514883213</v>
      </c>
      <c r="N8072" s="80">
        <f t="shared" si="633"/>
        <v>0.80690000000004369</v>
      </c>
    </row>
    <row r="8073" spans="10:14" x14ac:dyDescent="0.3">
      <c r="J8073" s="300">
        <f t="shared" si="634"/>
        <v>80.70000000000438</v>
      </c>
      <c r="K8073" s="80">
        <f t="shared" si="630"/>
        <v>0.80700000000004379</v>
      </c>
      <c r="L8073">
        <f t="shared" si="631"/>
        <v>4.285527905970433</v>
      </c>
      <c r="M8073">
        <f t="shared" si="632"/>
        <v>122.08577249514533</v>
      </c>
      <c r="N8073" s="80">
        <f t="shared" si="633"/>
        <v>0.80700000000004379</v>
      </c>
    </row>
    <row r="8074" spans="10:14" x14ac:dyDescent="0.3">
      <c r="J8074" s="300">
        <f t="shared" si="634"/>
        <v>80.710000000004385</v>
      </c>
      <c r="K8074" s="80">
        <f t="shared" si="630"/>
        <v>0.80710000000004389</v>
      </c>
      <c r="L8074">
        <f t="shared" si="631"/>
        <v>4.2874018410197152</v>
      </c>
      <c r="M8074">
        <f t="shared" si="632"/>
        <v>122.11750859003128</v>
      </c>
      <c r="N8074" s="80">
        <f t="shared" si="633"/>
        <v>0.80710000000004389</v>
      </c>
    </row>
    <row r="8075" spans="10:14" x14ac:dyDescent="0.3">
      <c r="J8075" s="300">
        <f t="shared" si="634"/>
        <v>80.72000000000439</v>
      </c>
      <c r="K8075" s="80">
        <f t="shared" si="630"/>
        <v>0.80720000000004388</v>
      </c>
      <c r="L8075">
        <f t="shared" si="631"/>
        <v>4.2892772253647173</v>
      </c>
      <c r="M8075">
        <f t="shared" si="632"/>
        <v>122.14925343185847</v>
      </c>
      <c r="N8075" s="80">
        <f t="shared" si="633"/>
        <v>0.80720000000004388</v>
      </c>
    </row>
    <row r="8076" spans="10:14" x14ac:dyDescent="0.3">
      <c r="J8076" s="300">
        <f t="shared" si="634"/>
        <v>80.730000000004395</v>
      </c>
      <c r="K8076" s="80">
        <f t="shared" si="630"/>
        <v>0.80730000000004398</v>
      </c>
      <c r="L8076">
        <f t="shared" si="631"/>
        <v>4.2911540597400908</v>
      </c>
      <c r="M8076">
        <f t="shared" si="632"/>
        <v>122.18100701899159</v>
      </c>
      <c r="N8076" s="80">
        <f t="shared" si="633"/>
        <v>0.80730000000004398</v>
      </c>
    </row>
    <row r="8077" spans="10:14" x14ac:dyDescent="0.3">
      <c r="J8077" s="300">
        <f t="shared" si="634"/>
        <v>80.7400000000044</v>
      </c>
      <c r="K8077" s="80">
        <f t="shared" si="630"/>
        <v>0.80740000000004397</v>
      </c>
      <c r="L8077">
        <f t="shared" si="631"/>
        <v>4.2930323448802312</v>
      </c>
      <c r="M8077">
        <f t="shared" si="632"/>
        <v>122.21276934979106</v>
      </c>
      <c r="N8077" s="80">
        <f t="shared" si="633"/>
        <v>0.80740000000004397</v>
      </c>
    </row>
    <row r="8078" spans="10:14" x14ac:dyDescent="0.3">
      <c r="J8078" s="300">
        <f t="shared" si="634"/>
        <v>80.750000000004405</v>
      </c>
      <c r="K8078" s="80">
        <f t="shared" si="630"/>
        <v>0.80750000000004407</v>
      </c>
      <c r="L8078">
        <f t="shared" si="631"/>
        <v>4.2949120815197332</v>
      </c>
      <c r="M8078">
        <f t="shared" si="632"/>
        <v>122.24454042261335</v>
      </c>
      <c r="N8078" s="80">
        <f t="shared" si="633"/>
        <v>0.80750000000004407</v>
      </c>
    </row>
    <row r="8079" spans="10:14" x14ac:dyDescent="0.3">
      <c r="J8079" s="300">
        <f t="shared" si="634"/>
        <v>80.76000000000441</v>
      </c>
      <c r="K8079" s="80">
        <f t="shared" si="630"/>
        <v>0.80760000000004406</v>
      </c>
      <c r="L8079">
        <f t="shared" si="631"/>
        <v>4.2967932703932075</v>
      </c>
      <c r="M8079">
        <f t="shared" si="632"/>
        <v>122.27632023581093</v>
      </c>
      <c r="N8079" s="80">
        <f t="shared" si="633"/>
        <v>0.80760000000004406</v>
      </c>
    </row>
    <row r="8080" spans="10:14" x14ac:dyDescent="0.3">
      <c r="J8080" s="300">
        <f t="shared" si="634"/>
        <v>80.770000000004416</v>
      </c>
      <c r="K8080" s="80">
        <f t="shared" si="630"/>
        <v>0.80770000000004416</v>
      </c>
      <c r="L8080">
        <f t="shared" si="631"/>
        <v>4.298675912234831</v>
      </c>
      <c r="M8080">
        <f t="shared" si="632"/>
        <v>122.3081087877316</v>
      </c>
      <c r="N8080" s="80">
        <f t="shared" si="633"/>
        <v>0.80770000000004416</v>
      </c>
    </row>
    <row r="8081" spans="10:14" x14ac:dyDescent="0.3">
      <c r="J8081" s="300">
        <f t="shared" si="634"/>
        <v>80.780000000004421</v>
      </c>
      <c r="K8081" s="80">
        <f t="shared" si="630"/>
        <v>0.80780000000004426</v>
      </c>
      <c r="L8081">
        <f t="shared" si="631"/>
        <v>4.300560007779179</v>
      </c>
      <c r="M8081">
        <f t="shared" si="632"/>
        <v>122.3399060767198</v>
      </c>
      <c r="N8081" s="80">
        <f t="shared" si="633"/>
        <v>0.80780000000004426</v>
      </c>
    </row>
    <row r="8082" spans="10:14" x14ac:dyDescent="0.3">
      <c r="J8082" s="300">
        <f t="shared" si="634"/>
        <v>80.790000000004426</v>
      </c>
      <c r="K8082" s="80">
        <f t="shared" si="630"/>
        <v>0.80790000000004425</v>
      </c>
      <c r="L8082">
        <f t="shared" si="631"/>
        <v>4.3024455577607217</v>
      </c>
      <c r="M8082">
        <f t="shared" si="632"/>
        <v>122.37171210111534</v>
      </c>
      <c r="N8082" s="80">
        <f t="shared" si="633"/>
        <v>0.80790000000004425</v>
      </c>
    </row>
    <row r="8083" spans="10:14" x14ac:dyDescent="0.3">
      <c r="J8083" s="300">
        <f t="shared" si="634"/>
        <v>80.800000000004431</v>
      </c>
      <c r="K8083" s="80">
        <f t="shared" si="630"/>
        <v>0.80800000000004435</v>
      </c>
      <c r="L8083">
        <f t="shared" si="631"/>
        <v>4.3043325629137925</v>
      </c>
      <c r="M8083">
        <f t="shared" si="632"/>
        <v>122.40352685925447</v>
      </c>
      <c r="N8083" s="80">
        <f t="shared" si="633"/>
        <v>0.80800000000004435</v>
      </c>
    </row>
    <row r="8084" spans="10:14" x14ac:dyDescent="0.3">
      <c r="J8084" s="300">
        <f t="shared" si="634"/>
        <v>80.810000000004436</v>
      </c>
      <c r="K8084" s="80">
        <f t="shared" si="630"/>
        <v>0.80810000000004434</v>
      </c>
      <c r="L8084">
        <f t="shared" si="631"/>
        <v>4.3062210239728511</v>
      </c>
      <c r="M8084">
        <f t="shared" si="632"/>
        <v>122.43535034946873</v>
      </c>
      <c r="N8084" s="80">
        <f t="shared" si="633"/>
        <v>0.80810000000004434</v>
      </c>
    </row>
    <row r="8085" spans="10:14" x14ac:dyDescent="0.3">
      <c r="J8085" s="300">
        <f t="shared" si="634"/>
        <v>80.820000000004441</v>
      </c>
      <c r="K8085" s="80">
        <f t="shared" si="630"/>
        <v>0.80820000000004444</v>
      </c>
      <c r="L8085">
        <f t="shared" si="631"/>
        <v>4.3081109416721723</v>
      </c>
      <c r="M8085">
        <f t="shared" si="632"/>
        <v>122.46718257008598</v>
      </c>
      <c r="N8085" s="80">
        <f t="shared" si="633"/>
        <v>0.80820000000004444</v>
      </c>
    </row>
    <row r="8086" spans="10:14" x14ac:dyDescent="0.3">
      <c r="J8086" s="300">
        <f t="shared" si="634"/>
        <v>80.830000000004446</v>
      </c>
      <c r="K8086" s="80">
        <f t="shared" si="630"/>
        <v>0.80830000000004443</v>
      </c>
      <c r="L8086">
        <f t="shared" si="631"/>
        <v>4.3100023167461021</v>
      </c>
      <c r="M8086">
        <f t="shared" si="632"/>
        <v>122.49902351942967</v>
      </c>
      <c r="N8086" s="80">
        <f t="shared" si="633"/>
        <v>0.80830000000004443</v>
      </c>
    </row>
    <row r="8087" spans="10:14" x14ac:dyDescent="0.3">
      <c r="J8087" s="300">
        <f t="shared" si="634"/>
        <v>80.840000000004451</v>
      </c>
      <c r="K8087" s="80">
        <f t="shared" si="630"/>
        <v>0.80840000000004453</v>
      </c>
      <c r="L8087">
        <f t="shared" si="631"/>
        <v>4.3118951499291018</v>
      </c>
      <c r="M8087">
        <f t="shared" si="632"/>
        <v>122.53087319581942</v>
      </c>
      <c r="N8087" s="80">
        <f t="shared" si="633"/>
        <v>0.80840000000004453</v>
      </c>
    </row>
    <row r="8088" spans="10:14" x14ac:dyDescent="0.3">
      <c r="J8088" s="300">
        <f t="shared" si="634"/>
        <v>80.850000000004457</v>
      </c>
      <c r="K8088" s="80">
        <f t="shared" si="630"/>
        <v>0.80850000000004452</v>
      </c>
      <c r="L8088">
        <f t="shared" si="631"/>
        <v>4.3137894419553273</v>
      </c>
      <c r="M8088">
        <f t="shared" si="632"/>
        <v>122.56273159757063</v>
      </c>
      <c r="N8088" s="80">
        <f t="shared" si="633"/>
        <v>0.80850000000004452</v>
      </c>
    </row>
    <row r="8089" spans="10:14" x14ac:dyDescent="0.3">
      <c r="J8089" s="300">
        <f t="shared" si="634"/>
        <v>80.860000000004462</v>
      </c>
      <c r="K8089" s="80">
        <f t="shared" si="630"/>
        <v>0.80860000000004462</v>
      </c>
      <c r="L8089">
        <f t="shared" si="631"/>
        <v>4.3156851935592027</v>
      </c>
      <c r="M8089">
        <f t="shared" si="632"/>
        <v>122.59459872299446</v>
      </c>
      <c r="N8089" s="80">
        <f t="shared" si="633"/>
        <v>0.80860000000004462</v>
      </c>
    </row>
    <row r="8090" spans="10:14" x14ac:dyDescent="0.3">
      <c r="J8090" s="300">
        <f t="shared" si="634"/>
        <v>80.870000000004467</v>
      </c>
      <c r="K8090" s="80">
        <f t="shared" si="630"/>
        <v>0.80870000000004472</v>
      </c>
      <c r="L8090">
        <f t="shared" si="631"/>
        <v>4.3175824054748571</v>
      </c>
      <c r="M8090">
        <f t="shared" si="632"/>
        <v>122.62647457039829</v>
      </c>
      <c r="N8090" s="80">
        <f t="shared" si="633"/>
        <v>0.80870000000004472</v>
      </c>
    </row>
    <row r="8091" spans="10:14" x14ac:dyDescent="0.3">
      <c r="J8091" s="300">
        <f t="shared" si="634"/>
        <v>80.880000000004472</v>
      </c>
      <c r="K8091" s="80">
        <f t="shared" si="630"/>
        <v>0.80880000000004471</v>
      </c>
      <c r="L8091">
        <f t="shared" si="631"/>
        <v>4.3194810784365902</v>
      </c>
      <c r="M8091">
        <f t="shared" si="632"/>
        <v>122.65835913808486</v>
      </c>
      <c r="N8091" s="80">
        <f t="shared" si="633"/>
        <v>0.80880000000004471</v>
      </c>
    </row>
    <row r="8092" spans="10:14" x14ac:dyDescent="0.3">
      <c r="J8092" s="300">
        <f t="shared" si="634"/>
        <v>80.890000000004477</v>
      </c>
      <c r="K8092" s="80">
        <f t="shared" si="630"/>
        <v>0.80890000000004481</v>
      </c>
      <c r="L8092">
        <f t="shared" si="631"/>
        <v>4.3213812131786273</v>
      </c>
      <c r="M8092">
        <f t="shared" si="632"/>
        <v>122.69025242435335</v>
      </c>
      <c r="N8092" s="80">
        <f t="shared" si="633"/>
        <v>0.80890000000004481</v>
      </c>
    </row>
    <row r="8093" spans="10:14" x14ac:dyDescent="0.3">
      <c r="J8093" s="300">
        <f t="shared" si="634"/>
        <v>80.900000000004482</v>
      </c>
      <c r="K8093" s="80">
        <f t="shared" si="630"/>
        <v>0.80900000000004479</v>
      </c>
      <c r="L8093">
        <f t="shared" si="631"/>
        <v>4.3232828104352521</v>
      </c>
      <c r="M8093">
        <f t="shared" si="632"/>
        <v>122.72215442749841</v>
      </c>
      <c r="N8093" s="80">
        <f t="shared" si="633"/>
        <v>0.80900000000004479</v>
      </c>
    </row>
    <row r="8094" spans="10:14" x14ac:dyDescent="0.3">
      <c r="J8094" s="300">
        <f t="shared" si="634"/>
        <v>80.910000000004487</v>
      </c>
      <c r="K8094" s="80">
        <f t="shared" si="630"/>
        <v>0.80910000000004489</v>
      </c>
      <c r="L8094">
        <f t="shared" si="631"/>
        <v>4.3251858709406417</v>
      </c>
      <c r="M8094">
        <f t="shared" si="632"/>
        <v>122.75406514581077</v>
      </c>
      <c r="N8094" s="80">
        <f t="shared" si="633"/>
        <v>0.80910000000004489</v>
      </c>
    </row>
    <row r="8095" spans="10:14" x14ac:dyDescent="0.3">
      <c r="J8095" s="300">
        <f t="shared" si="634"/>
        <v>80.920000000004492</v>
      </c>
      <c r="K8095" s="80">
        <f t="shared" si="630"/>
        <v>0.80920000000004488</v>
      </c>
      <c r="L8095">
        <f t="shared" si="631"/>
        <v>4.3270903954287583</v>
      </c>
      <c r="M8095">
        <f t="shared" si="632"/>
        <v>122.78598457757694</v>
      </c>
      <c r="N8095" s="80">
        <f t="shared" si="633"/>
        <v>0.80920000000004488</v>
      </c>
    </row>
    <row r="8096" spans="10:14" x14ac:dyDescent="0.3">
      <c r="J8096" s="300">
        <f t="shared" si="634"/>
        <v>80.930000000004497</v>
      </c>
      <c r="K8096" s="80">
        <f t="shared" si="630"/>
        <v>0.80930000000004498</v>
      </c>
      <c r="L8096">
        <f t="shared" si="631"/>
        <v>4.3289963846340473</v>
      </c>
      <c r="M8096">
        <f t="shared" si="632"/>
        <v>122.81791272107945</v>
      </c>
      <c r="N8096" s="80">
        <f t="shared" si="633"/>
        <v>0.80930000000004498</v>
      </c>
    </row>
    <row r="8097" spans="10:14" x14ac:dyDescent="0.3">
      <c r="J8097" s="300">
        <f t="shared" si="634"/>
        <v>80.940000000004503</v>
      </c>
      <c r="K8097" s="80">
        <f t="shared" si="630"/>
        <v>0.80940000000004497</v>
      </c>
      <c r="L8097">
        <f t="shared" si="631"/>
        <v>4.3309038392904</v>
      </c>
      <c r="M8097">
        <f t="shared" si="632"/>
        <v>122.84984957459632</v>
      </c>
      <c r="N8097" s="80">
        <f t="shared" si="633"/>
        <v>0.80940000000004497</v>
      </c>
    </row>
    <row r="8098" spans="10:14" x14ac:dyDescent="0.3">
      <c r="J8098" s="300">
        <f t="shared" si="634"/>
        <v>80.950000000004508</v>
      </c>
      <c r="K8098" s="80">
        <f t="shared" si="630"/>
        <v>0.80950000000004507</v>
      </c>
      <c r="L8098">
        <f t="shared" si="631"/>
        <v>4.3328127601319508</v>
      </c>
      <c r="M8098">
        <f t="shared" si="632"/>
        <v>122.8817951364021</v>
      </c>
      <c r="N8098" s="80">
        <f t="shared" si="633"/>
        <v>0.80950000000004507</v>
      </c>
    </row>
    <row r="8099" spans="10:14" x14ac:dyDescent="0.3">
      <c r="J8099" s="300">
        <f t="shared" si="634"/>
        <v>80.960000000004513</v>
      </c>
      <c r="K8099" s="80">
        <f t="shared" si="630"/>
        <v>0.80960000000004517</v>
      </c>
      <c r="L8099">
        <f t="shared" si="631"/>
        <v>4.3347231478928716</v>
      </c>
      <c r="M8099">
        <f t="shared" si="632"/>
        <v>122.91374940476658</v>
      </c>
      <c r="N8099" s="80">
        <f t="shared" si="633"/>
        <v>0.80960000000004517</v>
      </c>
    </row>
    <row r="8100" spans="10:14" x14ac:dyDescent="0.3">
      <c r="J8100" s="300">
        <f t="shared" si="634"/>
        <v>80.970000000004518</v>
      </c>
      <c r="K8100" s="80">
        <f t="shared" si="630"/>
        <v>0.80970000000004516</v>
      </c>
      <c r="L8100">
        <f t="shared" si="631"/>
        <v>4.3366350033071832</v>
      </c>
      <c r="M8100">
        <f t="shared" si="632"/>
        <v>122.94571237795566</v>
      </c>
      <c r="N8100" s="80">
        <f t="shared" si="633"/>
        <v>0.80970000000004516</v>
      </c>
    </row>
    <row r="8101" spans="10:14" x14ac:dyDescent="0.3">
      <c r="J8101" s="300">
        <f t="shared" si="634"/>
        <v>80.980000000004523</v>
      </c>
      <c r="K8101" s="80">
        <f t="shared" si="630"/>
        <v>0.80980000000004526</v>
      </c>
      <c r="L8101">
        <f t="shared" si="631"/>
        <v>4.3385483271087644</v>
      </c>
      <c r="M8101">
        <f t="shared" si="632"/>
        <v>122.97768405423108</v>
      </c>
      <c r="N8101" s="80">
        <f t="shared" si="633"/>
        <v>0.80980000000004526</v>
      </c>
    </row>
    <row r="8102" spans="10:14" x14ac:dyDescent="0.3">
      <c r="J8102" s="300">
        <f t="shared" si="634"/>
        <v>80.990000000004528</v>
      </c>
      <c r="K8102" s="80">
        <f t="shared" si="630"/>
        <v>0.80990000000004525</v>
      </c>
      <c r="L8102">
        <f t="shared" si="631"/>
        <v>4.3404631200317851</v>
      </c>
      <c r="M8102">
        <f t="shared" si="632"/>
        <v>123.00966443185044</v>
      </c>
      <c r="N8102" s="80">
        <f t="shared" si="633"/>
        <v>0.80990000000004525</v>
      </c>
    </row>
    <row r="8103" spans="10:14" x14ac:dyDescent="0.3">
      <c r="J8103" s="300">
        <f t="shared" si="634"/>
        <v>81.000000000004533</v>
      </c>
      <c r="K8103" s="80">
        <f t="shared" si="630"/>
        <v>0.81000000000004535</v>
      </c>
      <c r="L8103">
        <f t="shared" si="631"/>
        <v>4.3423793828102575</v>
      </c>
      <c r="M8103">
        <f t="shared" si="632"/>
        <v>123.04165350906736</v>
      </c>
      <c r="N8103" s="80">
        <f t="shared" si="633"/>
        <v>0.81000000000004535</v>
      </c>
    </row>
    <row r="8104" spans="10:14" x14ac:dyDescent="0.3">
      <c r="J8104" s="300">
        <f t="shared" si="634"/>
        <v>81.010000000004538</v>
      </c>
      <c r="K8104" s="80">
        <f t="shared" si="630"/>
        <v>0.81010000000004534</v>
      </c>
      <c r="L8104">
        <f t="shared" si="631"/>
        <v>4.3442971161779802</v>
      </c>
      <c r="M8104">
        <f t="shared" si="632"/>
        <v>123.07365128413092</v>
      </c>
      <c r="N8104" s="80">
        <f t="shared" si="633"/>
        <v>0.81010000000004534</v>
      </c>
    </row>
    <row r="8105" spans="10:14" x14ac:dyDescent="0.3">
      <c r="J8105" s="300">
        <f t="shared" si="634"/>
        <v>81.020000000004543</v>
      </c>
      <c r="K8105" s="80">
        <f t="shared" si="630"/>
        <v>0.81020000000004544</v>
      </c>
      <c r="L8105">
        <f t="shared" si="631"/>
        <v>4.346216320868951</v>
      </c>
      <c r="M8105">
        <f t="shared" si="632"/>
        <v>123.10565775528643</v>
      </c>
      <c r="N8105" s="80">
        <f t="shared" si="633"/>
        <v>0.81020000000004544</v>
      </c>
    </row>
    <row r="8106" spans="10:14" x14ac:dyDescent="0.3">
      <c r="J8106" s="300">
        <f t="shared" si="634"/>
        <v>81.030000000004549</v>
      </c>
      <c r="K8106" s="80">
        <f t="shared" si="630"/>
        <v>0.81030000000004554</v>
      </c>
      <c r="L8106">
        <f t="shared" si="631"/>
        <v>4.3481369976171713</v>
      </c>
      <c r="M8106">
        <f t="shared" si="632"/>
        <v>123.13767292077493</v>
      </c>
      <c r="N8106" s="80">
        <f t="shared" si="633"/>
        <v>0.81030000000004554</v>
      </c>
    </row>
    <row r="8107" spans="10:14" x14ac:dyDescent="0.3">
      <c r="J8107" s="300">
        <f t="shared" si="634"/>
        <v>81.040000000004554</v>
      </c>
      <c r="K8107" s="80">
        <f t="shared" si="630"/>
        <v>0.81040000000004553</v>
      </c>
      <c r="L8107">
        <f t="shared" si="631"/>
        <v>4.3500591471563723</v>
      </c>
      <c r="M8107">
        <f t="shared" si="632"/>
        <v>123.16969677883311</v>
      </c>
      <c r="N8107" s="80">
        <f t="shared" si="633"/>
        <v>0.81040000000004553</v>
      </c>
    </row>
    <row r="8108" spans="10:14" x14ac:dyDescent="0.3">
      <c r="J8108" s="300">
        <f t="shared" si="634"/>
        <v>81.050000000004559</v>
      </c>
      <c r="K8108" s="80">
        <f t="shared" si="630"/>
        <v>0.81050000000004563</v>
      </c>
      <c r="L8108">
        <f t="shared" si="631"/>
        <v>4.3519827702204807</v>
      </c>
      <c r="M8108">
        <f t="shared" si="632"/>
        <v>123.20172932769403</v>
      </c>
      <c r="N8108" s="80">
        <f t="shared" si="633"/>
        <v>0.81050000000004563</v>
      </c>
    </row>
    <row r="8109" spans="10:14" x14ac:dyDescent="0.3">
      <c r="J8109" s="300">
        <f t="shared" si="634"/>
        <v>81.060000000004564</v>
      </c>
      <c r="K8109" s="80">
        <f t="shared" si="630"/>
        <v>0.81060000000004562</v>
      </c>
      <c r="L8109">
        <f t="shared" si="631"/>
        <v>4.3539078675434393</v>
      </c>
      <c r="M8109">
        <f t="shared" si="632"/>
        <v>123.23377056558594</v>
      </c>
      <c r="N8109" s="80">
        <f t="shared" si="633"/>
        <v>0.81060000000004562</v>
      </c>
    </row>
    <row r="8110" spans="10:14" x14ac:dyDescent="0.3">
      <c r="J8110" s="300">
        <f t="shared" si="634"/>
        <v>81.070000000004569</v>
      </c>
      <c r="K8110" s="80">
        <f t="shared" si="630"/>
        <v>0.81070000000004572</v>
      </c>
      <c r="L8110">
        <f t="shared" si="631"/>
        <v>4.355834439858814</v>
      </c>
      <c r="M8110">
        <f t="shared" si="632"/>
        <v>123.26582049073342</v>
      </c>
      <c r="N8110" s="80">
        <f t="shared" si="633"/>
        <v>0.81070000000004572</v>
      </c>
    </row>
    <row r="8111" spans="10:14" x14ac:dyDescent="0.3">
      <c r="J8111" s="300">
        <f t="shared" si="634"/>
        <v>81.080000000004574</v>
      </c>
      <c r="K8111" s="80">
        <f t="shared" si="630"/>
        <v>0.81080000000004571</v>
      </c>
      <c r="L8111">
        <f t="shared" si="631"/>
        <v>4.3577624879006667</v>
      </c>
      <c r="M8111">
        <f t="shared" si="632"/>
        <v>123.29787910135651</v>
      </c>
      <c r="N8111" s="80">
        <f t="shared" si="633"/>
        <v>0.81080000000004571</v>
      </c>
    </row>
    <row r="8112" spans="10:14" x14ac:dyDescent="0.3">
      <c r="J8112" s="300">
        <f t="shared" si="634"/>
        <v>81.090000000004579</v>
      </c>
      <c r="K8112" s="80">
        <f t="shared" si="630"/>
        <v>0.81090000000004581</v>
      </c>
      <c r="L8112">
        <f t="shared" si="631"/>
        <v>4.3596920124025047</v>
      </c>
      <c r="M8112">
        <f t="shared" si="632"/>
        <v>123.32994639567153</v>
      </c>
      <c r="N8112" s="80">
        <f t="shared" si="633"/>
        <v>0.81090000000004581</v>
      </c>
    </row>
    <row r="8113" spans="10:14" x14ac:dyDescent="0.3">
      <c r="J8113" s="300">
        <f t="shared" si="634"/>
        <v>81.100000000004584</v>
      </c>
      <c r="K8113" s="80">
        <f t="shared" si="630"/>
        <v>0.8110000000000458</v>
      </c>
      <c r="L8113">
        <f t="shared" si="631"/>
        <v>4.3616230140982051</v>
      </c>
      <c r="M8113">
        <f t="shared" si="632"/>
        <v>123.3620223718903</v>
      </c>
      <c r="N8113" s="80">
        <f t="shared" si="633"/>
        <v>0.8110000000000458</v>
      </c>
    </row>
    <row r="8114" spans="10:14" x14ac:dyDescent="0.3">
      <c r="J8114" s="300">
        <f t="shared" si="634"/>
        <v>81.11000000000459</v>
      </c>
      <c r="K8114" s="80">
        <f t="shared" si="630"/>
        <v>0.8111000000000459</v>
      </c>
      <c r="L8114">
        <f t="shared" si="631"/>
        <v>4.363555493721476</v>
      </c>
      <c r="M8114">
        <f t="shared" si="632"/>
        <v>123.39410702822042</v>
      </c>
      <c r="N8114" s="80">
        <f t="shared" si="633"/>
        <v>0.8111000000000459</v>
      </c>
    </row>
    <row r="8115" spans="10:14" x14ac:dyDescent="0.3">
      <c r="J8115" s="300">
        <f t="shared" si="634"/>
        <v>81.120000000004595</v>
      </c>
      <c r="K8115" s="80">
        <f t="shared" si="630"/>
        <v>0.811200000000046</v>
      </c>
      <c r="L8115">
        <f t="shared" si="631"/>
        <v>4.3654894520059067</v>
      </c>
      <c r="M8115">
        <f t="shared" si="632"/>
        <v>123.42620036286573</v>
      </c>
      <c r="N8115" s="80">
        <f t="shared" si="633"/>
        <v>0.811200000000046</v>
      </c>
    </row>
    <row r="8116" spans="10:14" x14ac:dyDescent="0.3">
      <c r="J8116" s="300">
        <f t="shared" si="634"/>
        <v>81.1300000000046</v>
      </c>
      <c r="K8116" s="80">
        <f t="shared" si="630"/>
        <v>0.81130000000004598</v>
      </c>
      <c r="L8116">
        <f t="shared" si="631"/>
        <v>4.3674248896852053</v>
      </c>
      <c r="M8116">
        <f t="shared" si="632"/>
        <v>123.45830237402549</v>
      </c>
      <c r="N8116" s="80">
        <f t="shared" si="633"/>
        <v>0.81130000000004598</v>
      </c>
    </row>
    <row r="8117" spans="10:14" x14ac:dyDescent="0.3">
      <c r="J8117" s="300">
        <f t="shared" si="634"/>
        <v>81.140000000004605</v>
      </c>
      <c r="K8117" s="80">
        <f t="shared" si="630"/>
        <v>0.81140000000004608</v>
      </c>
      <c r="L8117">
        <f t="shared" si="631"/>
        <v>4.3693618074929663</v>
      </c>
      <c r="M8117">
        <f t="shared" si="632"/>
        <v>123.49041305989495</v>
      </c>
      <c r="N8117" s="80">
        <f t="shared" si="633"/>
        <v>0.81140000000004608</v>
      </c>
    </row>
    <row r="8118" spans="10:14" x14ac:dyDescent="0.3">
      <c r="J8118" s="300">
        <f t="shared" si="634"/>
        <v>81.15000000000461</v>
      </c>
      <c r="K8118" s="80">
        <f t="shared" si="630"/>
        <v>0.81150000000004607</v>
      </c>
      <c r="L8118">
        <f t="shared" si="631"/>
        <v>4.371300206162763</v>
      </c>
      <c r="M8118">
        <f t="shared" si="632"/>
        <v>123.52253241866519</v>
      </c>
      <c r="N8118" s="80">
        <f t="shared" si="633"/>
        <v>0.81150000000004607</v>
      </c>
    </row>
    <row r="8119" spans="10:14" x14ac:dyDescent="0.3">
      <c r="J8119" s="300">
        <f t="shared" si="634"/>
        <v>81.160000000004615</v>
      </c>
      <c r="K8119" s="80">
        <f t="shared" si="630"/>
        <v>0.81160000000004617</v>
      </c>
      <c r="L8119">
        <f t="shared" si="631"/>
        <v>4.3732400864281811</v>
      </c>
      <c r="M8119">
        <f t="shared" si="632"/>
        <v>123.55466044852311</v>
      </c>
      <c r="N8119" s="80">
        <f t="shared" si="633"/>
        <v>0.81160000000004617</v>
      </c>
    </row>
    <row r="8120" spans="10:14" x14ac:dyDescent="0.3">
      <c r="J8120" s="300">
        <f t="shared" si="634"/>
        <v>81.17000000000462</v>
      </c>
      <c r="K8120" s="80">
        <f t="shared" si="630"/>
        <v>0.81170000000004616</v>
      </c>
      <c r="L8120">
        <f t="shared" si="631"/>
        <v>4.375181449022806</v>
      </c>
      <c r="M8120">
        <f t="shared" si="632"/>
        <v>123.58679714765132</v>
      </c>
      <c r="N8120" s="80">
        <f t="shared" si="633"/>
        <v>0.81170000000004616</v>
      </c>
    </row>
    <row r="8121" spans="10:14" x14ac:dyDescent="0.3">
      <c r="J8121" s="300">
        <f t="shared" si="634"/>
        <v>81.180000000004625</v>
      </c>
      <c r="K8121" s="80">
        <f t="shared" si="630"/>
        <v>0.81180000000004626</v>
      </c>
      <c r="L8121">
        <f t="shared" si="631"/>
        <v>4.3771242946801667</v>
      </c>
      <c r="M8121">
        <f t="shared" si="632"/>
        <v>123.61894251422846</v>
      </c>
      <c r="N8121" s="80">
        <f t="shared" si="633"/>
        <v>0.81180000000004626</v>
      </c>
    </row>
    <row r="8122" spans="10:14" x14ac:dyDescent="0.3">
      <c r="J8122" s="300">
        <f t="shared" si="634"/>
        <v>81.19000000000463</v>
      </c>
      <c r="K8122" s="80">
        <f t="shared" si="630"/>
        <v>0.81190000000004625</v>
      </c>
      <c r="L8122">
        <f t="shared" si="631"/>
        <v>4.3790686241336374</v>
      </c>
      <c r="M8122">
        <f t="shared" si="632"/>
        <v>123.65109654642889</v>
      </c>
      <c r="N8122" s="80">
        <f t="shared" si="633"/>
        <v>0.81190000000004625</v>
      </c>
    </row>
    <row r="8123" spans="10:14" x14ac:dyDescent="0.3">
      <c r="J8123" s="300">
        <f t="shared" si="634"/>
        <v>81.200000000004636</v>
      </c>
      <c r="K8123" s="80">
        <f t="shared" si="630"/>
        <v>0.81200000000004635</v>
      </c>
      <c r="L8123">
        <f t="shared" si="631"/>
        <v>4.3810144381166989</v>
      </c>
      <c r="M8123">
        <f t="shared" si="632"/>
        <v>123.68325924242255</v>
      </c>
      <c r="N8123" s="80">
        <f t="shared" si="633"/>
        <v>0.81200000000004635</v>
      </c>
    </row>
    <row r="8124" spans="10:14" x14ac:dyDescent="0.3">
      <c r="J8124" s="300">
        <f t="shared" si="634"/>
        <v>81.210000000004641</v>
      </c>
      <c r="K8124" s="80">
        <f t="shared" si="630"/>
        <v>0.81210000000004645</v>
      </c>
      <c r="L8124">
        <f t="shared" si="631"/>
        <v>4.3829617373629315</v>
      </c>
      <c r="M8124">
        <f t="shared" si="632"/>
        <v>123.71543060037565</v>
      </c>
      <c r="N8124" s="80">
        <f t="shared" si="633"/>
        <v>0.81210000000004645</v>
      </c>
    </row>
    <row r="8125" spans="10:14" x14ac:dyDescent="0.3">
      <c r="J8125" s="300">
        <f t="shared" si="634"/>
        <v>81.220000000004646</v>
      </c>
      <c r="K8125" s="80">
        <f t="shared" si="630"/>
        <v>0.81220000000004644</v>
      </c>
      <c r="L8125">
        <f t="shared" si="631"/>
        <v>4.3849105226054554</v>
      </c>
      <c r="M8125">
        <f t="shared" si="632"/>
        <v>123.74761061844997</v>
      </c>
      <c r="N8125" s="80">
        <f t="shared" si="633"/>
        <v>0.81220000000004644</v>
      </c>
    </row>
    <row r="8126" spans="10:14" x14ac:dyDescent="0.3">
      <c r="J8126" s="300">
        <f t="shared" si="634"/>
        <v>81.230000000004651</v>
      </c>
      <c r="K8126" s="80">
        <f t="shared" si="630"/>
        <v>0.81230000000004654</v>
      </c>
      <c r="L8126">
        <f t="shared" si="631"/>
        <v>4.3868607945778368</v>
      </c>
      <c r="M8126">
        <f t="shared" si="632"/>
        <v>123.77979929480287</v>
      </c>
      <c r="N8126" s="80">
        <f t="shared" si="633"/>
        <v>0.81230000000004654</v>
      </c>
    </row>
    <row r="8127" spans="10:14" x14ac:dyDescent="0.3">
      <c r="J8127" s="300">
        <f t="shared" si="634"/>
        <v>81.240000000004656</v>
      </c>
      <c r="K8127" s="80">
        <f t="shared" si="630"/>
        <v>0.81240000000004653</v>
      </c>
      <c r="L8127">
        <f t="shared" si="631"/>
        <v>4.3888125540133416</v>
      </c>
      <c r="M8127">
        <f t="shared" si="632"/>
        <v>123.81199662758783</v>
      </c>
      <c r="N8127" s="80">
        <f t="shared" si="633"/>
        <v>0.81240000000004653</v>
      </c>
    </row>
    <row r="8128" spans="10:14" x14ac:dyDescent="0.3">
      <c r="J8128" s="300">
        <f t="shared" si="634"/>
        <v>81.250000000004661</v>
      </c>
      <c r="K8128" s="80">
        <f t="shared" si="630"/>
        <v>0.81250000000004663</v>
      </c>
      <c r="L8128">
        <f t="shared" si="631"/>
        <v>4.3907658016451947</v>
      </c>
      <c r="M8128">
        <f t="shared" si="632"/>
        <v>123.8442026149543</v>
      </c>
      <c r="N8128" s="80">
        <f t="shared" si="633"/>
        <v>0.81250000000004663</v>
      </c>
    </row>
    <row r="8129" spans="10:14" x14ac:dyDescent="0.3">
      <c r="J8129" s="300">
        <f t="shared" si="634"/>
        <v>81.260000000004666</v>
      </c>
      <c r="K8129" s="80">
        <f t="shared" si="630"/>
        <v>0.81260000000004662</v>
      </c>
      <c r="L8129">
        <f t="shared" si="631"/>
        <v>4.3927205382068983</v>
      </c>
      <c r="M8129">
        <f t="shared" si="632"/>
        <v>123.87641725504682</v>
      </c>
      <c r="N8129" s="80">
        <f t="shared" si="633"/>
        <v>0.81260000000004662</v>
      </c>
    </row>
    <row r="8130" spans="10:14" x14ac:dyDescent="0.3">
      <c r="J8130" s="300">
        <f t="shared" si="634"/>
        <v>81.270000000004671</v>
      </c>
      <c r="K8130" s="80">
        <f t="shared" si="630"/>
        <v>0.81270000000004672</v>
      </c>
      <c r="L8130">
        <f t="shared" si="631"/>
        <v>4.3946767644314271</v>
      </c>
      <c r="M8130">
        <f t="shared" si="632"/>
        <v>123.9086405460065</v>
      </c>
      <c r="N8130" s="80">
        <f t="shared" si="633"/>
        <v>0.81270000000004672</v>
      </c>
    </row>
    <row r="8131" spans="10:14" x14ac:dyDescent="0.3">
      <c r="J8131" s="300">
        <f t="shared" si="634"/>
        <v>81.280000000004677</v>
      </c>
      <c r="K8131" s="80">
        <f t="shared" si="630"/>
        <v>0.81280000000004682</v>
      </c>
      <c r="L8131">
        <f t="shared" si="631"/>
        <v>4.3966344810521409</v>
      </c>
      <c r="M8131">
        <f t="shared" si="632"/>
        <v>123.94087248596993</v>
      </c>
      <c r="N8131" s="80">
        <f t="shared" si="633"/>
        <v>0.81280000000004682</v>
      </c>
    </row>
    <row r="8132" spans="10:14" x14ac:dyDescent="0.3">
      <c r="J8132" s="300">
        <f t="shared" si="634"/>
        <v>81.290000000004682</v>
      </c>
      <c r="K8132" s="80">
        <f t="shared" ref="K8132:K8195" si="635">J8132/100</f>
        <v>0.81290000000004681</v>
      </c>
      <c r="L8132">
        <f t="shared" ref="L8132:L8195" si="636">-156.2892*K8132^6+539.4067*K8132^5-656.5633*K8132^4+371.7117*K8132^3-102.5706*K8132^2+15.3764*K8132+0.3314</f>
        <v>4.3985936888021797</v>
      </c>
      <c r="M8132">
        <f t="shared" ref="M8132:M8195" si="637">-544.6822*K8132^6+873.7015*K8132^5+93.9294*K8132^4-539.4835*K8132^3+249.8842*K8132^2+36.3299*K8132+25.129</f>
        <v>123.97311307306929</v>
      </c>
      <c r="N8132" s="80">
        <f t="shared" ref="N8132:N8195" si="638">K8132</f>
        <v>0.81290000000004681</v>
      </c>
    </row>
    <row r="8133" spans="10:14" x14ac:dyDescent="0.3">
      <c r="J8133" s="300">
        <f t="shared" si="634"/>
        <v>81.300000000004687</v>
      </c>
      <c r="K8133" s="80">
        <f t="shared" si="635"/>
        <v>0.81300000000004691</v>
      </c>
      <c r="L8133">
        <f t="shared" si="636"/>
        <v>4.4005543884147968</v>
      </c>
      <c r="M8133">
        <f t="shared" si="637"/>
        <v>124.00536230543302</v>
      </c>
      <c r="N8133" s="80">
        <f t="shared" si="638"/>
        <v>0.81300000000004691</v>
      </c>
    </row>
    <row r="8134" spans="10:14" x14ac:dyDescent="0.3">
      <c r="J8134" s="300">
        <f t="shared" ref="J8134:J8197" si="639">J8133+0.01</f>
        <v>81.310000000004692</v>
      </c>
      <c r="K8134" s="80">
        <f t="shared" si="635"/>
        <v>0.8131000000000469</v>
      </c>
      <c r="L8134">
        <f t="shared" si="636"/>
        <v>4.4025165806229118</v>
      </c>
      <c r="M8134">
        <f t="shared" si="637"/>
        <v>124.03762018118486</v>
      </c>
      <c r="N8134" s="80">
        <f t="shared" si="638"/>
        <v>0.8131000000000469</v>
      </c>
    </row>
    <row r="8135" spans="10:14" x14ac:dyDescent="0.3">
      <c r="J8135" s="300">
        <f t="shared" si="639"/>
        <v>81.320000000004697</v>
      </c>
      <c r="K8135" s="80">
        <f t="shared" si="635"/>
        <v>0.813200000000047</v>
      </c>
      <c r="L8135">
        <f t="shared" si="636"/>
        <v>4.4044802661597551</v>
      </c>
      <c r="M8135">
        <f t="shared" si="637"/>
        <v>124.06988669844473</v>
      </c>
      <c r="N8135" s="80">
        <f t="shared" si="638"/>
        <v>0.813200000000047</v>
      </c>
    </row>
    <row r="8136" spans="10:14" x14ac:dyDescent="0.3">
      <c r="J8136" s="300">
        <f t="shared" si="639"/>
        <v>81.330000000004702</v>
      </c>
      <c r="K8136" s="80">
        <f t="shared" si="635"/>
        <v>0.81330000000004699</v>
      </c>
      <c r="L8136">
        <f t="shared" si="636"/>
        <v>4.4064454457583313</v>
      </c>
      <c r="M8136">
        <f t="shared" si="637"/>
        <v>124.10216185532799</v>
      </c>
      <c r="N8136" s="80">
        <f t="shared" si="638"/>
        <v>0.81330000000004699</v>
      </c>
    </row>
    <row r="8137" spans="10:14" x14ac:dyDescent="0.3">
      <c r="J8137" s="300">
        <f t="shared" si="639"/>
        <v>81.340000000004707</v>
      </c>
      <c r="K8137" s="80">
        <f t="shared" si="635"/>
        <v>0.81340000000004709</v>
      </c>
      <c r="L8137">
        <f t="shared" si="636"/>
        <v>4.408412120151624</v>
      </c>
      <c r="M8137">
        <f t="shared" si="637"/>
        <v>124.13444564994624</v>
      </c>
      <c r="N8137" s="80">
        <f t="shared" si="638"/>
        <v>0.81340000000004709</v>
      </c>
    </row>
    <row r="8138" spans="10:14" x14ac:dyDescent="0.3">
      <c r="J8138" s="300">
        <f t="shared" si="639"/>
        <v>81.350000000004712</v>
      </c>
      <c r="K8138" s="80">
        <f t="shared" si="635"/>
        <v>0.81350000000004707</v>
      </c>
      <c r="L8138">
        <f t="shared" si="636"/>
        <v>4.4103802900726574</v>
      </c>
      <c r="M8138">
        <f t="shared" si="637"/>
        <v>124.16673808040632</v>
      </c>
      <c r="N8138" s="80">
        <f t="shared" si="638"/>
        <v>0.81350000000004707</v>
      </c>
    </row>
    <row r="8139" spans="10:14" x14ac:dyDescent="0.3">
      <c r="J8139" s="300">
        <f t="shared" si="639"/>
        <v>81.360000000004717</v>
      </c>
      <c r="K8139" s="80">
        <f t="shared" si="635"/>
        <v>0.81360000000004717</v>
      </c>
      <c r="L8139">
        <f t="shared" si="636"/>
        <v>4.4123499562543707</v>
      </c>
      <c r="M8139">
        <f t="shared" si="637"/>
        <v>124.19903914481135</v>
      </c>
      <c r="N8139" s="80">
        <f t="shared" si="638"/>
        <v>0.81360000000004717</v>
      </c>
    </row>
    <row r="8140" spans="10:14" x14ac:dyDescent="0.3">
      <c r="J8140" s="300">
        <f t="shared" si="639"/>
        <v>81.370000000004723</v>
      </c>
      <c r="K8140" s="80">
        <f t="shared" si="635"/>
        <v>0.81370000000004727</v>
      </c>
      <c r="L8140">
        <f t="shared" si="636"/>
        <v>4.4143211194297045</v>
      </c>
      <c r="M8140">
        <f t="shared" si="637"/>
        <v>124.2313488412598</v>
      </c>
      <c r="N8140" s="80">
        <f t="shared" si="638"/>
        <v>0.81370000000004727</v>
      </c>
    </row>
    <row r="8141" spans="10:14" x14ac:dyDescent="0.3">
      <c r="J8141" s="300">
        <f t="shared" si="639"/>
        <v>81.380000000004728</v>
      </c>
      <c r="K8141" s="80">
        <f t="shared" si="635"/>
        <v>0.81380000000004726</v>
      </c>
      <c r="L8141">
        <f t="shared" si="636"/>
        <v>4.4162937803315376</v>
      </c>
      <c r="M8141">
        <f t="shared" si="637"/>
        <v>124.26366716784628</v>
      </c>
      <c r="N8141" s="80">
        <f t="shared" si="638"/>
        <v>0.81380000000004726</v>
      </c>
    </row>
    <row r="8142" spans="10:14" x14ac:dyDescent="0.3">
      <c r="J8142" s="300">
        <f t="shared" si="639"/>
        <v>81.390000000004733</v>
      </c>
      <c r="K8142" s="80">
        <f t="shared" si="635"/>
        <v>0.81390000000004736</v>
      </c>
      <c r="L8142">
        <f t="shared" si="636"/>
        <v>4.4182679396927682</v>
      </c>
      <c r="M8142">
        <f t="shared" si="637"/>
        <v>124.29599412266091</v>
      </c>
      <c r="N8142" s="80">
        <f t="shared" si="638"/>
        <v>0.81390000000004736</v>
      </c>
    </row>
    <row r="8143" spans="10:14" x14ac:dyDescent="0.3">
      <c r="J8143" s="300">
        <f t="shared" si="639"/>
        <v>81.400000000004738</v>
      </c>
      <c r="K8143" s="80">
        <f t="shared" si="635"/>
        <v>0.81400000000004735</v>
      </c>
      <c r="L8143">
        <f t="shared" si="636"/>
        <v>4.4202435982460369</v>
      </c>
      <c r="M8143">
        <f t="shared" si="637"/>
        <v>124.32832970378982</v>
      </c>
      <c r="N8143" s="80">
        <f t="shared" si="638"/>
        <v>0.81400000000004735</v>
      </c>
    </row>
    <row r="8144" spans="10:14" x14ac:dyDescent="0.3">
      <c r="J8144" s="300">
        <f t="shared" si="639"/>
        <v>81.410000000004743</v>
      </c>
      <c r="K8144" s="80">
        <f t="shared" si="635"/>
        <v>0.81410000000004745</v>
      </c>
      <c r="L8144">
        <f t="shared" si="636"/>
        <v>4.4222207567243128</v>
      </c>
      <c r="M8144">
        <f t="shared" si="637"/>
        <v>124.36067390931456</v>
      </c>
      <c r="N8144" s="80">
        <f t="shared" si="638"/>
        <v>0.81410000000004745</v>
      </c>
    </row>
    <row r="8145" spans="10:14" x14ac:dyDescent="0.3">
      <c r="J8145" s="300">
        <f t="shared" si="639"/>
        <v>81.420000000004748</v>
      </c>
      <c r="K8145" s="80">
        <f t="shared" si="635"/>
        <v>0.81420000000004744</v>
      </c>
      <c r="L8145">
        <f t="shared" si="636"/>
        <v>4.4241994158602598</v>
      </c>
      <c r="M8145">
        <f t="shared" si="637"/>
        <v>124.39302673731271</v>
      </c>
      <c r="N8145" s="80">
        <f t="shared" si="638"/>
        <v>0.81420000000004744</v>
      </c>
    </row>
    <row r="8146" spans="10:14" x14ac:dyDescent="0.3">
      <c r="J8146" s="300">
        <f t="shared" si="639"/>
        <v>81.430000000004753</v>
      </c>
      <c r="K8146" s="80">
        <f t="shared" si="635"/>
        <v>0.81430000000004754</v>
      </c>
      <c r="L8146">
        <f t="shared" si="636"/>
        <v>4.426179576386625</v>
      </c>
      <c r="M8146">
        <f t="shared" si="637"/>
        <v>124.42538818585776</v>
      </c>
      <c r="N8146" s="80">
        <f t="shared" si="638"/>
        <v>0.81430000000004754</v>
      </c>
    </row>
    <row r="8147" spans="10:14" x14ac:dyDescent="0.3">
      <c r="J8147" s="300">
        <f t="shared" si="639"/>
        <v>81.440000000004758</v>
      </c>
      <c r="K8147" s="80">
        <f t="shared" si="635"/>
        <v>0.81440000000004753</v>
      </c>
      <c r="L8147">
        <f t="shared" si="636"/>
        <v>4.4281612390360703</v>
      </c>
      <c r="M8147">
        <f t="shared" si="637"/>
        <v>124.4577582530185</v>
      </c>
      <c r="N8147" s="80">
        <f t="shared" si="638"/>
        <v>0.81440000000004753</v>
      </c>
    </row>
    <row r="8148" spans="10:14" x14ac:dyDescent="0.3">
      <c r="J8148" s="300">
        <f t="shared" si="639"/>
        <v>81.450000000004763</v>
      </c>
      <c r="K8148" s="80">
        <f t="shared" si="635"/>
        <v>0.81450000000004763</v>
      </c>
      <c r="L8148">
        <f t="shared" si="636"/>
        <v>4.4301444045411866</v>
      </c>
      <c r="M8148">
        <f t="shared" si="637"/>
        <v>124.49013693685988</v>
      </c>
      <c r="N8148" s="80">
        <f t="shared" si="638"/>
        <v>0.81450000000004763</v>
      </c>
    </row>
    <row r="8149" spans="10:14" x14ac:dyDescent="0.3">
      <c r="J8149" s="300">
        <f t="shared" si="639"/>
        <v>81.460000000004769</v>
      </c>
      <c r="K8149" s="80">
        <f t="shared" si="635"/>
        <v>0.81460000000004773</v>
      </c>
      <c r="L8149">
        <f t="shared" si="636"/>
        <v>4.4321290736346963</v>
      </c>
      <c r="M8149">
        <f t="shared" si="637"/>
        <v>124.52252423544248</v>
      </c>
      <c r="N8149" s="80">
        <f t="shared" si="638"/>
        <v>0.81460000000004773</v>
      </c>
    </row>
    <row r="8150" spans="10:14" x14ac:dyDescent="0.3">
      <c r="J8150" s="300">
        <f t="shared" si="639"/>
        <v>81.470000000004774</v>
      </c>
      <c r="K8150" s="80">
        <f t="shared" si="635"/>
        <v>0.81470000000004772</v>
      </c>
      <c r="L8150">
        <f t="shared" si="636"/>
        <v>4.4341152470490091</v>
      </c>
      <c r="M8150">
        <f t="shared" si="637"/>
        <v>124.55492014682257</v>
      </c>
      <c r="N8150" s="80">
        <f t="shared" si="638"/>
        <v>0.81470000000004772</v>
      </c>
    </row>
    <row r="8151" spans="10:14" x14ac:dyDescent="0.3">
      <c r="J8151" s="300">
        <f t="shared" si="639"/>
        <v>81.480000000004779</v>
      </c>
      <c r="K8151" s="80">
        <f t="shared" si="635"/>
        <v>0.81480000000004782</v>
      </c>
      <c r="L8151">
        <f t="shared" si="636"/>
        <v>4.436102925516801</v>
      </c>
      <c r="M8151">
        <f t="shared" si="637"/>
        <v>124.58732466905225</v>
      </c>
      <c r="N8151" s="80">
        <f t="shared" si="638"/>
        <v>0.81480000000004782</v>
      </c>
    </row>
    <row r="8152" spans="10:14" x14ac:dyDescent="0.3">
      <c r="J8152" s="300">
        <f t="shared" si="639"/>
        <v>81.490000000004784</v>
      </c>
      <c r="K8152" s="80">
        <f t="shared" si="635"/>
        <v>0.81490000000004781</v>
      </c>
      <c r="L8152">
        <f t="shared" si="636"/>
        <v>4.43809210977048</v>
      </c>
      <c r="M8152">
        <f t="shared" si="637"/>
        <v>124.61973780017944</v>
      </c>
      <c r="N8152" s="80">
        <f t="shared" si="638"/>
        <v>0.81490000000004781</v>
      </c>
    </row>
    <row r="8153" spans="10:14" x14ac:dyDescent="0.3">
      <c r="J8153" s="300">
        <f t="shared" si="639"/>
        <v>81.500000000004789</v>
      </c>
      <c r="K8153" s="80">
        <f t="shared" si="635"/>
        <v>0.81500000000004791</v>
      </c>
      <c r="L8153">
        <f t="shared" si="636"/>
        <v>4.4400828005425605</v>
      </c>
      <c r="M8153">
        <f t="shared" si="637"/>
        <v>124.65215953824772</v>
      </c>
      <c r="N8153" s="80">
        <f t="shared" si="638"/>
        <v>0.81500000000004791</v>
      </c>
    </row>
    <row r="8154" spans="10:14" x14ac:dyDescent="0.3">
      <c r="J8154" s="300">
        <f t="shared" si="639"/>
        <v>81.510000000004794</v>
      </c>
      <c r="K8154" s="80">
        <f t="shared" si="635"/>
        <v>0.8151000000000479</v>
      </c>
      <c r="L8154">
        <f t="shared" si="636"/>
        <v>4.4420749985653565</v>
      </c>
      <c r="M8154">
        <f t="shared" si="637"/>
        <v>124.68458988129611</v>
      </c>
      <c r="N8154" s="80">
        <f t="shared" si="638"/>
        <v>0.8151000000000479</v>
      </c>
    </row>
    <row r="8155" spans="10:14" x14ac:dyDescent="0.3">
      <c r="J8155" s="300">
        <f t="shared" si="639"/>
        <v>81.520000000004799</v>
      </c>
      <c r="K8155" s="80">
        <f t="shared" si="635"/>
        <v>0.815200000000048</v>
      </c>
      <c r="L8155">
        <f t="shared" si="636"/>
        <v>4.4440687045714231</v>
      </c>
      <c r="M8155">
        <f t="shared" si="637"/>
        <v>124.71702882736022</v>
      </c>
      <c r="N8155" s="80">
        <f t="shared" si="638"/>
        <v>0.815200000000048</v>
      </c>
    </row>
    <row r="8156" spans="10:14" x14ac:dyDescent="0.3">
      <c r="J8156" s="300">
        <f t="shared" si="639"/>
        <v>81.530000000004804</v>
      </c>
      <c r="K8156" s="80">
        <f t="shared" si="635"/>
        <v>0.8153000000000481</v>
      </c>
      <c r="L8156">
        <f t="shared" si="636"/>
        <v>4.4460639192929765</v>
      </c>
      <c r="M8156">
        <f t="shared" si="637"/>
        <v>124.74947637447053</v>
      </c>
      <c r="N8156" s="80">
        <f t="shared" si="638"/>
        <v>0.8153000000000481</v>
      </c>
    </row>
    <row r="8157" spans="10:14" x14ac:dyDescent="0.3">
      <c r="J8157" s="300">
        <f t="shared" si="639"/>
        <v>81.54000000000481</v>
      </c>
      <c r="K8157" s="80">
        <f t="shared" si="635"/>
        <v>0.81540000000004809</v>
      </c>
      <c r="L8157">
        <f t="shared" si="636"/>
        <v>4.4480606434623837</v>
      </c>
      <c r="M8157">
        <f t="shared" si="637"/>
        <v>124.78193252065367</v>
      </c>
      <c r="N8157" s="80">
        <f t="shared" si="638"/>
        <v>0.81540000000004809</v>
      </c>
    </row>
    <row r="8158" spans="10:14" x14ac:dyDescent="0.3">
      <c r="J8158" s="300">
        <f t="shared" si="639"/>
        <v>81.550000000004815</v>
      </c>
      <c r="K8158" s="80">
        <f t="shared" si="635"/>
        <v>0.81550000000004819</v>
      </c>
      <c r="L8158">
        <f t="shared" si="636"/>
        <v>4.4500588778118324</v>
      </c>
      <c r="M8158">
        <f t="shared" si="637"/>
        <v>124.81439726393201</v>
      </c>
      <c r="N8158" s="80">
        <f t="shared" si="638"/>
        <v>0.81550000000004819</v>
      </c>
    </row>
    <row r="8159" spans="10:14" x14ac:dyDescent="0.3">
      <c r="J8159" s="300">
        <f t="shared" si="639"/>
        <v>81.56000000000482</v>
      </c>
      <c r="K8159" s="80">
        <f t="shared" si="635"/>
        <v>0.81560000000004818</v>
      </c>
      <c r="L8159">
        <f t="shared" si="636"/>
        <v>4.4520586230736363</v>
      </c>
      <c r="M8159">
        <f t="shared" si="637"/>
        <v>124.84687060232343</v>
      </c>
      <c r="N8159" s="80">
        <f t="shared" si="638"/>
        <v>0.81560000000004818</v>
      </c>
    </row>
    <row r="8160" spans="10:14" x14ac:dyDescent="0.3">
      <c r="J8160" s="300">
        <f t="shared" si="639"/>
        <v>81.570000000004825</v>
      </c>
      <c r="K8160" s="80">
        <f t="shared" si="635"/>
        <v>0.81570000000004828</v>
      </c>
      <c r="L8160">
        <f t="shared" si="636"/>
        <v>4.4540598799799689</v>
      </c>
      <c r="M8160">
        <f t="shared" si="637"/>
        <v>124.87935253384195</v>
      </c>
      <c r="N8160" s="80">
        <f t="shared" si="638"/>
        <v>0.81570000000004828</v>
      </c>
    </row>
    <row r="8161" spans="10:14" x14ac:dyDescent="0.3">
      <c r="J8161" s="300">
        <f t="shared" si="639"/>
        <v>81.58000000000483</v>
      </c>
      <c r="K8161" s="80">
        <f t="shared" si="635"/>
        <v>0.81580000000004826</v>
      </c>
      <c r="L8161">
        <f t="shared" si="636"/>
        <v>4.4560626492629964</v>
      </c>
      <c r="M8161">
        <f t="shared" si="637"/>
        <v>124.91184305649686</v>
      </c>
      <c r="N8161" s="80">
        <f t="shared" si="638"/>
        <v>0.81580000000004826</v>
      </c>
    </row>
    <row r="8162" spans="10:14" x14ac:dyDescent="0.3">
      <c r="J8162" s="300">
        <f t="shared" si="639"/>
        <v>81.590000000004835</v>
      </c>
      <c r="K8162" s="80">
        <f t="shared" si="635"/>
        <v>0.81590000000004836</v>
      </c>
      <c r="L8162">
        <f t="shared" si="636"/>
        <v>4.4580669316547983</v>
      </c>
      <c r="M8162">
        <f t="shared" si="637"/>
        <v>124.94434216829355</v>
      </c>
      <c r="N8162" s="80">
        <f t="shared" si="638"/>
        <v>0.81590000000004836</v>
      </c>
    </row>
    <row r="8163" spans="10:14" x14ac:dyDescent="0.3">
      <c r="J8163" s="300">
        <f t="shared" si="639"/>
        <v>81.60000000000484</v>
      </c>
      <c r="K8163" s="80">
        <f t="shared" si="635"/>
        <v>0.81600000000004835</v>
      </c>
      <c r="L8163">
        <f t="shared" si="636"/>
        <v>4.4600727278874412</v>
      </c>
      <c r="M8163">
        <f t="shared" si="637"/>
        <v>124.97684986723281</v>
      </c>
      <c r="N8163" s="80">
        <f t="shared" si="638"/>
        <v>0.81600000000004835</v>
      </c>
    </row>
    <row r="8164" spans="10:14" x14ac:dyDescent="0.3">
      <c r="J8164" s="300">
        <f t="shared" si="639"/>
        <v>81.610000000004845</v>
      </c>
      <c r="K8164" s="80">
        <f t="shared" si="635"/>
        <v>0.81610000000004845</v>
      </c>
      <c r="L8164">
        <f t="shared" si="636"/>
        <v>4.4620800386930135</v>
      </c>
      <c r="M8164">
        <f t="shared" si="637"/>
        <v>125.00936615131162</v>
      </c>
      <c r="N8164" s="80">
        <f t="shared" si="638"/>
        <v>0.81610000000004845</v>
      </c>
    </row>
    <row r="8165" spans="10:14" x14ac:dyDescent="0.3">
      <c r="J8165" s="300">
        <f t="shared" si="639"/>
        <v>81.62000000000485</v>
      </c>
      <c r="K8165" s="80">
        <f t="shared" si="635"/>
        <v>0.81620000000004855</v>
      </c>
      <c r="L8165">
        <f t="shared" si="636"/>
        <v>4.4640888648034043</v>
      </c>
      <c r="M8165">
        <f t="shared" si="637"/>
        <v>125.04189101852218</v>
      </c>
      <c r="N8165" s="80">
        <f t="shared" si="638"/>
        <v>0.81620000000004855</v>
      </c>
    </row>
    <row r="8166" spans="10:14" x14ac:dyDescent="0.3">
      <c r="J8166" s="300">
        <f t="shared" si="639"/>
        <v>81.630000000004856</v>
      </c>
      <c r="K8166" s="80">
        <f t="shared" si="635"/>
        <v>0.81630000000004854</v>
      </c>
      <c r="L8166">
        <f t="shared" si="636"/>
        <v>4.4660992069507088</v>
      </c>
      <c r="M8166">
        <f t="shared" si="637"/>
        <v>125.07442446685262</v>
      </c>
      <c r="N8166" s="80">
        <f t="shared" si="638"/>
        <v>0.81630000000004854</v>
      </c>
    </row>
    <row r="8167" spans="10:14" x14ac:dyDescent="0.3">
      <c r="J8167" s="300">
        <f t="shared" si="639"/>
        <v>81.640000000004861</v>
      </c>
      <c r="K8167" s="80">
        <f t="shared" si="635"/>
        <v>0.81640000000004864</v>
      </c>
      <c r="L8167">
        <f t="shared" si="636"/>
        <v>4.4681110658667507</v>
      </c>
      <c r="M8167">
        <f t="shared" si="637"/>
        <v>125.10696649428689</v>
      </c>
      <c r="N8167" s="80">
        <f t="shared" si="638"/>
        <v>0.81640000000004864</v>
      </c>
    </row>
    <row r="8168" spans="10:14" x14ac:dyDescent="0.3">
      <c r="J8168" s="300">
        <f t="shared" si="639"/>
        <v>81.650000000004866</v>
      </c>
      <c r="K8168" s="80">
        <f t="shared" si="635"/>
        <v>0.81650000000004863</v>
      </c>
      <c r="L8168">
        <f t="shared" si="636"/>
        <v>4.470124442283355</v>
      </c>
      <c r="M8168">
        <f t="shared" si="637"/>
        <v>125.13951709880459</v>
      </c>
      <c r="N8168" s="80">
        <f t="shared" si="638"/>
        <v>0.81650000000004863</v>
      </c>
    </row>
    <row r="8169" spans="10:14" x14ac:dyDescent="0.3">
      <c r="J8169" s="300">
        <f t="shared" si="639"/>
        <v>81.660000000004871</v>
      </c>
      <c r="K8169" s="80">
        <f t="shared" si="635"/>
        <v>0.81660000000004873</v>
      </c>
      <c r="L8169">
        <f t="shared" si="636"/>
        <v>4.4721393369325106</v>
      </c>
      <c r="M8169">
        <f t="shared" si="637"/>
        <v>125.17207627838093</v>
      </c>
      <c r="N8169" s="80">
        <f t="shared" si="638"/>
        <v>0.81660000000004873</v>
      </c>
    </row>
    <row r="8170" spans="10:14" x14ac:dyDescent="0.3">
      <c r="J8170" s="300">
        <f t="shared" si="639"/>
        <v>81.670000000004876</v>
      </c>
      <c r="K8170" s="80">
        <f t="shared" si="635"/>
        <v>0.81670000000004872</v>
      </c>
      <c r="L8170">
        <f t="shared" si="636"/>
        <v>4.4741557505458633</v>
      </c>
      <c r="M8170">
        <f t="shared" si="637"/>
        <v>125.20464403098708</v>
      </c>
      <c r="N8170" s="80">
        <f t="shared" si="638"/>
        <v>0.81670000000004872</v>
      </c>
    </row>
    <row r="8171" spans="10:14" x14ac:dyDescent="0.3">
      <c r="J8171" s="300">
        <f t="shared" si="639"/>
        <v>81.680000000004881</v>
      </c>
      <c r="K8171" s="80">
        <f t="shared" si="635"/>
        <v>0.81680000000004882</v>
      </c>
      <c r="L8171">
        <f t="shared" si="636"/>
        <v>4.476173683855146</v>
      </c>
      <c r="M8171">
        <f t="shared" si="637"/>
        <v>125.23722035458962</v>
      </c>
      <c r="N8171" s="80">
        <f t="shared" si="638"/>
        <v>0.81680000000004882</v>
      </c>
    </row>
    <row r="8172" spans="10:14" x14ac:dyDescent="0.3">
      <c r="J8172" s="300">
        <f t="shared" si="639"/>
        <v>81.690000000004886</v>
      </c>
      <c r="K8172" s="80">
        <f t="shared" si="635"/>
        <v>0.81690000000004881</v>
      </c>
      <c r="L8172">
        <f t="shared" si="636"/>
        <v>4.4781931375921982</v>
      </c>
      <c r="M8172">
        <f t="shared" si="637"/>
        <v>125.26980524715088</v>
      </c>
      <c r="N8172" s="80">
        <f t="shared" si="638"/>
        <v>0.81690000000004881</v>
      </c>
    </row>
    <row r="8173" spans="10:14" x14ac:dyDescent="0.3">
      <c r="J8173" s="300">
        <f t="shared" si="639"/>
        <v>81.700000000004891</v>
      </c>
      <c r="K8173" s="80">
        <f t="shared" si="635"/>
        <v>0.81700000000004891</v>
      </c>
      <c r="L8173">
        <f t="shared" si="636"/>
        <v>4.4802141124885164</v>
      </c>
      <c r="M8173">
        <f t="shared" si="637"/>
        <v>125.30239870662923</v>
      </c>
      <c r="N8173" s="80">
        <f t="shared" si="638"/>
        <v>0.81700000000004891</v>
      </c>
    </row>
    <row r="8174" spans="10:14" x14ac:dyDescent="0.3">
      <c r="J8174" s="300">
        <f t="shared" si="639"/>
        <v>81.710000000004896</v>
      </c>
      <c r="K8174" s="80">
        <f t="shared" si="635"/>
        <v>0.81710000000004901</v>
      </c>
      <c r="L8174">
        <f t="shared" si="636"/>
        <v>4.4822366092758408</v>
      </c>
      <c r="M8174">
        <f t="shared" si="637"/>
        <v>125.33500073097836</v>
      </c>
      <c r="N8174" s="80">
        <f t="shared" si="638"/>
        <v>0.81710000000004901</v>
      </c>
    </row>
    <row r="8175" spans="10:14" x14ac:dyDescent="0.3">
      <c r="J8175" s="300">
        <f t="shared" si="639"/>
        <v>81.720000000004902</v>
      </c>
      <c r="K8175" s="80">
        <f t="shared" si="635"/>
        <v>0.817200000000049</v>
      </c>
      <c r="L8175">
        <f t="shared" si="636"/>
        <v>4.4842606286856483</v>
      </c>
      <c r="M8175">
        <f t="shared" si="637"/>
        <v>125.36761131814787</v>
      </c>
      <c r="N8175" s="80">
        <f t="shared" si="638"/>
        <v>0.817200000000049</v>
      </c>
    </row>
    <row r="8176" spans="10:14" x14ac:dyDescent="0.3">
      <c r="J8176" s="300">
        <f t="shared" si="639"/>
        <v>81.730000000004907</v>
      </c>
      <c r="K8176" s="80">
        <f t="shared" si="635"/>
        <v>0.8173000000000491</v>
      </c>
      <c r="L8176">
        <f t="shared" si="636"/>
        <v>4.486286171449601</v>
      </c>
      <c r="M8176">
        <f t="shared" si="637"/>
        <v>125.40023046608299</v>
      </c>
      <c r="N8176" s="80">
        <f t="shared" si="638"/>
        <v>0.8173000000000491</v>
      </c>
    </row>
    <row r="8177" spans="10:14" x14ac:dyDescent="0.3">
      <c r="J8177" s="300">
        <f t="shared" si="639"/>
        <v>81.740000000004912</v>
      </c>
      <c r="K8177" s="80">
        <f t="shared" si="635"/>
        <v>0.81740000000004909</v>
      </c>
      <c r="L8177">
        <f t="shared" si="636"/>
        <v>4.488313238299197</v>
      </c>
      <c r="M8177">
        <f t="shared" si="637"/>
        <v>125.43285817272461</v>
      </c>
      <c r="N8177" s="80">
        <f t="shared" si="638"/>
        <v>0.81740000000004909</v>
      </c>
    </row>
    <row r="8178" spans="10:14" x14ac:dyDescent="0.3">
      <c r="J8178" s="300">
        <f t="shared" si="639"/>
        <v>81.750000000004917</v>
      </c>
      <c r="K8178" s="80">
        <f t="shared" si="635"/>
        <v>0.81750000000004919</v>
      </c>
      <c r="L8178">
        <f t="shared" si="636"/>
        <v>4.4903418299656774</v>
      </c>
      <c r="M8178">
        <f t="shared" si="637"/>
        <v>125.46549443600945</v>
      </c>
      <c r="N8178" s="80">
        <f t="shared" si="638"/>
        <v>0.81750000000004919</v>
      </c>
    </row>
    <row r="8179" spans="10:14" x14ac:dyDescent="0.3">
      <c r="J8179" s="300">
        <f t="shared" si="639"/>
        <v>81.760000000004922</v>
      </c>
      <c r="K8179" s="80">
        <f t="shared" si="635"/>
        <v>0.81760000000004918</v>
      </c>
      <c r="L8179">
        <f t="shared" si="636"/>
        <v>4.4923719471804837</v>
      </c>
      <c r="M8179">
        <f t="shared" si="637"/>
        <v>125.49813925386987</v>
      </c>
      <c r="N8179" s="80">
        <f t="shared" si="638"/>
        <v>0.81760000000004918</v>
      </c>
    </row>
    <row r="8180" spans="10:14" x14ac:dyDescent="0.3">
      <c r="J8180" s="300">
        <f t="shared" si="639"/>
        <v>81.770000000004927</v>
      </c>
      <c r="K8180" s="80">
        <f t="shared" si="635"/>
        <v>0.81770000000004928</v>
      </c>
      <c r="L8180">
        <f t="shared" si="636"/>
        <v>4.4944035906752493</v>
      </c>
      <c r="M8180">
        <f t="shared" si="637"/>
        <v>125.53079262423385</v>
      </c>
      <c r="N8180" s="80">
        <f t="shared" si="638"/>
        <v>0.81770000000004928</v>
      </c>
    </row>
    <row r="8181" spans="10:14" x14ac:dyDescent="0.3">
      <c r="J8181" s="300">
        <f t="shared" si="639"/>
        <v>81.780000000004932</v>
      </c>
      <c r="K8181" s="80">
        <f t="shared" si="635"/>
        <v>0.81780000000004938</v>
      </c>
      <c r="L8181">
        <f t="shared" si="636"/>
        <v>4.4964367611809823</v>
      </c>
      <c r="M8181">
        <f t="shared" si="637"/>
        <v>125.56345454502508</v>
      </c>
      <c r="N8181" s="80">
        <f t="shared" si="638"/>
        <v>0.81780000000004938</v>
      </c>
    </row>
    <row r="8182" spans="10:14" x14ac:dyDescent="0.3">
      <c r="J8182" s="300">
        <f t="shared" si="639"/>
        <v>81.790000000004937</v>
      </c>
      <c r="K8182" s="80">
        <f t="shared" si="635"/>
        <v>0.81790000000004937</v>
      </c>
      <c r="L8182">
        <f t="shared" si="636"/>
        <v>4.4984714594290818</v>
      </c>
      <c r="M8182">
        <f t="shared" si="637"/>
        <v>125.59612501416294</v>
      </c>
      <c r="N8182" s="80">
        <f t="shared" si="638"/>
        <v>0.81790000000004937</v>
      </c>
    </row>
    <row r="8183" spans="10:14" x14ac:dyDescent="0.3">
      <c r="J8183" s="300">
        <f t="shared" si="639"/>
        <v>81.800000000004943</v>
      </c>
      <c r="K8183" s="80">
        <f t="shared" si="635"/>
        <v>0.81800000000004947</v>
      </c>
      <c r="L8183">
        <f t="shared" si="636"/>
        <v>4.5005076861508027</v>
      </c>
      <c r="M8183">
        <f t="shared" si="637"/>
        <v>125.62880402956264</v>
      </c>
      <c r="N8183" s="80">
        <f t="shared" si="638"/>
        <v>0.81800000000004947</v>
      </c>
    </row>
    <row r="8184" spans="10:14" x14ac:dyDescent="0.3">
      <c r="J8184" s="300">
        <f t="shared" si="639"/>
        <v>81.810000000004948</v>
      </c>
      <c r="K8184" s="80">
        <f t="shared" si="635"/>
        <v>0.81810000000004945</v>
      </c>
      <c r="L8184">
        <f t="shared" si="636"/>
        <v>4.5025454420771176</v>
      </c>
      <c r="M8184">
        <f t="shared" si="637"/>
        <v>125.66149158913478</v>
      </c>
      <c r="N8184" s="80">
        <f t="shared" si="638"/>
        <v>0.81810000000004945</v>
      </c>
    </row>
    <row r="8185" spans="10:14" x14ac:dyDescent="0.3">
      <c r="J8185" s="300">
        <f t="shared" si="639"/>
        <v>81.820000000004953</v>
      </c>
      <c r="K8185" s="80">
        <f t="shared" si="635"/>
        <v>0.81820000000004955</v>
      </c>
      <c r="L8185">
        <f t="shared" si="636"/>
        <v>4.5045847279394611</v>
      </c>
      <c r="M8185">
        <f t="shared" si="637"/>
        <v>125.6941876907859</v>
      </c>
      <c r="N8185" s="80">
        <f t="shared" si="638"/>
        <v>0.81820000000004955</v>
      </c>
    </row>
    <row r="8186" spans="10:14" x14ac:dyDescent="0.3">
      <c r="J8186" s="300">
        <f t="shared" si="639"/>
        <v>81.830000000004958</v>
      </c>
      <c r="K8186" s="80">
        <f t="shared" si="635"/>
        <v>0.81830000000004954</v>
      </c>
      <c r="L8186">
        <f t="shared" si="636"/>
        <v>4.5066255444686689</v>
      </c>
      <c r="M8186">
        <f t="shared" si="637"/>
        <v>125.72689233241826</v>
      </c>
      <c r="N8186" s="80">
        <f t="shared" si="638"/>
        <v>0.81830000000004954</v>
      </c>
    </row>
    <row r="8187" spans="10:14" x14ac:dyDescent="0.3">
      <c r="J8187" s="300">
        <f t="shared" si="639"/>
        <v>81.840000000004963</v>
      </c>
      <c r="K8187" s="80">
        <f t="shared" si="635"/>
        <v>0.81840000000004964</v>
      </c>
      <c r="L8187">
        <f t="shared" si="636"/>
        <v>4.5086678923958488</v>
      </c>
      <c r="M8187">
        <f t="shared" si="637"/>
        <v>125.75960551192948</v>
      </c>
      <c r="N8187" s="80">
        <f t="shared" si="638"/>
        <v>0.81840000000004964</v>
      </c>
    </row>
    <row r="8188" spans="10:14" x14ac:dyDescent="0.3">
      <c r="J8188" s="300">
        <f t="shared" si="639"/>
        <v>81.850000000004968</v>
      </c>
      <c r="K8188" s="80">
        <f t="shared" si="635"/>
        <v>0.81850000000004963</v>
      </c>
      <c r="L8188">
        <f t="shared" si="636"/>
        <v>4.5107117724521295</v>
      </c>
      <c r="M8188">
        <f t="shared" si="637"/>
        <v>125.79232722721308</v>
      </c>
      <c r="N8188" s="80">
        <f t="shared" si="638"/>
        <v>0.81850000000004963</v>
      </c>
    </row>
    <row r="8189" spans="10:14" x14ac:dyDescent="0.3">
      <c r="J8189" s="300">
        <f t="shared" si="639"/>
        <v>81.860000000004973</v>
      </c>
      <c r="K8189" s="80">
        <f t="shared" si="635"/>
        <v>0.81860000000004973</v>
      </c>
      <c r="L8189">
        <f t="shared" si="636"/>
        <v>4.5127571853682262</v>
      </c>
      <c r="M8189">
        <f t="shared" si="637"/>
        <v>125.82505747615825</v>
      </c>
      <c r="N8189" s="80">
        <f t="shared" si="638"/>
        <v>0.81860000000004973</v>
      </c>
    </row>
    <row r="8190" spans="10:14" x14ac:dyDescent="0.3">
      <c r="J8190" s="300">
        <f t="shared" si="639"/>
        <v>81.870000000004978</v>
      </c>
      <c r="K8190" s="80">
        <f t="shared" si="635"/>
        <v>0.81870000000004983</v>
      </c>
      <c r="L8190">
        <f t="shared" si="636"/>
        <v>4.5148041318751542</v>
      </c>
      <c r="M8190">
        <f t="shared" si="637"/>
        <v>125.85779625664991</v>
      </c>
      <c r="N8190" s="80">
        <f t="shared" si="638"/>
        <v>0.81870000000004983</v>
      </c>
    </row>
    <row r="8191" spans="10:14" x14ac:dyDescent="0.3">
      <c r="J8191" s="300">
        <f t="shared" si="639"/>
        <v>81.880000000004983</v>
      </c>
      <c r="K8191" s="80">
        <f t="shared" si="635"/>
        <v>0.81880000000004982</v>
      </c>
      <c r="L8191">
        <f t="shared" si="636"/>
        <v>4.5168526127039073</v>
      </c>
      <c r="M8191">
        <f t="shared" si="637"/>
        <v>125.89054356656824</v>
      </c>
      <c r="N8191" s="80">
        <f t="shared" si="638"/>
        <v>0.81880000000004982</v>
      </c>
    </row>
    <row r="8192" spans="10:14" x14ac:dyDescent="0.3">
      <c r="J8192" s="300">
        <f t="shared" si="639"/>
        <v>81.890000000004989</v>
      </c>
      <c r="K8192" s="80">
        <f t="shared" si="635"/>
        <v>0.81890000000004992</v>
      </c>
      <c r="L8192">
        <f t="shared" si="636"/>
        <v>4.5189026285850105</v>
      </c>
      <c r="M8192">
        <f t="shared" si="637"/>
        <v>125.92329940378981</v>
      </c>
      <c r="N8192" s="80">
        <f t="shared" si="638"/>
        <v>0.81890000000004992</v>
      </c>
    </row>
    <row r="8193" spans="10:14" x14ac:dyDescent="0.3">
      <c r="J8193" s="300">
        <f t="shared" si="639"/>
        <v>81.900000000004994</v>
      </c>
      <c r="K8193" s="80">
        <f t="shared" si="635"/>
        <v>0.81900000000004991</v>
      </c>
      <c r="L8193">
        <f t="shared" si="636"/>
        <v>4.5209541802493796</v>
      </c>
      <c r="M8193">
        <f t="shared" si="637"/>
        <v>125.95606376618609</v>
      </c>
      <c r="N8193" s="80">
        <f t="shared" si="638"/>
        <v>0.81900000000004991</v>
      </c>
    </row>
    <row r="8194" spans="10:14" x14ac:dyDescent="0.3">
      <c r="J8194" s="300">
        <f t="shared" si="639"/>
        <v>81.910000000004999</v>
      </c>
      <c r="K8194" s="80">
        <f t="shared" si="635"/>
        <v>0.81910000000005001</v>
      </c>
      <c r="L8194">
        <f t="shared" si="636"/>
        <v>4.5230072684277296</v>
      </c>
      <c r="M8194">
        <f t="shared" si="637"/>
        <v>125.98883665162482</v>
      </c>
      <c r="N8194" s="80">
        <f t="shared" si="638"/>
        <v>0.81910000000005001</v>
      </c>
    </row>
    <row r="8195" spans="10:14" x14ac:dyDescent="0.3">
      <c r="J8195" s="300">
        <f t="shared" si="639"/>
        <v>81.920000000005004</v>
      </c>
      <c r="K8195" s="80">
        <f t="shared" si="635"/>
        <v>0.81920000000005</v>
      </c>
      <c r="L8195">
        <f t="shared" si="636"/>
        <v>4.5250618938506211</v>
      </c>
      <c r="M8195">
        <f t="shared" si="637"/>
        <v>126.02161805796909</v>
      </c>
      <c r="N8195" s="80">
        <f t="shared" si="638"/>
        <v>0.81920000000005</v>
      </c>
    </row>
    <row r="8196" spans="10:14" x14ac:dyDescent="0.3">
      <c r="J8196" s="300">
        <f t="shared" si="639"/>
        <v>81.930000000005009</v>
      </c>
      <c r="K8196" s="80">
        <f t="shared" ref="K8196:K8259" si="640">J8196/100</f>
        <v>0.8193000000000501</v>
      </c>
      <c r="L8196">
        <f t="shared" ref="L8196:L8259" si="641">-156.2892*K8196^6+539.4067*K8196^5-656.5633*K8196^4+371.7117*K8196^3-102.5706*K8196^2+15.3764*K8196+0.3314</f>
        <v>4.5271180572487637</v>
      </c>
      <c r="M8196">
        <f t="shared" ref="M8196:M8259" si="642">-544.6822*K8196^6+873.7015*K8196^5+93.9294*K8196^4-539.4835*K8196^3+249.8842*K8196^2+36.3299*K8196+25.129</f>
        <v>126.05440798307757</v>
      </c>
      <c r="N8196" s="80">
        <f t="shared" ref="N8196:N8259" si="643">K8196</f>
        <v>0.8193000000000501</v>
      </c>
    </row>
    <row r="8197" spans="10:14" x14ac:dyDescent="0.3">
      <c r="J8197" s="300">
        <f t="shared" si="639"/>
        <v>81.940000000005014</v>
      </c>
      <c r="K8197" s="80">
        <f t="shared" si="640"/>
        <v>0.81940000000005009</v>
      </c>
      <c r="L8197">
        <f t="shared" si="641"/>
        <v>4.5291757593527233</v>
      </c>
      <c r="M8197">
        <f t="shared" si="642"/>
        <v>126.08720642480475</v>
      </c>
      <c r="N8197" s="80">
        <f t="shared" si="643"/>
        <v>0.81940000000005009</v>
      </c>
    </row>
    <row r="8198" spans="10:14" x14ac:dyDescent="0.3">
      <c r="J8198" s="300">
        <f t="shared" ref="J8198:J8261" si="644">J8197+0.01</f>
        <v>81.950000000005019</v>
      </c>
      <c r="K8198" s="80">
        <f t="shared" si="640"/>
        <v>0.81950000000005019</v>
      </c>
      <c r="L8198">
        <f t="shared" si="641"/>
        <v>4.531235000892897</v>
      </c>
      <c r="M8198">
        <f t="shared" si="642"/>
        <v>126.12001338100097</v>
      </c>
      <c r="N8198" s="80">
        <f t="shared" si="643"/>
        <v>0.81950000000005019</v>
      </c>
    </row>
    <row r="8199" spans="10:14" x14ac:dyDescent="0.3">
      <c r="J8199" s="300">
        <f t="shared" si="644"/>
        <v>81.960000000005024</v>
      </c>
      <c r="K8199" s="80">
        <f t="shared" si="640"/>
        <v>0.81960000000005029</v>
      </c>
      <c r="L8199">
        <f t="shared" si="641"/>
        <v>4.533295782599847</v>
      </c>
      <c r="M8199">
        <f t="shared" si="642"/>
        <v>126.15282884951171</v>
      </c>
      <c r="N8199" s="80">
        <f t="shared" si="643"/>
        <v>0.81960000000005029</v>
      </c>
    </row>
    <row r="8200" spans="10:14" x14ac:dyDescent="0.3">
      <c r="J8200" s="300">
        <f t="shared" si="644"/>
        <v>81.97000000000503</v>
      </c>
      <c r="K8200" s="80">
        <f t="shared" si="640"/>
        <v>0.81970000000005028</v>
      </c>
      <c r="L8200">
        <f t="shared" si="641"/>
        <v>4.5353581052039846</v>
      </c>
      <c r="M8200">
        <f t="shared" si="642"/>
        <v>126.18565282817852</v>
      </c>
      <c r="N8200" s="80">
        <f t="shared" si="643"/>
        <v>0.81970000000005028</v>
      </c>
    </row>
    <row r="8201" spans="10:14" x14ac:dyDescent="0.3">
      <c r="J8201" s="300">
        <f t="shared" si="644"/>
        <v>81.980000000005035</v>
      </c>
      <c r="K8201" s="80">
        <f t="shared" si="640"/>
        <v>0.81980000000005038</v>
      </c>
      <c r="L8201">
        <f t="shared" si="641"/>
        <v>4.5374219694355773</v>
      </c>
      <c r="M8201">
        <f t="shared" si="642"/>
        <v>126.21848531483839</v>
      </c>
      <c r="N8201" s="80">
        <f t="shared" si="643"/>
        <v>0.81980000000005038</v>
      </c>
    </row>
    <row r="8202" spans="10:14" x14ac:dyDescent="0.3">
      <c r="J8202" s="300">
        <f t="shared" si="644"/>
        <v>81.99000000000504</v>
      </c>
      <c r="K8202" s="80">
        <f t="shared" si="640"/>
        <v>0.81990000000005037</v>
      </c>
      <c r="L8202">
        <f t="shared" si="641"/>
        <v>4.5394873760250629</v>
      </c>
      <c r="M8202">
        <f t="shared" si="642"/>
        <v>126.25132630732405</v>
      </c>
      <c r="N8202" s="80">
        <f t="shared" si="643"/>
        <v>0.81990000000005037</v>
      </c>
    </row>
    <row r="8203" spans="10:14" x14ac:dyDescent="0.3">
      <c r="J8203" s="300">
        <f t="shared" si="644"/>
        <v>82.000000000005045</v>
      </c>
      <c r="K8203" s="80">
        <f t="shared" si="640"/>
        <v>0.82000000000005047</v>
      </c>
      <c r="L8203">
        <f t="shared" si="641"/>
        <v>4.5415543257026965</v>
      </c>
      <c r="M8203">
        <f t="shared" si="642"/>
        <v>126.28417580346392</v>
      </c>
      <c r="N8203" s="80">
        <f t="shared" si="643"/>
        <v>0.82000000000005047</v>
      </c>
    </row>
    <row r="8204" spans="10:14" x14ac:dyDescent="0.3">
      <c r="J8204" s="300">
        <f t="shared" si="644"/>
        <v>82.01000000000505</v>
      </c>
      <c r="K8204" s="80">
        <f t="shared" si="640"/>
        <v>0.82010000000005046</v>
      </c>
      <c r="L8204">
        <f t="shared" si="641"/>
        <v>4.5436228191985411</v>
      </c>
      <c r="M8204">
        <f t="shared" si="642"/>
        <v>126.31703380108185</v>
      </c>
      <c r="N8204" s="80">
        <f t="shared" si="643"/>
        <v>0.82010000000005046</v>
      </c>
    </row>
    <row r="8205" spans="10:14" x14ac:dyDescent="0.3">
      <c r="J8205" s="300">
        <f t="shared" si="644"/>
        <v>82.020000000005055</v>
      </c>
      <c r="K8205" s="80">
        <f t="shared" si="640"/>
        <v>0.82020000000005056</v>
      </c>
      <c r="L8205">
        <f t="shared" si="641"/>
        <v>4.5456928572428854</v>
      </c>
      <c r="M8205">
        <f t="shared" si="642"/>
        <v>126.34990029799759</v>
      </c>
      <c r="N8205" s="80">
        <f t="shared" si="643"/>
        <v>0.82020000000005056</v>
      </c>
    </row>
    <row r="8206" spans="10:14" x14ac:dyDescent="0.3">
      <c r="J8206" s="300">
        <f t="shared" si="644"/>
        <v>82.03000000000506</v>
      </c>
      <c r="K8206" s="80">
        <f t="shared" si="640"/>
        <v>0.82030000000005066</v>
      </c>
      <c r="L8206">
        <f t="shared" si="641"/>
        <v>4.5477644405657944</v>
      </c>
      <c r="M8206">
        <f t="shared" si="642"/>
        <v>126.38277529202624</v>
      </c>
      <c r="N8206" s="80">
        <f t="shared" si="643"/>
        <v>0.82030000000005066</v>
      </c>
    </row>
    <row r="8207" spans="10:14" x14ac:dyDescent="0.3">
      <c r="J8207" s="300">
        <f t="shared" si="644"/>
        <v>82.040000000005065</v>
      </c>
      <c r="K8207" s="80">
        <f t="shared" si="640"/>
        <v>0.82040000000005064</v>
      </c>
      <c r="L8207">
        <f t="shared" si="641"/>
        <v>4.5498375698974041</v>
      </c>
      <c r="M8207">
        <f t="shared" si="642"/>
        <v>126.4156587809788</v>
      </c>
      <c r="N8207" s="80">
        <f t="shared" si="643"/>
        <v>0.82040000000005064</v>
      </c>
    </row>
    <row r="8208" spans="10:14" x14ac:dyDescent="0.3">
      <c r="J8208" s="300">
        <f t="shared" si="644"/>
        <v>82.05000000000507</v>
      </c>
      <c r="K8208" s="80">
        <f t="shared" si="640"/>
        <v>0.82050000000005074</v>
      </c>
      <c r="L8208">
        <f t="shared" si="641"/>
        <v>4.5519122459675341</v>
      </c>
      <c r="M8208">
        <f t="shared" si="642"/>
        <v>126.44855076266184</v>
      </c>
      <c r="N8208" s="80">
        <f t="shared" si="643"/>
        <v>0.82050000000005074</v>
      </c>
    </row>
    <row r="8209" spans="10:14" x14ac:dyDescent="0.3">
      <c r="J8209" s="300">
        <f t="shared" si="644"/>
        <v>82.060000000005076</v>
      </c>
      <c r="K8209" s="80">
        <f t="shared" si="640"/>
        <v>0.82060000000005073</v>
      </c>
      <c r="L8209">
        <f t="shared" si="641"/>
        <v>4.55398846950626</v>
      </c>
      <c r="M8209">
        <f t="shared" si="642"/>
        <v>126.48145123487735</v>
      </c>
      <c r="N8209" s="80">
        <f t="shared" si="643"/>
        <v>0.82060000000005073</v>
      </c>
    </row>
    <row r="8210" spans="10:14" x14ac:dyDescent="0.3">
      <c r="J8210" s="300">
        <f t="shared" si="644"/>
        <v>82.070000000005081</v>
      </c>
      <c r="K8210" s="80">
        <f t="shared" si="640"/>
        <v>0.82070000000005083</v>
      </c>
      <c r="L8210">
        <f t="shared" si="641"/>
        <v>4.556066241243558</v>
      </c>
      <c r="M8210">
        <f t="shared" si="642"/>
        <v>126.51436019542325</v>
      </c>
      <c r="N8210" s="80">
        <f t="shared" si="643"/>
        <v>0.82070000000005083</v>
      </c>
    </row>
    <row r="8211" spans="10:14" x14ac:dyDescent="0.3">
      <c r="J8211" s="300">
        <f t="shared" si="644"/>
        <v>82.080000000005086</v>
      </c>
      <c r="K8211" s="80">
        <f t="shared" si="640"/>
        <v>0.82080000000005082</v>
      </c>
      <c r="L8211">
        <f t="shared" si="641"/>
        <v>4.5581455619090647</v>
      </c>
      <c r="M8211">
        <f t="shared" si="642"/>
        <v>126.54727764209295</v>
      </c>
      <c r="N8211" s="80">
        <f t="shared" si="643"/>
        <v>0.82080000000005082</v>
      </c>
    </row>
    <row r="8212" spans="10:14" x14ac:dyDescent="0.3">
      <c r="J8212" s="300">
        <f t="shared" si="644"/>
        <v>82.090000000005091</v>
      </c>
      <c r="K8212" s="80">
        <f t="shared" si="640"/>
        <v>0.82090000000005092</v>
      </c>
      <c r="L8212">
        <f t="shared" si="641"/>
        <v>4.5602264322327652</v>
      </c>
      <c r="M8212">
        <f t="shared" si="642"/>
        <v>126.58020357267529</v>
      </c>
      <c r="N8212" s="80">
        <f t="shared" si="643"/>
        <v>0.82090000000005092</v>
      </c>
    </row>
    <row r="8213" spans="10:14" x14ac:dyDescent="0.3">
      <c r="J8213" s="300">
        <f t="shared" si="644"/>
        <v>82.100000000005096</v>
      </c>
      <c r="K8213" s="80">
        <f t="shared" si="640"/>
        <v>0.82100000000005091</v>
      </c>
      <c r="L8213">
        <f t="shared" si="641"/>
        <v>4.5623088529443585</v>
      </c>
      <c r="M8213">
        <f t="shared" si="642"/>
        <v>126.61313798495513</v>
      </c>
      <c r="N8213" s="80">
        <f t="shared" si="643"/>
        <v>0.82100000000005091</v>
      </c>
    </row>
    <row r="8214" spans="10:14" x14ac:dyDescent="0.3">
      <c r="J8214" s="300">
        <f t="shared" si="644"/>
        <v>82.110000000005101</v>
      </c>
      <c r="K8214" s="80">
        <f t="shared" si="640"/>
        <v>0.82110000000005101</v>
      </c>
      <c r="L8214">
        <f t="shared" si="641"/>
        <v>4.5643928247734742</v>
      </c>
      <c r="M8214">
        <f t="shared" si="642"/>
        <v>126.64608087671269</v>
      </c>
      <c r="N8214" s="80">
        <f t="shared" si="643"/>
        <v>0.82110000000005101</v>
      </c>
    </row>
    <row r="8215" spans="10:14" x14ac:dyDescent="0.3">
      <c r="J8215" s="300">
        <f t="shared" si="644"/>
        <v>82.120000000005106</v>
      </c>
      <c r="K8215" s="80">
        <f t="shared" si="640"/>
        <v>0.82120000000005111</v>
      </c>
      <c r="L8215">
        <f t="shared" si="641"/>
        <v>4.5664783484497509</v>
      </c>
      <c r="M8215">
        <f t="shared" si="642"/>
        <v>126.67903224572377</v>
      </c>
      <c r="N8215" s="80">
        <f t="shared" si="643"/>
        <v>0.82120000000005111</v>
      </c>
    </row>
    <row r="8216" spans="10:14" x14ac:dyDescent="0.3">
      <c r="J8216" s="300">
        <f t="shared" si="644"/>
        <v>82.130000000005111</v>
      </c>
      <c r="K8216" s="80">
        <f t="shared" si="640"/>
        <v>0.8213000000000511</v>
      </c>
      <c r="L8216">
        <f t="shared" si="641"/>
        <v>4.568565424702804</v>
      </c>
      <c r="M8216">
        <f t="shared" si="642"/>
        <v>126.7119920897599</v>
      </c>
      <c r="N8216" s="80">
        <f t="shared" si="643"/>
        <v>0.8213000000000511</v>
      </c>
    </row>
    <row r="8217" spans="10:14" x14ac:dyDescent="0.3">
      <c r="J8217" s="300">
        <f t="shared" si="644"/>
        <v>82.140000000005116</v>
      </c>
      <c r="K8217" s="80">
        <f t="shared" si="640"/>
        <v>0.8214000000000512</v>
      </c>
      <c r="L8217">
        <f t="shared" si="641"/>
        <v>4.5706540542621763</v>
      </c>
      <c r="M8217">
        <f t="shared" si="642"/>
        <v>126.74496040658816</v>
      </c>
      <c r="N8217" s="80">
        <f t="shared" si="643"/>
        <v>0.8214000000000512</v>
      </c>
    </row>
    <row r="8218" spans="10:14" x14ac:dyDescent="0.3">
      <c r="J8218" s="300">
        <f t="shared" si="644"/>
        <v>82.150000000005122</v>
      </c>
      <c r="K8218" s="80">
        <f t="shared" si="640"/>
        <v>0.82150000000005119</v>
      </c>
      <c r="L8218">
        <f t="shared" si="641"/>
        <v>4.5727442378572256</v>
      </c>
      <c r="M8218">
        <f t="shared" si="642"/>
        <v>126.77793719397134</v>
      </c>
      <c r="N8218" s="80">
        <f t="shared" si="643"/>
        <v>0.82150000000005119</v>
      </c>
    </row>
    <row r="8219" spans="10:14" x14ac:dyDescent="0.3">
      <c r="J8219" s="300">
        <f t="shared" si="644"/>
        <v>82.160000000005127</v>
      </c>
      <c r="K8219" s="80">
        <f t="shared" si="640"/>
        <v>0.82160000000005129</v>
      </c>
      <c r="L8219">
        <f t="shared" si="641"/>
        <v>4.5748359762174253</v>
      </c>
      <c r="M8219">
        <f t="shared" si="642"/>
        <v>126.81092244966767</v>
      </c>
      <c r="N8219" s="80">
        <f t="shared" si="643"/>
        <v>0.82160000000005129</v>
      </c>
    </row>
    <row r="8220" spans="10:14" x14ac:dyDescent="0.3">
      <c r="J8220" s="300">
        <f t="shared" si="644"/>
        <v>82.170000000005132</v>
      </c>
      <c r="K8220" s="80">
        <f t="shared" si="640"/>
        <v>0.82170000000005128</v>
      </c>
      <c r="L8220">
        <f t="shared" si="641"/>
        <v>4.5769292700721707</v>
      </c>
      <c r="M8220">
        <f t="shared" si="642"/>
        <v>126.84391617143122</v>
      </c>
      <c r="N8220" s="80">
        <f t="shared" si="643"/>
        <v>0.82170000000005128</v>
      </c>
    </row>
    <row r="8221" spans="10:14" x14ac:dyDescent="0.3">
      <c r="J8221" s="300">
        <f t="shared" si="644"/>
        <v>82.180000000005137</v>
      </c>
      <c r="K8221" s="80">
        <f t="shared" si="640"/>
        <v>0.82180000000005138</v>
      </c>
      <c r="L8221">
        <f t="shared" si="641"/>
        <v>4.579024120150784</v>
      </c>
      <c r="M8221">
        <f t="shared" si="642"/>
        <v>126.87691835701132</v>
      </c>
      <c r="N8221" s="80">
        <f t="shared" si="643"/>
        <v>0.82180000000005138</v>
      </c>
    </row>
    <row r="8222" spans="10:14" x14ac:dyDescent="0.3">
      <c r="J8222" s="300">
        <f t="shared" si="644"/>
        <v>82.190000000005142</v>
      </c>
      <c r="K8222" s="80">
        <f t="shared" si="640"/>
        <v>0.82190000000005137</v>
      </c>
      <c r="L8222">
        <f t="shared" si="641"/>
        <v>4.5811205271824331</v>
      </c>
      <c r="M8222">
        <f t="shared" si="642"/>
        <v>126.90992900415328</v>
      </c>
      <c r="N8222" s="80">
        <f t="shared" si="643"/>
        <v>0.82190000000005137</v>
      </c>
    </row>
    <row r="8223" spans="10:14" x14ac:dyDescent="0.3">
      <c r="J8223" s="300">
        <f t="shared" si="644"/>
        <v>82.200000000005147</v>
      </c>
      <c r="K8223" s="80">
        <f t="shared" si="640"/>
        <v>0.82200000000005147</v>
      </c>
      <c r="L8223">
        <f t="shared" si="641"/>
        <v>4.5832184918963357</v>
      </c>
      <c r="M8223">
        <f t="shared" si="642"/>
        <v>126.94294811059778</v>
      </c>
      <c r="N8223" s="80">
        <f t="shared" si="643"/>
        <v>0.82200000000005147</v>
      </c>
    </row>
    <row r="8224" spans="10:14" x14ac:dyDescent="0.3">
      <c r="J8224" s="300">
        <f t="shared" si="644"/>
        <v>82.210000000005152</v>
      </c>
      <c r="K8224" s="80">
        <f t="shared" si="640"/>
        <v>0.82210000000005157</v>
      </c>
      <c r="L8224">
        <f t="shared" si="641"/>
        <v>4.5853180150216808</v>
      </c>
      <c r="M8224">
        <f t="shared" si="642"/>
        <v>126.97597567408101</v>
      </c>
      <c r="N8224" s="80">
        <f t="shared" si="643"/>
        <v>0.82210000000005157</v>
      </c>
    </row>
    <row r="8225" spans="10:14" x14ac:dyDescent="0.3">
      <c r="J8225" s="300">
        <f t="shared" si="644"/>
        <v>82.220000000005157</v>
      </c>
      <c r="K8225" s="80">
        <f t="shared" si="640"/>
        <v>0.82220000000005156</v>
      </c>
      <c r="L8225">
        <f t="shared" si="641"/>
        <v>4.5874190972874676</v>
      </c>
      <c r="M8225">
        <f t="shared" si="642"/>
        <v>127.00901169233509</v>
      </c>
      <c r="N8225" s="80">
        <f t="shared" si="643"/>
        <v>0.82220000000005156</v>
      </c>
    </row>
    <row r="8226" spans="10:14" x14ac:dyDescent="0.3">
      <c r="J8226" s="300">
        <f t="shared" si="644"/>
        <v>82.230000000005163</v>
      </c>
      <c r="K8226" s="80">
        <f t="shared" si="640"/>
        <v>0.82230000000005166</v>
      </c>
      <c r="L8226">
        <f t="shared" si="641"/>
        <v>4.5895217394227288</v>
      </c>
      <c r="M8226">
        <f t="shared" si="642"/>
        <v>127.04205616308752</v>
      </c>
      <c r="N8226" s="80">
        <f t="shared" si="643"/>
        <v>0.82230000000005166</v>
      </c>
    </row>
    <row r="8227" spans="10:14" x14ac:dyDescent="0.3">
      <c r="J8227" s="300">
        <f t="shared" si="644"/>
        <v>82.240000000005168</v>
      </c>
      <c r="K8227" s="80">
        <f t="shared" si="640"/>
        <v>0.82240000000005165</v>
      </c>
      <c r="L8227">
        <f t="shared" si="641"/>
        <v>4.5916259421564813</v>
      </c>
      <c r="M8227">
        <f t="shared" si="642"/>
        <v>127.0751090840613</v>
      </c>
      <c r="N8227" s="80">
        <f t="shared" si="643"/>
        <v>0.82240000000005165</v>
      </c>
    </row>
    <row r="8228" spans="10:14" x14ac:dyDescent="0.3">
      <c r="J8228" s="300">
        <f t="shared" si="644"/>
        <v>82.250000000005173</v>
      </c>
      <c r="K8228" s="80">
        <f t="shared" si="640"/>
        <v>0.82250000000005175</v>
      </c>
      <c r="L8228">
        <f t="shared" si="641"/>
        <v>4.5937317062176</v>
      </c>
      <c r="M8228">
        <f t="shared" si="642"/>
        <v>127.10817045297512</v>
      </c>
      <c r="N8228" s="80">
        <f t="shared" si="643"/>
        <v>0.82250000000005175</v>
      </c>
    </row>
    <row r="8229" spans="10:14" x14ac:dyDescent="0.3">
      <c r="J8229" s="300">
        <f t="shared" si="644"/>
        <v>82.260000000005178</v>
      </c>
      <c r="K8229" s="80">
        <f t="shared" si="640"/>
        <v>0.82260000000005173</v>
      </c>
      <c r="L8229">
        <f t="shared" si="641"/>
        <v>4.5958390323348883</v>
      </c>
      <c r="M8229">
        <f t="shared" si="642"/>
        <v>127.14124026754334</v>
      </c>
      <c r="N8229" s="80">
        <f t="shared" si="643"/>
        <v>0.82260000000005173</v>
      </c>
    </row>
    <row r="8230" spans="10:14" x14ac:dyDescent="0.3">
      <c r="J8230" s="300">
        <f t="shared" si="644"/>
        <v>82.270000000005183</v>
      </c>
      <c r="K8230" s="80">
        <f t="shared" si="640"/>
        <v>0.82270000000005183</v>
      </c>
      <c r="L8230">
        <f t="shared" si="641"/>
        <v>4.5979479212371945</v>
      </c>
      <c r="M8230">
        <f t="shared" si="642"/>
        <v>127.17431852547584</v>
      </c>
      <c r="N8230" s="80">
        <f t="shared" si="643"/>
        <v>0.82270000000005183</v>
      </c>
    </row>
    <row r="8231" spans="10:14" x14ac:dyDescent="0.3">
      <c r="J8231" s="300">
        <f t="shared" si="644"/>
        <v>82.280000000005188</v>
      </c>
      <c r="K8231" s="80">
        <f t="shared" si="640"/>
        <v>0.82280000000005193</v>
      </c>
      <c r="L8231">
        <f t="shared" si="641"/>
        <v>4.6000583736531766</v>
      </c>
      <c r="M8231">
        <f t="shared" si="642"/>
        <v>127.20740522447799</v>
      </c>
      <c r="N8231" s="80">
        <f t="shared" si="643"/>
        <v>0.82280000000005193</v>
      </c>
    </row>
    <row r="8232" spans="10:14" x14ac:dyDescent="0.3">
      <c r="J8232" s="300">
        <f t="shared" si="644"/>
        <v>82.290000000005193</v>
      </c>
      <c r="K8232" s="80">
        <f t="shared" si="640"/>
        <v>0.82290000000005192</v>
      </c>
      <c r="L8232">
        <f t="shared" si="641"/>
        <v>4.6021703903116116</v>
      </c>
      <c r="M8232">
        <f t="shared" si="642"/>
        <v>127.24050036225073</v>
      </c>
      <c r="N8232" s="80">
        <f t="shared" si="643"/>
        <v>0.82290000000005192</v>
      </c>
    </row>
    <row r="8233" spans="10:14" x14ac:dyDescent="0.3">
      <c r="J8233" s="300">
        <f t="shared" si="644"/>
        <v>82.300000000005198</v>
      </c>
      <c r="K8233" s="80">
        <f t="shared" si="640"/>
        <v>0.82300000000005202</v>
      </c>
      <c r="L8233">
        <f t="shared" si="641"/>
        <v>4.6042839719410349</v>
      </c>
      <c r="M8233">
        <f t="shared" si="642"/>
        <v>127.27360393649083</v>
      </c>
      <c r="N8233" s="80">
        <f t="shared" si="643"/>
        <v>0.82300000000005202</v>
      </c>
    </row>
    <row r="8234" spans="10:14" x14ac:dyDescent="0.3">
      <c r="J8234" s="300">
        <f t="shared" si="644"/>
        <v>82.310000000005203</v>
      </c>
      <c r="K8234" s="80">
        <f t="shared" si="640"/>
        <v>0.82310000000005201</v>
      </c>
      <c r="L8234">
        <f t="shared" si="641"/>
        <v>4.606399119270046</v>
      </c>
      <c r="M8234">
        <f t="shared" si="642"/>
        <v>127.30671594489048</v>
      </c>
      <c r="N8234" s="80">
        <f t="shared" si="643"/>
        <v>0.82310000000005201</v>
      </c>
    </row>
    <row r="8235" spans="10:14" x14ac:dyDescent="0.3">
      <c r="J8235" s="300">
        <f t="shared" si="644"/>
        <v>82.320000000005209</v>
      </c>
      <c r="K8235" s="80">
        <f t="shared" si="640"/>
        <v>0.82320000000005211</v>
      </c>
      <c r="L8235">
        <f t="shared" si="641"/>
        <v>4.6085158330271714</v>
      </c>
      <c r="M8235">
        <f t="shared" si="642"/>
        <v>127.33983638513719</v>
      </c>
      <c r="N8235" s="80">
        <f t="shared" si="643"/>
        <v>0.82320000000005211</v>
      </c>
    </row>
    <row r="8236" spans="10:14" x14ac:dyDescent="0.3">
      <c r="J8236" s="300">
        <f t="shared" si="644"/>
        <v>82.330000000005214</v>
      </c>
      <c r="K8236" s="80">
        <f t="shared" si="640"/>
        <v>0.8233000000000521</v>
      </c>
      <c r="L8236">
        <f t="shared" si="641"/>
        <v>4.6106341139407245</v>
      </c>
      <c r="M8236">
        <f t="shared" si="642"/>
        <v>127.37296525491449</v>
      </c>
      <c r="N8236" s="80">
        <f t="shared" si="643"/>
        <v>0.8233000000000521</v>
      </c>
    </row>
    <row r="8237" spans="10:14" x14ac:dyDescent="0.3">
      <c r="J8237" s="300">
        <f t="shared" si="644"/>
        <v>82.340000000005219</v>
      </c>
      <c r="K8237" s="80">
        <f t="shared" si="640"/>
        <v>0.8234000000000522</v>
      </c>
      <c r="L8237">
        <f t="shared" si="641"/>
        <v>4.6127539627391752</v>
      </c>
      <c r="M8237">
        <f t="shared" si="642"/>
        <v>127.40610255190124</v>
      </c>
      <c r="N8237" s="80">
        <f t="shared" si="643"/>
        <v>0.8234000000000522</v>
      </c>
    </row>
    <row r="8238" spans="10:14" x14ac:dyDescent="0.3">
      <c r="J8238" s="300">
        <f t="shared" si="644"/>
        <v>82.350000000005224</v>
      </c>
      <c r="K8238" s="80">
        <f t="shared" si="640"/>
        <v>0.82350000000005219</v>
      </c>
      <c r="L8238">
        <f t="shared" si="641"/>
        <v>4.6148753801507958</v>
      </c>
      <c r="M8238">
        <f t="shared" si="642"/>
        <v>127.43924827377184</v>
      </c>
      <c r="N8238" s="80">
        <f t="shared" si="643"/>
        <v>0.82350000000005219</v>
      </c>
    </row>
    <row r="8239" spans="10:14" x14ac:dyDescent="0.3">
      <c r="J8239" s="300">
        <f t="shared" si="644"/>
        <v>82.360000000005229</v>
      </c>
      <c r="K8239" s="80">
        <f t="shared" si="640"/>
        <v>0.82360000000005229</v>
      </c>
      <c r="L8239">
        <f t="shared" si="641"/>
        <v>4.6169983669038945</v>
      </c>
      <c r="M8239">
        <f t="shared" si="642"/>
        <v>127.47240241819637</v>
      </c>
      <c r="N8239" s="80">
        <f t="shared" si="643"/>
        <v>0.82360000000005229</v>
      </c>
    </row>
    <row r="8240" spans="10:14" x14ac:dyDescent="0.3">
      <c r="J8240" s="300">
        <f t="shared" si="644"/>
        <v>82.370000000005234</v>
      </c>
      <c r="K8240" s="80">
        <f t="shared" si="640"/>
        <v>0.82370000000005239</v>
      </c>
      <c r="L8240">
        <f t="shared" si="641"/>
        <v>4.6191229237266089</v>
      </c>
      <c r="M8240">
        <f t="shared" si="642"/>
        <v>127.5055649828403</v>
      </c>
      <c r="N8240" s="80">
        <f t="shared" si="643"/>
        <v>0.82370000000005239</v>
      </c>
    </row>
    <row r="8241" spans="10:14" x14ac:dyDescent="0.3">
      <c r="J8241" s="300">
        <f t="shared" si="644"/>
        <v>82.380000000005239</v>
      </c>
      <c r="K8241" s="80">
        <f t="shared" si="640"/>
        <v>0.82380000000005238</v>
      </c>
      <c r="L8241">
        <f t="shared" si="641"/>
        <v>4.621249051347128</v>
      </c>
      <c r="M8241">
        <f t="shared" si="642"/>
        <v>127.53873596536491</v>
      </c>
      <c r="N8241" s="80">
        <f t="shared" si="643"/>
        <v>0.82380000000005238</v>
      </c>
    </row>
    <row r="8242" spans="10:14" x14ac:dyDescent="0.3">
      <c r="J8242" s="300">
        <f t="shared" si="644"/>
        <v>82.390000000005244</v>
      </c>
      <c r="K8242" s="80">
        <f t="shared" si="640"/>
        <v>0.82390000000005248</v>
      </c>
      <c r="L8242">
        <f t="shared" si="641"/>
        <v>4.6233767504934189</v>
      </c>
      <c r="M8242">
        <f t="shared" si="642"/>
        <v>127.57191536342677</v>
      </c>
      <c r="N8242" s="80">
        <f t="shared" si="643"/>
        <v>0.82390000000005248</v>
      </c>
    </row>
    <row r="8243" spans="10:14" x14ac:dyDescent="0.3">
      <c r="J8243" s="300">
        <f t="shared" si="644"/>
        <v>82.400000000005249</v>
      </c>
      <c r="K8243" s="80">
        <f t="shared" si="640"/>
        <v>0.82400000000005247</v>
      </c>
      <c r="L8243">
        <f t="shared" si="641"/>
        <v>4.6255060218935746</v>
      </c>
      <c r="M8243">
        <f t="shared" si="642"/>
        <v>127.60510317467813</v>
      </c>
      <c r="N8243" s="80">
        <f t="shared" si="643"/>
        <v>0.82400000000005247</v>
      </c>
    </row>
    <row r="8244" spans="10:14" x14ac:dyDescent="0.3">
      <c r="J8244" s="300">
        <f t="shared" si="644"/>
        <v>82.410000000005255</v>
      </c>
      <c r="K8244" s="80">
        <f t="shared" si="640"/>
        <v>0.82410000000005257</v>
      </c>
      <c r="L8244">
        <f t="shared" si="641"/>
        <v>4.6276368662755889</v>
      </c>
      <c r="M8244">
        <f t="shared" si="642"/>
        <v>127.6382993967669</v>
      </c>
      <c r="N8244" s="80">
        <f t="shared" si="643"/>
        <v>0.82410000000005257</v>
      </c>
    </row>
    <row r="8245" spans="10:14" x14ac:dyDescent="0.3">
      <c r="J8245" s="300">
        <f t="shared" si="644"/>
        <v>82.42000000000526</v>
      </c>
      <c r="K8245" s="80">
        <f t="shared" si="640"/>
        <v>0.82420000000005256</v>
      </c>
      <c r="L8245">
        <f t="shared" si="641"/>
        <v>4.6297692843671996</v>
      </c>
      <c r="M8245">
        <f t="shared" si="642"/>
        <v>127.67150402733644</v>
      </c>
      <c r="N8245" s="80">
        <f t="shared" si="643"/>
        <v>0.82420000000005256</v>
      </c>
    </row>
    <row r="8246" spans="10:14" x14ac:dyDescent="0.3">
      <c r="J8246" s="300">
        <f t="shared" si="644"/>
        <v>82.430000000005265</v>
      </c>
      <c r="K8246" s="80">
        <f t="shared" si="640"/>
        <v>0.82430000000005266</v>
      </c>
      <c r="L8246">
        <f t="shared" si="641"/>
        <v>4.6319032768963311</v>
      </c>
      <c r="M8246">
        <f t="shared" si="642"/>
        <v>127.70471706402547</v>
      </c>
      <c r="N8246" s="80">
        <f t="shared" si="643"/>
        <v>0.82430000000005266</v>
      </c>
    </row>
    <row r="8247" spans="10:14" x14ac:dyDescent="0.3">
      <c r="J8247" s="300">
        <f t="shared" si="644"/>
        <v>82.44000000000527</v>
      </c>
      <c r="K8247" s="80">
        <f t="shared" si="640"/>
        <v>0.82440000000005265</v>
      </c>
      <c r="L8247">
        <f t="shared" si="641"/>
        <v>4.6340388445907159</v>
      </c>
      <c r="M8247">
        <f t="shared" si="642"/>
        <v>127.73793850446849</v>
      </c>
      <c r="N8247" s="80">
        <f t="shared" si="643"/>
        <v>0.82440000000005265</v>
      </c>
    </row>
    <row r="8248" spans="10:14" x14ac:dyDescent="0.3">
      <c r="J8248" s="300">
        <f t="shared" si="644"/>
        <v>82.450000000005275</v>
      </c>
      <c r="K8248" s="80">
        <f t="shared" si="640"/>
        <v>0.82450000000005275</v>
      </c>
      <c r="L8248">
        <f t="shared" si="641"/>
        <v>4.6361759881781275</v>
      </c>
      <c r="M8248">
        <f t="shared" si="642"/>
        <v>127.77116834629562</v>
      </c>
      <c r="N8248" s="80">
        <f t="shared" si="643"/>
        <v>0.82450000000005275</v>
      </c>
    </row>
    <row r="8249" spans="10:14" x14ac:dyDescent="0.3">
      <c r="J8249" s="300">
        <f t="shared" si="644"/>
        <v>82.46000000000528</v>
      </c>
      <c r="K8249" s="80">
        <f t="shared" si="640"/>
        <v>0.82460000000005285</v>
      </c>
      <c r="L8249">
        <f t="shared" si="641"/>
        <v>4.6383147083860159</v>
      </c>
      <c r="M8249">
        <f t="shared" si="642"/>
        <v>127.80440658713245</v>
      </c>
      <c r="N8249" s="80">
        <f t="shared" si="643"/>
        <v>0.82460000000005285</v>
      </c>
    </row>
    <row r="8250" spans="10:14" x14ac:dyDescent="0.3">
      <c r="J8250" s="300">
        <f t="shared" si="644"/>
        <v>82.470000000005285</v>
      </c>
      <c r="K8250" s="80">
        <f t="shared" si="640"/>
        <v>0.82470000000005284</v>
      </c>
      <c r="L8250">
        <f t="shared" si="641"/>
        <v>4.6404550059421581</v>
      </c>
      <c r="M8250">
        <f t="shared" si="642"/>
        <v>127.8376532245998</v>
      </c>
      <c r="N8250" s="80">
        <f t="shared" si="643"/>
        <v>0.82470000000005284</v>
      </c>
    </row>
    <row r="8251" spans="10:14" x14ac:dyDescent="0.3">
      <c r="J8251" s="300">
        <f t="shared" si="644"/>
        <v>82.48000000000529</v>
      </c>
      <c r="K8251" s="80">
        <f t="shared" si="640"/>
        <v>0.82480000000005294</v>
      </c>
      <c r="L8251">
        <f t="shared" si="641"/>
        <v>4.6425968815738159</v>
      </c>
      <c r="M8251">
        <f t="shared" si="642"/>
        <v>127.87090825631451</v>
      </c>
      <c r="N8251" s="80">
        <f t="shared" si="643"/>
        <v>0.82480000000005294</v>
      </c>
    </row>
    <row r="8252" spans="10:14" x14ac:dyDescent="0.3">
      <c r="J8252" s="300">
        <f t="shared" si="644"/>
        <v>82.490000000005296</v>
      </c>
      <c r="K8252" s="80">
        <f t="shared" si="640"/>
        <v>0.82490000000005292</v>
      </c>
      <c r="L8252">
        <f t="shared" si="641"/>
        <v>4.6447403360087645</v>
      </c>
      <c r="M8252">
        <f t="shared" si="642"/>
        <v>127.90417167988856</v>
      </c>
      <c r="N8252" s="80">
        <f t="shared" si="643"/>
        <v>0.82490000000005292</v>
      </c>
    </row>
    <row r="8253" spans="10:14" x14ac:dyDescent="0.3">
      <c r="J8253" s="300">
        <f t="shared" si="644"/>
        <v>82.500000000005301</v>
      </c>
      <c r="K8253" s="80">
        <f t="shared" si="640"/>
        <v>0.82500000000005302</v>
      </c>
      <c r="L8253">
        <f t="shared" si="641"/>
        <v>4.646885369974104</v>
      </c>
      <c r="M8253">
        <f t="shared" si="642"/>
        <v>127.93744349292976</v>
      </c>
      <c r="N8253" s="80">
        <f t="shared" si="643"/>
        <v>0.82500000000005302</v>
      </c>
    </row>
    <row r="8254" spans="10:14" x14ac:dyDescent="0.3">
      <c r="J8254" s="300">
        <f t="shared" si="644"/>
        <v>82.510000000005306</v>
      </c>
      <c r="K8254" s="80">
        <f t="shared" si="640"/>
        <v>0.82510000000005301</v>
      </c>
      <c r="L8254">
        <f t="shared" si="641"/>
        <v>4.6490319841972596</v>
      </c>
      <c r="M8254">
        <f t="shared" si="642"/>
        <v>127.97072369304132</v>
      </c>
      <c r="N8254" s="80">
        <f t="shared" si="643"/>
        <v>0.82510000000005301</v>
      </c>
    </row>
    <row r="8255" spans="10:14" x14ac:dyDescent="0.3">
      <c r="J8255" s="300">
        <f t="shared" si="644"/>
        <v>82.520000000005311</v>
      </c>
      <c r="K8255" s="80">
        <f t="shared" si="640"/>
        <v>0.82520000000005311</v>
      </c>
      <c r="L8255">
        <f t="shared" si="641"/>
        <v>4.6511801794053582</v>
      </c>
      <c r="M8255">
        <f t="shared" si="642"/>
        <v>128.00401227782191</v>
      </c>
      <c r="N8255" s="80">
        <f t="shared" si="643"/>
        <v>0.82520000000005311</v>
      </c>
    </row>
    <row r="8256" spans="10:14" x14ac:dyDescent="0.3">
      <c r="J8256" s="300">
        <f t="shared" si="644"/>
        <v>82.530000000005316</v>
      </c>
      <c r="K8256" s="80">
        <f t="shared" si="640"/>
        <v>0.82530000000005321</v>
      </c>
      <c r="L8256">
        <f t="shared" si="641"/>
        <v>4.6533299563257557</v>
      </c>
      <c r="M8256">
        <f t="shared" si="642"/>
        <v>128.03730924486578</v>
      </c>
      <c r="N8256" s="80">
        <f t="shared" si="643"/>
        <v>0.82530000000005321</v>
      </c>
    </row>
    <row r="8257" spans="10:14" x14ac:dyDescent="0.3">
      <c r="J8257" s="300">
        <f t="shared" si="644"/>
        <v>82.540000000005321</v>
      </c>
      <c r="K8257" s="80">
        <f t="shared" si="640"/>
        <v>0.8254000000000532</v>
      </c>
      <c r="L8257">
        <f t="shared" si="641"/>
        <v>4.6554813156854191</v>
      </c>
      <c r="M8257">
        <f t="shared" si="642"/>
        <v>128.07061459176273</v>
      </c>
      <c r="N8257" s="80">
        <f t="shared" si="643"/>
        <v>0.8254000000000532</v>
      </c>
    </row>
    <row r="8258" spans="10:14" x14ac:dyDescent="0.3">
      <c r="J8258" s="300">
        <f t="shared" si="644"/>
        <v>82.550000000005326</v>
      </c>
      <c r="K8258" s="80">
        <f t="shared" si="640"/>
        <v>0.8255000000000533</v>
      </c>
      <c r="L8258">
        <f t="shared" si="641"/>
        <v>4.6576342582114911</v>
      </c>
      <c r="M8258">
        <f t="shared" si="642"/>
        <v>128.10392831609818</v>
      </c>
      <c r="N8258" s="80">
        <f t="shared" si="643"/>
        <v>0.8255000000000533</v>
      </c>
    </row>
    <row r="8259" spans="10:14" x14ac:dyDescent="0.3">
      <c r="J8259" s="300">
        <f t="shared" si="644"/>
        <v>82.560000000005331</v>
      </c>
      <c r="K8259" s="80">
        <f t="shared" si="640"/>
        <v>0.82560000000005329</v>
      </c>
      <c r="L8259">
        <f t="shared" si="641"/>
        <v>4.6597887846309565</v>
      </c>
      <c r="M8259">
        <f t="shared" si="642"/>
        <v>128.13725041545285</v>
      </c>
      <c r="N8259" s="80">
        <f t="shared" si="643"/>
        <v>0.82560000000005329</v>
      </c>
    </row>
    <row r="8260" spans="10:14" x14ac:dyDescent="0.3">
      <c r="J8260" s="300">
        <f t="shared" si="644"/>
        <v>82.570000000005336</v>
      </c>
      <c r="K8260" s="80">
        <f t="shared" ref="K8260:K8323" si="645">J8260/100</f>
        <v>0.82570000000005339</v>
      </c>
      <c r="L8260">
        <f t="shared" ref="L8260:L8323" si="646">-156.2892*K8260^6+539.4067*K8260^5-656.5633*K8260^4+371.7117*K8260^3-102.5706*K8260^2+15.3764*K8260+0.3314</f>
        <v>4.6619448956706311</v>
      </c>
      <c r="M8260">
        <f t="shared" ref="M8260:M8323" si="647">-544.6822*K8260^6+873.7015*K8260^5+93.9294*K8260^4-539.4835*K8260^3+249.8842*K8260^2+36.3299*K8260+25.129</f>
        <v>128.1705808874033</v>
      </c>
      <c r="N8260" s="80">
        <f t="shared" ref="N8260:N8323" si="648">K8260</f>
        <v>0.82570000000005339</v>
      </c>
    </row>
    <row r="8261" spans="10:14" x14ac:dyDescent="0.3">
      <c r="J8261" s="300">
        <f t="shared" si="644"/>
        <v>82.580000000005342</v>
      </c>
      <c r="K8261" s="80">
        <f t="shared" si="645"/>
        <v>0.82580000000005338</v>
      </c>
      <c r="L8261">
        <f t="shared" si="646"/>
        <v>4.6641025920574801</v>
      </c>
      <c r="M8261">
        <f t="shared" si="647"/>
        <v>128.20391972952109</v>
      </c>
      <c r="N8261" s="80">
        <f t="shared" si="648"/>
        <v>0.82580000000005338</v>
      </c>
    </row>
    <row r="8262" spans="10:14" x14ac:dyDescent="0.3">
      <c r="J8262" s="300">
        <f t="shared" ref="J8262:J8325" si="649">J8261+0.01</f>
        <v>82.590000000005347</v>
      </c>
      <c r="K8262" s="80">
        <f t="shared" si="645"/>
        <v>0.82590000000005348</v>
      </c>
      <c r="L8262">
        <f t="shared" si="646"/>
        <v>4.6662618745183249</v>
      </c>
      <c r="M8262">
        <f t="shared" si="647"/>
        <v>128.2372669393738</v>
      </c>
      <c r="N8262" s="80">
        <f t="shared" si="648"/>
        <v>0.82590000000005348</v>
      </c>
    </row>
    <row r="8263" spans="10:14" x14ac:dyDescent="0.3">
      <c r="J8263" s="300">
        <f t="shared" si="649"/>
        <v>82.600000000005352</v>
      </c>
      <c r="K8263" s="80">
        <f t="shared" si="645"/>
        <v>0.82600000000005347</v>
      </c>
      <c r="L8263">
        <f t="shared" si="646"/>
        <v>4.6684227437795887</v>
      </c>
      <c r="M8263">
        <f t="shared" si="647"/>
        <v>128.27062251452432</v>
      </c>
      <c r="N8263" s="80">
        <f t="shared" si="648"/>
        <v>0.82600000000005347</v>
      </c>
    </row>
    <row r="8264" spans="10:14" x14ac:dyDescent="0.3">
      <c r="J8264" s="300">
        <f t="shared" si="649"/>
        <v>82.610000000005357</v>
      </c>
      <c r="K8264" s="80">
        <f t="shared" si="645"/>
        <v>0.82610000000005357</v>
      </c>
      <c r="L8264">
        <f t="shared" si="646"/>
        <v>4.6705852005682917</v>
      </c>
      <c r="M8264">
        <f t="shared" si="647"/>
        <v>128.30398645253095</v>
      </c>
      <c r="N8264" s="80">
        <f t="shared" si="648"/>
        <v>0.82610000000005357</v>
      </c>
    </row>
    <row r="8265" spans="10:14" x14ac:dyDescent="0.3">
      <c r="J8265" s="300">
        <f t="shared" si="649"/>
        <v>82.620000000005362</v>
      </c>
      <c r="K8265" s="80">
        <f t="shared" si="645"/>
        <v>0.82620000000005367</v>
      </c>
      <c r="L8265">
        <f t="shared" si="646"/>
        <v>4.6727492456108326</v>
      </c>
      <c r="M8265">
        <f t="shared" si="647"/>
        <v>128.33735875094783</v>
      </c>
      <c r="N8265" s="80">
        <f t="shared" si="648"/>
        <v>0.82620000000005367</v>
      </c>
    </row>
    <row r="8266" spans="10:14" x14ac:dyDescent="0.3">
      <c r="J8266" s="300">
        <f t="shared" si="649"/>
        <v>82.630000000005367</v>
      </c>
      <c r="K8266" s="80">
        <f t="shared" si="645"/>
        <v>0.82630000000005366</v>
      </c>
      <c r="L8266">
        <f t="shared" si="646"/>
        <v>4.6749148796337092</v>
      </c>
      <c r="M8266">
        <f t="shared" si="647"/>
        <v>128.37073940732398</v>
      </c>
      <c r="N8266" s="80">
        <f t="shared" si="648"/>
        <v>0.82630000000005366</v>
      </c>
    </row>
    <row r="8267" spans="10:14" x14ac:dyDescent="0.3">
      <c r="J8267" s="300">
        <f t="shared" si="649"/>
        <v>82.640000000005372</v>
      </c>
      <c r="K8267" s="80">
        <f t="shared" si="645"/>
        <v>0.82640000000005376</v>
      </c>
      <c r="L8267">
        <f t="shared" si="646"/>
        <v>4.6770821033633023</v>
      </c>
      <c r="M8267">
        <f t="shared" si="647"/>
        <v>128.40412841920474</v>
      </c>
      <c r="N8267" s="80">
        <f t="shared" si="648"/>
        <v>0.82640000000005376</v>
      </c>
    </row>
    <row r="8268" spans="10:14" x14ac:dyDescent="0.3">
      <c r="J8268" s="300">
        <f t="shared" si="649"/>
        <v>82.650000000005377</v>
      </c>
      <c r="K8268" s="80">
        <f t="shared" si="645"/>
        <v>0.82650000000005375</v>
      </c>
      <c r="L8268">
        <f t="shared" si="646"/>
        <v>4.6792509175262218</v>
      </c>
      <c r="M8268">
        <f t="shared" si="647"/>
        <v>128.43752578413032</v>
      </c>
      <c r="N8268" s="80">
        <f t="shared" si="648"/>
        <v>0.82650000000005375</v>
      </c>
    </row>
    <row r="8269" spans="10:14" x14ac:dyDescent="0.3">
      <c r="J8269" s="300">
        <f t="shared" si="649"/>
        <v>82.660000000005383</v>
      </c>
      <c r="K8269" s="80">
        <f t="shared" si="645"/>
        <v>0.82660000000005385</v>
      </c>
      <c r="L8269">
        <f t="shared" si="646"/>
        <v>4.6814213228485162</v>
      </c>
      <c r="M8269">
        <f t="shared" si="647"/>
        <v>128.47093149963658</v>
      </c>
      <c r="N8269" s="80">
        <f t="shared" si="648"/>
        <v>0.82660000000005385</v>
      </c>
    </row>
    <row r="8270" spans="10:14" x14ac:dyDescent="0.3">
      <c r="J8270" s="300">
        <f t="shared" si="649"/>
        <v>82.670000000005388</v>
      </c>
      <c r="K8270" s="80">
        <f t="shared" si="645"/>
        <v>0.82670000000005384</v>
      </c>
      <c r="L8270">
        <f t="shared" si="646"/>
        <v>4.6835933200565734</v>
      </c>
      <c r="M8270">
        <f t="shared" si="647"/>
        <v>128.50434556325504</v>
      </c>
      <c r="N8270" s="80">
        <f t="shared" si="648"/>
        <v>0.82670000000005384</v>
      </c>
    </row>
    <row r="8271" spans="10:14" x14ac:dyDescent="0.3">
      <c r="J8271" s="300">
        <f t="shared" si="649"/>
        <v>82.680000000005393</v>
      </c>
      <c r="K8271" s="80">
        <f t="shared" si="645"/>
        <v>0.82680000000005394</v>
      </c>
      <c r="L8271">
        <f t="shared" si="646"/>
        <v>4.6857669098764969</v>
      </c>
      <c r="M8271">
        <f t="shared" si="647"/>
        <v>128.53776797251268</v>
      </c>
      <c r="N8271" s="80">
        <f t="shared" si="648"/>
        <v>0.82680000000005394</v>
      </c>
    </row>
    <row r="8272" spans="10:14" x14ac:dyDescent="0.3">
      <c r="J8272" s="300">
        <f t="shared" si="649"/>
        <v>82.690000000005398</v>
      </c>
      <c r="K8272" s="80">
        <f t="shared" si="645"/>
        <v>0.82690000000005393</v>
      </c>
      <c r="L8272">
        <f t="shared" si="646"/>
        <v>4.6879420930344615</v>
      </c>
      <c r="M8272">
        <f t="shared" si="647"/>
        <v>128.57119872493175</v>
      </c>
      <c r="N8272" s="80">
        <f t="shared" si="648"/>
        <v>0.82690000000005393</v>
      </c>
    </row>
    <row r="8273" spans="10:14" x14ac:dyDescent="0.3">
      <c r="J8273" s="300">
        <f t="shared" si="649"/>
        <v>82.700000000005403</v>
      </c>
      <c r="K8273" s="80">
        <f t="shared" si="645"/>
        <v>0.82700000000005403</v>
      </c>
      <c r="L8273">
        <f t="shared" si="646"/>
        <v>4.6901188702563594</v>
      </c>
      <c r="M8273">
        <f t="shared" si="647"/>
        <v>128.60463781803028</v>
      </c>
      <c r="N8273" s="80">
        <f t="shared" si="648"/>
        <v>0.82700000000005403</v>
      </c>
    </row>
    <row r="8274" spans="10:14" x14ac:dyDescent="0.3">
      <c r="J8274" s="300">
        <f t="shared" si="649"/>
        <v>82.710000000005408</v>
      </c>
      <c r="K8274" s="80">
        <f t="shared" si="645"/>
        <v>0.82710000000005413</v>
      </c>
      <c r="L8274">
        <f t="shared" si="646"/>
        <v>4.6922972422683049</v>
      </c>
      <c r="M8274">
        <f t="shared" si="647"/>
        <v>128.63808524932136</v>
      </c>
      <c r="N8274" s="80">
        <f t="shared" si="648"/>
        <v>0.82710000000005413</v>
      </c>
    </row>
    <row r="8275" spans="10:14" x14ac:dyDescent="0.3">
      <c r="J8275" s="300">
        <f t="shared" si="649"/>
        <v>82.720000000005413</v>
      </c>
      <c r="K8275" s="80">
        <f t="shared" si="645"/>
        <v>0.82720000000005411</v>
      </c>
      <c r="L8275">
        <f t="shared" si="646"/>
        <v>4.6944772097960339</v>
      </c>
      <c r="M8275">
        <f t="shared" si="647"/>
        <v>128.67154101631417</v>
      </c>
      <c r="N8275" s="80">
        <f t="shared" si="648"/>
        <v>0.82720000000005411</v>
      </c>
    </row>
    <row r="8276" spans="10:14" x14ac:dyDescent="0.3">
      <c r="J8276" s="300">
        <f t="shared" si="649"/>
        <v>82.730000000005418</v>
      </c>
      <c r="K8276" s="80">
        <f t="shared" si="645"/>
        <v>0.82730000000005421</v>
      </c>
      <c r="L8276">
        <f t="shared" si="646"/>
        <v>4.696658773565467</v>
      </c>
      <c r="M8276">
        <f t="shared" si="647"/>
        <v>128.70500511651309</v>
      </c>
      <c r="N8276" s="80">
        <f t="shared" si="648"/>
        <v>0.82730000000005421</v>
      </c>
    </row>
    <row r="8277" spans="10:14" x14ac:dyDescent="0.3">
      <c r="J8277" s="300">
        <f t="shared" si="649"/>
        <v>82.740000000005423</v>
      </c>
      <c r="K8277" s="80">
        <f t="shared" si="645"/>
        <v>0.8274000000000542</v>
      </c>
      <c r="L8277">
        <f t="shared" si="646"/>
        <v>4.6988419343022478</v>
      </c>
      <c r="M8277">
        <f t="shared" si="647"/>
        <v>128.7384775474176</v>
      </c>
      <c r="N8277" s="80">
        <f t="shared" si="648"/>
        <v>0.8274000000000542</v>
      </c>
    </row>
    <row r="8278" spans="10:14" x14ac:dyDescent="0.3">
      <c r="J8278" s="300">
        <f t="shared" si="649"/>
        <v>82.750000000005429</v>
      </c>
      <c r="K8278" s="80">
        <f t="shared" si="645"/>
        <v>0.8275000000000543</v>
      </c>
      <c r="L8278">
        <f t="shared" si="646"/>
        <v>4.701026692732146</v>
      </c>
      <c r="M8278">
        <f t="shared" si="647"/>
        <v>128.77195830652329</v>
      </c>
      <c r="N8278" s="80">
        <f t="shared" si="648"/>
        <v>0.8275000000000543</v>
      </c>
    </row>
    <row r="8279" spans="10:14" x14ac:dyDescent="0.3">
      <c r="J8279" s="300">
        <f t="shared" si="649"/>
        <v>82.760000000005434</v>
      </c>
      <c r="K8279" s="80">
        <f t="shared" si="645"/>
        <v>0.82760000000005429</v>
      </c>
      <c r="L8279">
        <f t="shared" si="646"/>
        <v>4.7032130495806914</v>
      </c>
      <c r="M8279">
        <f t="shared" si="647"/>
        <v>128.80544739132091</v>
      </c>
      <c r="N8279" s="80">
        <f t="shared" si="648"/>
        <v>0.82760000000005429</v>
      </c>
    </row>
    <row r="8280" spans="10:14" x14ac:dyDescent="0.3">
      <c r="J8280" s="300">
        <f t="shared" si="649"/>
        <v>82.770000000005439</v>
      </c>
      <c r="K8280" s="80">
        <f t="shared" si="645"/>
        <v>0.82770000000005439</v>
      </c>
      <c r="L8280">
        <f t="shared" si="646"/>
        <v>4.7054010055734352</v>
      </c>
      <c r="M8280">
        <f t="shared" si="647"/>
        <v>128.83894479929666</v>
      </c>
      <c r="N8280" s="80">
        <f t="shared" si="648"/>
        <v>0.82770000000005439</v>
      </c>
    </row>
    <row r="8281" spans="10:14" x14ac:dyDescent="0.3">
      <c r="J8281" s="300">
        <f t="shared" si="649"/>
        <v>82.780000000005444</v>
      </c>
      <c r="K8281" s="80">
        <f t="shared" si="645"/>
        <v>0.82780000000005449</v>
      </c>
      <c r="L8281">
        <f t="shared" si="646"/>
        <v>4.7075905614359144</v>
      </c>
      <c r="M8281">
        <f t="shared" si="647"/>
        <v>128.87245052793224</v>
      </c>
      <c r="N8281" s="80">
        <f t="shared" si="648"/>
        <v>0.82780000000005449</v>
      </c>
    </row>
    <row r="8282" spans="10:14" x14ac:dyDescent="0.3">
      <c r="J8282" s="300">
        <f t="shared" si="649"/>
        <v>82.790000000005449</v>
      </c>
      <c r="K8282" s="80">
        <f t="shared" si="645"/>
        <v>0.82790000000005448</v>
      </c>
      <c r="L8282">
        <f t="shared" si="646"/>
        <v>4.7097817178934029</v>
      </c>
      <c r="M8282">
        <f t="shared" si="647"/>
        <v>128.90596457470465</v>
      </c>
      <c r="N8282" s="80">
        <f t="shared" si="648"/>
        <v>0.82790000000005448</v>
      </c>
    </row>
    <row r="8283" spans="10:14" x14ac:dyDescent="0.3">
      <c r="J8283" s="300">
        <f t="shared" si="649"/>
        <v>82.800000000005454</v>
      </c>
      <c r="K8283" s="80">
        <f t="shared" si="645"/>
        <v>0.82800000000005458</v>
      </c>
      <c r="L8283">
        <f t="shared" si="646"/>
        <v>4.7119744756711874</v>
      </c>
      <c r="M8283">
        <f t="shared" si="647"/>
        <v>128.93948693708705</v>
      </c>
      <c r="N8283" s="80">
        <f t="shared" si="648"/>
        <v>0.82800000000005458</v>
      </c>
    </row>
    <row r="8284" spans="10:14" x14ac:dyDescent="0.3">
      <c r="J8284" s="300">
        <f t="shared" si="649"/>
        <v>82.810000000005459</v>
      </c>
      <c r="K8284" s="80">
        <f t="shared" si="645"/>
        <v>0.82810000000005457</v>
      </c>
      <c r="L8284">
        <f t="shared" si="646"/>
        <v>4.7141688354945419</v>
      </c>
      <c r="M8284">
        <f t="shared" si="647"/>
        <v>128.97301761254724</v>
      </c>
      <c r="N8284" s="80">
        <f t="shared" si="648"/>
        <v>0.82810000000005457</v>
      </c>
    </row>
    <row r="8285" spans="10:14" x14ac:dyDescent="0.3">
      <c r="J8285" s="300">
        <f t="shared" si="649"/>
        <v>82.820000000005464</v>
      </c>
      <c r="K8285" s="80">
        <f t="shared" si="645"/>
        <v>0.82820000000005467</v>
      </c>
      <c r="L8285">
        <f t="shared" si="646"/>
        <v>4.7163647980887191</v>
      </c>
      <c r="M8285">
        <f t="shared" si="647"/>
        <v>129.00655659854888</v>
      </c>
      <c r="N8285" s="80">
        <f t="shared" si="648"/>
        <v>0.82820000000005467</v>
      </c>
    </row>
    <row r="8286" spans="10:14" x14ac:dyDescent="0.3">
      <c r="J8286" s="300">
        <f t="shared" si="649"/>
        <v>82.830000000005469</v>
      </c>
      <c r="K8286" s="80">
        <f t="shared" si="645"/>
        <v>0.82830000000005466</v>
      </c>
      <c r="L8286">
        <f t="shared" si="646"/>
        <v>4.7185623641786574</v>
      </c>
      <c r="M8286">
        <f t="shared" si="647"/>
        <v>129.040103892551</v>
      </c>
      <c r="N8286" s="80">
        <f t="shared" si="648"/>
        <v>0.82830000000005466</v>
      </c>
    </row>
    <row r="8287" spans="10:14" x14ac:dyDescent="0.3">
      <c r="J8287" s="300">
        <f t="shared" si="649"/>
        <v>82.840000000005475</v>
      </c>
      <c r="K8287" s="80">
        <f t="shared" si="645"/>
        <v>0.82840000000005476</v>
      </c>
      <c r="L8287">
        <f t="shared" si="646"/>
        <v>4.7207615344894247</v>
      </c>
      <c r="M8287">
        <f t="shared" si="647"/>
        <v>129.07365949200815</v>
      </c>
      <c r="N8287" s="80">
        <f t="shared" si="648"/>
        <v>0.82840000000005476</v>
      </c>
    </row>
    <row r="8288" spans="10:14" x14ac:dyDescent="0.3">
      <c r="J8288" s="300">
        <f t="shared" si="649"/>
        <v>82.85000000000548</v>
      </c>
      <c r="K8288" s="80">
        <f t="shared" si="645"/>
        <v>0.82850000000005475</v>
      </c>
      <c r="L8288">
        <f t="shared" si="646"/>
        <v>4.7229623097460394</v>
      </c>
      <c r="M8288">
        <f t="shared" si="647"/>
        <v>129.10722339437015</v>
      </c>
      <c r="N8288" s="80">
        <f t="shared" si="648"/>
        <v>0.82850000000005475</v>
      </c>
    </row>
    <row r="8289" spans="10:14" x14ac:dyDescent="0.3">
      <c r="J8289" s="300">
        <f t="shared" si="649"/>
        <v>82.860000000005485</v>
      </c>
      <c r="K8289" s="80">
        <f t="shared" si="645"/>
        <v>0.82860000000005485</v>
      </c>
      <c r="L8289">
        <f t="shared" si="646"/>
        <v>4.7251646906733189</v>
      </c>
      <c r="M8289">
        <f t="shared" si="647"/>
        <v>129.1407955970827</v>
      </c>
      <c r="N8289" s="80">
        <f t="shared" si="648"/>
        <v>0.82860000000005485</v>
      </c>
    </row>
    <row r="8290" spans="10:14" x14ac:dyDescent="0.3">
      <c r="J8290" s="300">
        <f t="shared" si="649"/>
        <v>82.87000000000549</v>
      </c>
      <c r="K8290" s="80">
        <f t="shared" si="645"/>
        <v>0.82870000000005495</v>
      </c>
      <c r="L8290">
        <f t="shared" si="646"/>
        <v>4.7273686779959974</v>
      </c>
      <c r="M8290">
        <f t="shared" si="647"/>
        <v>129.1743760975865</v>
      </c>
      <c r="N8290" s="80">
        <f t="shared" si="648"/>
        <v>0.82870000000005495</v>
      </c>
    </row>
    <row r="8291" spans="10:14" x14ac:dyDescent="0.3">
      <c r="J8291" s="300">
        <f t="shared" si="649"/>
        <v>82.880000000005495</v>
      </c>
      <c r="K8291" s="80">
        <f t="shared" si="645"/>
        <v>0.82880000000005494</v>
      </c>
      <c r="L8291">
        <f t="shared" si="646"/>
        <v>4.7295742724389012</v>
      </c>
      <c r="M8291">
        <f t="shared" si="647"/>
        <v>129.20796489331792</v>
      </c>
      <c r="N8291" s="80">
        <f t="shared" si="648"/>
        <v>0.82880000000005494</v>
      </c>
    </row>
    <row r="8292" spans="10:14" x14ac:dyDescent="0.3">
      <c r="J8292" s="300">
        <f t="shared" si="649"/>
        <v>82.8900000000055</v>
      </c>
      <c r="K8292" s="80">
        <f t="shared" si="645"/>
        <v>0.82890000000005504</v>
      </c>
      <c r="L8292">
        <f t="shared" si="646"/>
        <v>4.7317814747264588</v>
      </c>
      <c r="M8292">
        <f t="shared" si="647"/>
        <v>129.24156198170874</v>
      </c>
      <c r="N8292" s="80">
        <f t="shared" si="648"/>
        <v>0.82890000000005504</v>
      </c>
    </row>
    <row r="8293" spans="10:14" x14ac:dyDescent="0.3">
      <c r="J8293" s="300">
        <f t="shared" si="649"/>
        <v>82.900000000005505</v>
      </c>
      <c r="K8293" s="80">
        <f t="shared" si="645"/>
        <v>0.82900000000005503</v>
      </c>
      <c r="L8293">
        <f t="shared" si="646"/>
        <v>4.7339902855833902</v>
      </c>
      <c r="M8293">
        <f t="shared" si="647"/>
        <v>129.27516736018612</v>
      </c>
      <c r="N8293" s="80">
        <f t="shared" si="648"/>
        <v>0.82900000000005503</v>
      </c>
    </row>
    <row r="8294" spans="10:14" x14ac:dyDescent="0.3">
      <c r="J8294" s="300">
        <f t="shared" si="649"/>
        <v>82.91000000000551</v>
      </c>
      <c r="K8294" s="80">
        <f t="shared" si="645"/>
        <v>0.82910000000005513</v>
      </c>
      <c r="L8294">
        <f t="shared" si="646"/>
        <v>4.7362007057342712</v>
      </c>
      <c r="M8294">
        <f t="shared" si="647"/>
        <v>129.30878102617282</v>
      </c>
      <c r="N8294" s="80">
        <f t="shared" si="648"/>
        <v>0.82910000000005513</v>
      </c>
    </row>
    <row r="8295" spans="10:14" x14ac:dyDescent="0.3">
      <c r="J8295" s="300">
        <f t="shared" si="649"/>
        <v>82.920000000005516</v>
      </c>
      <c r="K8295" s="80">
        <f t="shared" si="645"/>
        <v>0.82920000000005512</v>
      </c>
      <c r="L8295">
        <f t="shared" si="646"/>
        <v>4.7384127359033528</v>
      </c>
      <c r="M8295">
        <f t="shared" si="647"/>
        <v>129.34240297708675</v>
      </c>
      <c r="N8295" s="80">
        <f t="shared" si="648"/>
        <v>0.82920000000005512</v>
      </c>
    </row>
    <row r="8296" spans="10:14" x14ac:dyDescent="0.3">
      <c r="J8296" s="300">
        <f t="shared" si="649"/>
        <v>82.930000000005521</v>
      </c>
      <c r="K8296" s="80">
        <f t="shared" si="645"/>
        <v>0.82930000000005522</v>
      </c>
      <c r="L8296">
        <f t="shared" si="646"/>
        <v>4.7406263768149497</v>
      </c>
      <c r="M8296">
        <f t="shared" si="647"/>
        <v>129.3760332103418</v>
      </c>
      <c r="N8296" s="80">
        <f t="shared" si="648"/>
        <v>0.82930000000005522</v>
      </c>
    </row>
    <row r="8297" spans="10:14" x14ac:dyDescent="0.3">
      <c r="J8297" s="300">
        <f t="shared" si="649"/>
        <v>82.940000000005526</v>
      </c>
      <c r="K8297" s="80">
        <f t="shared" si="645"/>
        <v>0.8294000000000552</v>
      </c>
      <c r="L8297">
        <f t="shared" si="646"/>
        <v>4.7428416291934887</v>
      </c>
      <c r="M8297">
        <f t="shared" si="647"/>
        <v>129.40967172334661</v>
      </c>
      <c r="N8297" s="80">
        <f t="shared" si="648"/>
        <v>0.8294000000000552</v>
      </c>
    </row>
    <row r="8298" spans="10:14" x14ac:dyDescent="0.3">
      <c r="J8298" s="300">
        <f t="shared" si="649"/>
        <v>82.950000000005531</v>
      </c>
      <c r="K8298" s="80">
        <f t="shared" si="645"/>
        <v>0.8295000000000553</v>
      </c>
      <c r="L8298">
        <f t="shared" si="646"/>
        <v>4.7450584937630556</v>
      </c>
      <c r="M8298">
        <f t="shared" si="647"/>
        <v>129.44331851350577</v>
      </c>
      <c r="N8298" s="80">
        <f t="shared" si="648"/>
        <v>0.8295000000000553</v>
      </c>
    </row>
    <row r="8299" spans="10:14" x14ac:dyDescent="0.3">
      <c r="J8299" s="300">
        <f t="shared" si="649"/>
        <v>82.960000000005536</v>
      </c>
      <c r="K8299" s="80">
        <f t="shared" si="645"/>
        <v>0.8296000000000554</v>
      </c>
      <c r="L8299">
        <f t="shared" si="646"/>
        <v>4.7472769712476666</v>
      </c>
      <c r="M8299">
        <f t="shared" si="647"/>
        <v>129.47697357821906</v>
      </c>
      <c r="N8299" s="80">
        <f t="shared" si="648"/>
        <v>0.8296000000000554</v>
      </c>
    </row>
    <row r="8300" spans="10:14" x14ac:dyDescent="0.3">
      <c r="J8300" s="300">
        <f t="shared" si="649"/>
        <v>82.970000000005541</v>
      </c>
      <c r="K8300" s="80">
        <f t="shared" si="645"/>
        <v>0.82970000000005539</v>
      </c>
      <c r="L8300">
        <f t="shared" si="646"/>
        <v>4.7494970623714465</v>
      </c>
      <c r="M8300">
        <f t="shared" si="647"/>
        <v>129.51063691488179</v>
      </c>
      <c r="N8300" s="80">
        <f t="shared" si="648"/>
        <v>0.82970000000005539</v>
      </c>
    </row>
    <row r="8301" spans="10:14" x14ac:dyDescent="0.3">
      <c r="J8301" s="300">
        <f t="shared" si="649"/>
        <v>82.980000000005546</v>
      </c>
      <c r="K8301" s="80">
        <f t="shared" si="645"/>
        <v>0.82980000000005549</v>
      </c>
      <c r="L8301">
        <f t="shared" si="646"/>
        <v>4.751718767858355</v>
      </c>
      <c r="M8301">
        <f t="shared" si="647"/>
        <v>129.54430852088467</v>
      </c>
      <c r="N8301" s="80">
        <f t="shared" si="648"/>
        <v>0.82980000000005549</v>
      </c>
    </row>
    <row r="8302" spans="10:14" x14ac:dyDescent="0.3">
      <c r="J8302" s="300">
        <f t="shared" si="649"/>
        <v>82.990000000005551</v>
      </c>
      <c r="K8302" s="80">
        <f t="shared" si="645"/>
        <v>0.82990000000005548</v>
      </c>
      <c r="L8302">
        <f t="shared" si="646"/>
        <v>4.753942088432165</v>
      </c>
      <c r="M8302">
        <f t="shared" si="647"/>
        <v>129.57798839361379</v>
      </c>
      <c r="N8302" s="80">
        <f t="shared" si="648"/>
        <v>0.82990000000005548</v>
      </c>
    </row>
    <row r="8303" spans="10:14" x14ac:dyDescent="0.3">
      <c r="J8303" s="300">
        <f t="shared" si="649"/>
        <v>83.000000000005556</v>
      </c>
      <c r="K8303" s="80">
        <f t="shared" si="645"/>
        <v>0.83000000000005558</v>
      </c>
      <c r="L8303">
        <f t="shared" si="646"/>
        <v>4.7561670248167509</v>
      </c>
      <c r="M8303">
        <f t="shared" si="647"/>
        <v>129.61167653045078</v>
      </c>
      <c r="N8303" s="80">
        <f t="shared" si="648"/>
        <v>0.83000000000005558</v>
      </c>
    </row>
    <row r="8304" spans="10:14" x14ac:dyDescent="0.3">
      <c r="J8304" s="300">
        <f t="shared" si="649"/>
        <v>83.010000000005562</v>
      </c>
      <c r="K8304" s="80">
        <f t="shared" si="645"/>
        <v>0.83010000000005557</v>
      </c>
      <c r="L8304">
        <f t="shared" si="646"/>
        <v>4.7583935777357667</v>
      </c>
      <c r="M8304">
        <f t="shared" si="647"/>
        <v>129.64537292877262</v>
      </c>
      <c r="N8304" s="80">
        <f t="shared" si="648"/>
        <v>0.83010000000005557</v>
      </c>
    </row>
    <row r="8305" spans="10:14" x14ac:dyDescent="0.3">
      <c r="J8305" s="300">
        <f t="shared" si="649"/>
        <v>83.020000000005567</v>
      </c>
      <c r="K8305" s="80">
        <f t="shared" si="645"/>
        <v>0.83020000000005567</v>
      </c>
      <c r="L8305">
        <f t="shared" si="646"/>
        <v>4.7606217479128787</v>
      </c>
      <c r="M8305">
        <f t="shared" si="647"/>
        <v>129.67907758595152</v>
      </c>
      <c r="N8305" s="80">
        <f t="shared" si="648"/>
        <v>0.83020000000005567</v>
      </c>
    </row>
    <row r="8306" spans="10:14" x14ac:dyDescent="0.3">
      <c r="J8306" s="300">
        <f t="shared" si="649"/>
        <v>83.030000000005572</v>
      </c>
      <c r="K8306" s="80">
        <f t="shared" si="645"/>
        <v>0.83030000000005577</v>
      </c>
      <c r="L8306">
        <f t="shared" si="646"/>
        <v>4.7628515360716559</v>
      </c>
      <c r="M8306">
        <f t="shared" si="647"/>
        <v>129.71279049935558</v>
      </c>
      <c r="N8306" s="80">
        <f t="shared" si="648"/>
        <v>0.83030000000005577</v>
      </c>
    </row>
    <row r="8307" spans="10:14" x14ac:dyDescent="0.3">
      <c r="J8307" s="300">
        <f t="shared" si="649"/>
        <v>83.040000000005577</v>
      </c>
      <c r="K8307" s="80">
        <f t="shared" si="645"/>
        <v>0.83040000000005576</v>
      </c>
      <c r="L8307">
        <f t="shared" si="646"/>
        <v>4.7650829429355035</v>
      </c>
      <c r="M8307">
        <f t="shared" si="647"/>
        <v>129.74651166634786</v>
      </c>
      <c r="N8307" s="80">
        <f t="shared" si="648"/>
        <v>0.83040000000005576</v>
      </c>
    </row>
    <row r="8308" spans="10:14" x14ac:dyDescent="0.3">
      <c r="J8308" s="300">
        <f t="shared" si="649"/>
        <v>83.050000000005582</v>
      </c>
      <c r="K8308" s="80">
        <f t="shared" si="645"/>
        <v>0.83050000000005586</v>
      </c>
      <c r="L8308">
        <f t="shared" si="646"/>
        <v>4.7673159692278979</v>
      </c>
      <c r="M8308">
        <f t="shared" si="647"/>
        <v>129.78024108428693</v>
      </c>
      <c r="N8308" s="80">
        <f t="shared" si="648"/>
        <v>0.83050000000005586</v>
      </c>
    </row>
    <row r="8309" spans="10:14" x14ac:dyDescent="0.3">
      <c r="J8309" s="300">
        <f t="shared" si="649"/>
        <v>83.060000000005587</v>
      </c>
      <c r="K8309" s="80">
        <f t="shared" si="645"/>
        <v>0.83060000000005585</v>
      </c>
      <c r="L8309">
        <f t="shared" si="646"/>
        <v>4.7695506156720668</v>
      </c>
      <c r="M8309">
        <f t="shared" si="647"/>
        <v>129.8139787505269</v>
      </c>
      <c r="N8309" s="80">
        <f t="shared" si="648"/>
        <v>0.83060000000005585</v>
      </c>
    </row>
    <row r="8310" spans="10:14" x14ac:dyDescent="0.3">
      <c r="J8310" s="300">
        <f t="shared" si="649"/>
        <v>83.070000000005592</v>
      </c>
      <c r="K8310" s="80">
        <f t="shared" si="645"/>
        <v>0.83070000000005595</v>
      </c>
      <c r="L8310">
        <f t="shared" si="646"/>
        <v>4.7717868829912931</v>
      </c>
      <c r="M8310">
        <f t="shared" si="647"/>
        <v>129.84772466241733</v>
      </c>
      <c r="N8310" s="80">
        <f t="shared" si="648"/>
        <v>0.83070000000005595</v>
      </c>
    </row>
    <row r="8311" spans="10:14" x14ac:dyDescent="0.3">
      <c r="J8311" s="300">
        <f t="shared" si="649"/>
        <v>83.080000000005597</v>
      </c>
      <c r="K8311" s="80">
        <f t="shared" si="645"/>
        <v>0.83080000000005594</v>
      </c>
      <c r="L8311">
        <f t="shared" si="646"/>
        <v>4.7740247719086337</v>
      </c>
      <c r="M8311">
        <f t="shared" si="647"/>
        <v>129.88147881730302</v>
      </c>
      <c r="N8311" s="80">
        <f t="shared" si="648"/>
        <v>0.83080000000005594</v>
      </c>
    </row>
    <row r="8312" spans="10:14" x14ac:dyDescent="0.3">
      <c r="J8312" s="300">
        <f t="shared" si="649"/>
        <v>83.090000000005602</v>
      </c>
      <c r="K8312" s="80">
        <f t="shared" si="645"/>
        <v>0.83090000000005604</v>
      </c>
      <c r="L8312">
        <f t="shared" si="646"/>
        <v>4.7762642831473237</v>
      </c>
      <c r="M8312">
        <f t="shared" si="647"/>
        <v>129.91524121252417</v>
      </c>
      <c r="N8312" s="80">
        <f t="shared" si="648"/>
        <v>0.83090000000005604</v>
      </c>
    </row>
    <row r="8313" spans="10:14" x14ac:dyDescent="0.3">
      <c r="J8313" s="300">
        <f t="shared" si="649"/>
        <v>83.100000000005608</v>
      </c>
      <c r="K8313" s="80">
        <f t="shared" si="645"/>
        <v>0.83100000000005603</v>
      </c>
      <c r="L8313">
        <f t="shared" si="646"/>
        <v>4.7785054174301838</v>
      </c>
      <c r="M8313">
        <f t="shared" si="647"/>
        <v>129.94901184541649</v>
      </c>
      <c r="N8313" s="80">
        <f t="shared" si="648"/>
        <v>0.83100000000005603</v>
      </c>
    </row>
    <row r="8314" spans="10:14" x14ac:dyDescent="0.3">
      <c r="J8314" s="300">
        <f t="shared" si="649"/>
        <v>83.110000000005613</v>
      </c>
      <c r="K8314" s="80">
        <f t="shared" si="645"/>
        <v>0.83110000000005613</v>
      </c>
      <c r="L8314">
        <f t="shared" si="646"/>
        <v>4.7807481754802925</v>
      </c>
      <c r="M8314">
        <f t="shared" si="647"/>
        <v>129.98279071331106</v>
      </c>
      <c r="N8314" s="80">
        <f t="shared" si="648"/>
        <v>0.83110000000005613</v>
      </c>
    </row>
    <row r="8315" spans="10:14" x14ac:dyDescent="0.3">
      <c r="J8315" s="300">
        <f t="shared" si="649"/>
        <v>83.120000000005618</v>
      </c>
      <c r="K8315" s="80">
        <f t="shared" si="645"/>
        <v>0.83120000000005623</v>
      </c>
      <c r="L8315">
        <f t="shared" si="646"/>
        <v>4.7829925580202826</v>
      </c>
      <c r="M8315">
        <f t="shared" si="647"/>
        <v>130.01657781353447</v>
      </c>
      <c r="N8315" s="80">
        <f t="shared" si="648"/>
        <v>0.83120000000005623</v>
      </c>
    </row>
    <row r="8316" spans="10:14" x14ac:dyDescent="0.3">
      <c r="J8316" s="300">
        <f t="shared" si="649"/>
        <v>83.130000000005623</v>
      </c>
      <c r="K8316" s="80">
        <f t="shared" si="645"/>
        <v>0.83130000000005622</v>
      </c>
      <c r="L8316">
        <f t="shared" si="646"/>
        <v>4.7852385657729055</v>
      </c>
      <c r="M8316">
        <f t="shared" si="647"/>
        <v>130.05037314340834</v>
      </c>
      <c r="N8316" s="80">
        <f t="shared" si="648"/>
        <v>0.83130000000005622</v>
      </c>
    </row>
    <row r="8317" spans="10:14" x14ac:dyDescent="0.3">
      <c r="J8317" s="300">
        <f t="shared" si="649"/>
        <v>83.140000000005628</v>
      </c>
      <c r="K8317" s="80">
        <f t="shared" si="645"/>
        <v>0.83140000000005632</v>
      </c>
      <c r="L8317">
        <f t="shared" si="646"/>
        <v>4.7874861994609823</v>
      </c>
      <c r="M8317">
        <f t="shared" si="647"/>
        <v>130.08417670025014</v>
      </c>
      <c r="N8317" s="80">
        <f t="shared" si="648"/>
        <v>0.83140000000005632</v>
      </c>
    </row>
    <row r="8318" spans="10:14" x14ac:dyDescent="0.3">
      <c r="J8318" s="300">
        <f t="shared" si="649"/>
        <v>83.150000000005633</v>
      </c>
      <c r="K8318" s="80">
        <f t="shared" si="645"/>
        <v>0.83150000000005631</v>
      </c>
      <c r="L8318">
        <f t="shared" si="646"/>
        <v>4.7897354598069928</v>
      </c>
      <c r="M8318">
        <f t="shared" si="647"/>
        <v>130.11798848137232</v>
      </c>
      <c r="N8318" s="80">
        <f t="shared" si="648"/>
        <v>0.83150000000005631</v>
      </c>
    </row>
    <row r="8319" spans="10:14" x14ac:dyDescent="0.3">
      <c r="J8319" s="300">
        <f t="shared" si="649"/>
        <v>83.160000000005638</v>
      </c>
      <c r="K8319" s="80">
        <f t="shared" si="645"/>
        <v>0.83160000000005641</v>
      </c>
      <c r="L8319">
        <f t="shared" si="646"/>
        <v>4.7919863475334044</v>
      </c>
      <c r="M8319">
        <f t="shared" si="647"/>
        <v>130.15180848408303</v>
      </c>
      <c r="N8319" s="80">
        <f t="shared" si="648"/>
        <v>0.83160000000005641</v>
      </c>
    </row>
    <row r="8320" spans="10:14" x14ac:dyDescent="0.3">
      <c r="J8320" s="300">
        <f t="shared" si="649"/>
        <v>83.170000000005643</v>
      </c>
      <c r="K8320" s="80">
        <f t="shared" si="645"/>
        <v>0.83170000000005639</v>
      </c>
      <c r="L8320">
        <f t="shared" si="646"/>
        <v>4.7942388633626347</v>
      </c>
      <c r="M8320">
        <f t="shared" si="647"/>
        <v>130.18563670568568</v>
      </c>
      <c r="N8320" s="80">
        <f t="shared" si="648"/>
        <v>0.83170000000005639</v>
      </c>
    </row>
    <row r="8321" spans="10:14" x14ac:dyDescent="0.3">
      <c r="J8321" s="300">
        <f t="shared" si="649"/>
        <v>83.180000000005649</v>
      </c>
      <c r="K8321" s="80">
        <f t="shared" si="645"/>
        <v>0.83180000000005649</v>
      </c>
      <c r="L8321">
        <f t="shared" si="646"/>
        <v>4.7964930080170571</v>
      </c>
      <c r="M8321">
        <f t="shared" si="647"/>
        <v>130.21947314347904</v>
      </c>
      <c r="N8321" s="80">
        <f t="shared" si="648"/>
        <v>0.83180000000005649</v>
      </c>
    </row>
    <row r="8322" spans="10:14" x14ac:dyDescent="0.3">
      <c r="J8322" s="300">
        <f t="shared" si="649"/>
        <v>83.190000000005654</v>
      </c>
      <c r="K8322" s="80">
        <f t="shared" si="645"/>
        <v>0.83190000000005648</v>
      </c>
      <c r="L8322">
        <f t="shared" si="646"/>
        <v>4.7987487822187624</v>
      </c>
      <c r="M8322">
        <f t="shared" si="647"/>
        <v>130.25331779475727</v>
      </c>
      <c r="N8322" s="80">
        <f t="shared" si="648"/>
        <v>0.83190000000005648</v>
      </c>
    </row>
    <row r="8323" spans="10:14" x14ac:dyDescent="0.3">
      <c r="J8323" s="300">
        <f t="shared" si="649"/>
        <v>83.200000000005659</v>
      </c>
      <c r="K8323" s="80">
        <f t="shared" si="645"/>
        <v>0.83200000000005658</v>
      </c>
      <c r="L8323">
        <f t="shared" si="646"/>
        <v>4.8010061866901328</v>
      </c>
      <c r="M8323">
        <f t="shared" si="647"/>
        <v>130.28717065681013</v>
      </c>
      <c r="N8323" s="80">
        <f t="shared" si="648"/>
        <v>0.83200000000005658</v>
      </c>
    </row>
    <row r="8324" spans="10:14" x14ac:dyDescent="0.3">
      <c r="J8324" s="300">
        <f t="shared" si="649"/>
        <v>83.210000000005664</v>
      </c>
      <c r="K8324" s="80">
        <f t="shared" ref="K8324:K8387" si="650">J8324/100</f>
        <v>0.83210000000005668</v>
      </c>
      <c r="L8324">
        <f t="shared" ref="L8324:L8387" si="651">-156.2892*K8324^6+539.4067*K8324^5-656.5633*K8324^4+371.7117*K8324^3-102.5706*K8324^2+15.3764*K8324+0.3314</f>
        <v>4.8032652221530672</v>
      </c>
      <c r="M8324">
        <f t="shared" ref="M8324:M8387" si="652">-544.6822*K8324^6+873.7015*K8324^5+93.9294*K8324^4-539.4835*K8324^3+249.8842*K8324^2+36.3299*K8324+25.129</f>
        <v>130.32103172692226</v>
      </c>
      <c r="N8324" s="80">
        <f t="shared" ref="N8324:N8387" si="653">K8324</f>
        <v>0.83210000000005668</v>
      </c>
    </row>
    <row r="8325" spans="10:14" x14ac:dyDescent="0.3">
      <c r="J8325" s="300">
        <f t="shared" si="649"/>
        <v>83.220000000005669</v>
      </c>
      <c r="K8325" s="80">
        <f t="shared" si="650"/>
        <v>0.83220000000005667</v>
      </c>
      <c r="L8325">
        <f t="shared" si="651"/>
        <v>4.8055258893295711</v>
      </c>
      <c r="M8325">
        <f t="shared" si="652"/>
        <v>130.35490100237411</v>
      </c>
      <c r="N8325" s="80">
        <f t="shared" si="653"/>
        <v>0.83220000000005667</v>
      </c>
    </row>
    <row r="8326" spans="10:14" x14ac:dyDescent="0.3">
      <c r="J8326" s="300">
        <f t="shared" ref="J8326:J8389" si="654">J8325+0.01</f>
        <v>83.230000000005674</v>
      </c>
      <c r="K8326" s="80">
        <f t="shared" si="650"/>
        <v>0.83230000000005677</v>
      </c>
      <c r="L8326">
        <f t="shared" si="651"/>
        <v>4.8077881889416059</v>
      </c>
      <c r="M8326">
        <f t="shared" si="652"/>
        <v>130.38877848044152</v>
      </c>
      <c r="N8326" s="80">
        <f t="shared" si="653"/>
        <v>0.83230000000005677</v>
      </c>
    </row>
    <row r="8327" spans="10:14" x14ac:dyDescent="0.3">
      <c r="J8327" s="300">
        <f t="shared" si="654"/>
        <v>83.240000000005679</v>
      </c>
      <c r="K8327" s="80">
        <f t="shared" si="650"/>
        <v>0.83240000000005676</v>
      </c>
      <c r="L8327">
        <f t="shared" si="651"/>
        <v>4.8100521217109353</v>
      </c>
      <c r="M8327">
        <f t="shared" si="652"/>
        <v>130.42266415839524</v>
      </c>
      <c r="N8327" s="80">
        <f t="shared" si="653"/>
        <v>0.83240000000005676</v>
      </c>
    </row>
    <row r="8328" spans="10:14" x14ac:dyDescent="0.3">
      <c r="J8328" s="300">
        <f t="shared" si="654"/>
        <v>83.250000000005684</v>
      </c>
      <c r="K8328" s="80">
        <f t="shared" si="650"/>
        <v>0.83250000000005686</v>
      </c>
      <c r="L8328">
        <f t="shared" si="651"/>
        <v>4.8123176883592169</v>
      </c>
      <c r="M8328">
        <f t="shared" si="652"/>
        <v>130.45655803350192</v>
      </c>
      <c r="N8328" s="80">
        <f t="shared" si="653"/>
        <v>0.83250000000005686</v>
      </c>
    </row>
    <row r="8329" spans="10:14" x14ac:dyDescent="0.3">
      <c r="J8329" s="300">
        <f t="shared" si="654"/>
        <v>83.260000000005689</v>
      </c>
      <c r="K8329" s="80">
        <f t="shared" si="650"/>
        <v>0.83260000000005685</v>
      </c>
      <c r="L8329">
        <f t="shared" si="651"/>
        <v>4.8145848896083479</v>
      </c>
      <c r="M8329">
        <f t="shared" si="652"/>
        <v>130.49046010302325</v>
      </c>
      <c r="N8329" s="80">
        <f t="shared" si="653"/>
        <v>0.83260000000005685</v>
      </c>
    </row>
    <row r="8330" spans="10:14" x14ac:dyDescent="0.3">
      <c r="J8330" s="300">
        <f t="shared" si="654"/>
        <v>83.270000000005695</v>
      </c>
      <c r="K8330" s="80">
        <f t="shared" si="650"/>
        <v>0.83270000000005695</v>
      </c>
      <c r="L8330">
        <f t="shared" si="651"/>
        <v>4.8168537261795734</v>
      </c>
      <c r="M8330">
        <f t="shared" si="652"/>
        <v>130.52437036421657</v>
      </c>
      <c r="N8330" s="80">
        <f t="shared" si="653"/>
        <v>0.83270000000005695</v>
      </c>
    </row>
    <row r="8331" spans="10:14" x14ac:dyDescent="0.3">
      <c r="J8331" s="300">
        <f t="shared" si="654"/>
        <v>83.2800000000057</v>
      </c>
      <c r="K8331" s="80">
        <f t="shared" si="650"/>
        <v>0.83280000000005705</v>
      </c>
      <c r="L8331">
        <f t="shared" si="651"/>
        <v>4.8191241987944888</v>
      </c>
      <c r="M8331">
        <f t="shared" si="652"/>
        <v>130.55828881433411</v>
      </c>
      <c r="N8331" s="80">
        <f t="shared" si="653"/>
        <v>0.83280000000005705</v>
      </c>
    </row>
    <row r="8332" spans="10:14" x14ac:dyDescent="0.3">
      <c r="J8332" s="300">
        <f t="shared" si="654"/>
        <v>83.290000000005705</v>
      </c>
      <c r="K8332" s="80">
        <f t="shared" si="650"/>
        <v>0.83290000000005704</v>
      </c>
      <c r="L8332">
        <f t="shared" si="651"/>
        <v>4.8213963081745952</v>
      </c>
      <c r="M8332">
        <f t="shared" si="652"/>
        <v>130.59221545062391</v>
      </c>
      <c r="N8332" s="80">
        <f t="shared" si="653"/>
        <v>0.83290000000005704</v>
      </c>
    </row>
    <row r="8333" spans="10:14" x14ac:dyDescent="0.3">
      <c r="J8333" s="300">
        <f t="shared" si="654"/>
        <v>83.30000000000571</v>
      </c>
      <c r="K8333" s="80">
        <f t="shared" si="650"/>
        <v>0.83300000000005714</v>
      </c>
      <c r="L8333">
        <f t="shared" si="651"/>
        <v>4.8236700550409513</v>
      </c>
      <c r="M8333">
        <f t="shared" si="652"/>
        <v>130.62615027032919</v>
      </c>
      <c r="N8333" s="80">
        <f t="shared" si="653"/>
        <v>0.83300000000005714</v>
      </c>
    </row>
    <row r="8334" spans="10:14" x14ac:dyDescent="0.3">
      <c r="J8334" s="300">
        <f t="shared" si="654"/>
        <v>83.310000000005715</v>
      </c>
      <c r="K8334" s="80">
        <f t="shared" si="650"/>
        <v>0.83310000000005713</v>
      </c>
      <c r="L8334">
        <f t="shared" si="651"/>
        <v>4.8259454401149</v>
      </c>
      <c r="M8334">
        <f t="shared" si="652"/>
        <v>130.66009327068852</v>
      </c>
      <c r="N8334" s="80">
        <f t="shared" si="653"/>
        <v>0.83310000000005713</v>
      </c>
    </row>
    <row r="8335" spans="10:14" x14ac:dyDescent="0.3">
      <c r="J8335" s="300">
        <f t="shared" si="654"/>
        <v>83.32000000000572</v>
      </c>
      <c r="K8335" s="80">
        <f t="shared" si="650"/>
        <v>0.83320000000005723</v>
      </c>
      <c r="L8335">
        <f t="shared" si="651"/>
        <v>4.8282224641176015</v>
      </c>
      <c r="M8335">
        <f t="shared" si="652"/>
        <v>130.69404444893593</v>
      </c>
      <c r="N8335" s="80">
        <f t="shared" si="653"/>
        <v>0.83320000000005723</v>
      </c>
    </row>
    <row r="8336" spans="10:14" x14ac:dyDescent="0.3">
      <c r="J8336" s="300">
        <f t="shared" si="654"/>
        <v>83.330000000005725</v>
      </c>
      <c r="K8336" s="80">
        <f t="shared" si="650"/>
        <v>0.83330000000005722</v>
      </c>
      <c r="L8336">
        <f t="shared" si="651"/>
        <v>4.8305011277699812</v>
      </c>
      <c r="M8336">
        <f t="shared" si="652"/>
        <v>130.72800380230061</v>
      </c>
      <c r="N8336" s="80">
        <f t="shared" si="653"/>
        <v>0.83330000000005722</v>
      </c>
    </row>
    <row r="8337" spans="10:14" x14ac:dyDescent="0.3">
      <c r="J8337" s="300">
        <f t="shared" si="654"/>
        <v>83.34000000000573</v>
      </c>
      <c r="K8337" s="80">
        <f t="shared" si="650"/>
        <v>0.83340000000005732</v>
      </c>
      <c r="L8337">
        <f t="shared" si="651"/>
        <v>4.8327814317930766</v>
      </c>
      <c r="M8337">
        <f t="shared" si="652"/>
        <v>130.76197132800721</v>
      </c>
      <c r="N8337" s="80">
        <f t="shared" si="653"/>
        <v>0.83340000000005732</v>
      </c>
    </row>
    <row r="8338" spans="10:14" x14ac:dyDescent="0.3">
      <c r="J8338" s="300">
        <f t="shared" si="654"/>
        <v>83.350000000005736</v>
      </c>
      <c r="K8338" s="80">
        <f t="shared" si="650"/>
        <v>0.83350000000005731</v>
      </c>
      <c r="L8338">
        <f t="shared" si="651"/>
        <v>4.8350633769075859</v>
      </c>
      <c r="M8338">
        <f t="shared" si="652"/>
        <v>130.79594702327572</v>
      </c>
      <c r="N8338" s="80">
        <f t="shared" si="653"/>
        <v>0.83350000000005731</v>
      </c>
    </row>
    <row r="8339" spans="10:14" x14ac:dyDescent="0.3">
      <c r="J8339" s="300">
        <f t="shared" si="654"/>
        <v>83.360000000005741</v>
      </c>
      <c r="K8339" s="80">
        <f t="shared" si="650"/>
        <v>0.83360000000005741</v>
      </c>
      <c r="L8339">
        <f t="shared" si="651"/>
        <v>4.8373469638344559</v>
      </c>
      <c r="M8339">
        <f t="shared" si="652"/>
        <v>130.82993088532157</v>
      </c>
      <c r="N8339" s="80">
        <f t="shared" si="653"/>
        <v>0.83360000000005741</v>
      </c>
    </row>
    <row r="8340" spans="10:14" x14ac:dyDescent="0.3">
      <c r="J8340" s="300">
        <f t="shared" si="654"/>
        <v>83.370000000005746</v>
      </c>
      <c r="K8340" s="80">
        <f t="shared" si="650"/>
        <v>0.83370000000005751</v>
      </c>
      <c r="L8340">
        <f t="shared" si="651"/>
        <v>4.8396321932942499</v>
      </c>
      <c r="M8340">
        <f t="shared" si="652"/>
        <v>130.86392291135539</v>
      </c>
      <c r="N8340" s="80">
        <f t="shared" si="653"/>
        <v>0.83370000000005751</v>
      </c>
    </row>
    <row r="8341" spans="10:14" x14ac:dyDescent="0.3">
      <c r="J8341" s="300">
        <f t="shared" si="654"/>
        <v>83.380000000005751</v>
      </c>
      <c r="K8341" s="80">
        <f t="shared" si="650"/>
        <v>0.8338000000000575</v>
      </c>
      <c r="L8341">
        <f t="shared" si="651"/>
        <v>4.8419190660075682</v>
      </c>
      <c r="M8341">
        <f t="shared" si="652"/>
        <v>130.89792309858311</v>
      </c>
      <c r="N8341" s="80">
        <f t="shared" si="653"/>
        <v>0.8338000000000575</v>
      </c>
    </row>
    <row r="8342" spans="10:14" x14ac:dyDescent="0.3">
      <c r="J8342" s="300">
        <f t="shared" si="654"/>
        <v>83.390000000005756</v>
      </c>
      <c r="K8342" s="80">
        <f t="shared" si="650"/>
        <v>0.8339000000000576</v>
      </c>
      <c r="L8342">
        <f t="shared" si="651"/>
        <v>4.8442075826948745</v>
      </c>
      <c r="M8342">
        <f t="shared" si="652"/>
        <v>130.93193144420601</v>
      </c>
      <c r="N8342" s="80">
        <f t="shared" si="653"/>
        <v>0.8339000000000576</v>
      </c>
    </row>
    <row r="8343" spans="10:14" x14ac:dyDescent="0.3">
      <c r="J8343" s="300">
        <f t="shared" si="654"/>
        <v>83.400000000005761</v>
      </c>
      <c r="K8343" s="80">
        <f t="shared" si="650"/>
        <v>0.83400000000005758</v>
      </c>
      <c r="L8343">
        <f t="shared" si="651"/>
        <v>4.8464977440766734</v>
      </c>
      <c r="M8343">
        <f t="shared" si="652"/>
        <v>130.96594794542091</v>
      </c>
      <c r="N8343" s="80">
        <f t="shared" si="653"/>
        <v>0.83400000000005758</v>
      </c>
    </row>
    <row r="8344" spans="10:14" x14ac:dyDescent="0.3">
      <c r="J8344" s="300">
        <f t="shared" si="654"/>
        <v>83.410000000005766</v>
      </c>
      <c r="K8344" s="80">
        <f t="shared" si="650"/>
        <v>0.83410000000005768</v>
      </c>
      <c r="L8344">
        <f t="shared" si="651"/>
        <v>4.8487895508731853</v>
      </c>
      <c r="M8344">
        <f t="shared" si="652"/>
        <v>130.99997259941992</v>
      </c>
      <c r="N8344" s="80">
        <f t="shared" si="653"/>
        <v>0.83410000000005768</v>
      </c>
    </row>
    <row r="8345" spans="10:14" x14ac:dyDescent="0.3">
      <c r="J8345" s="300">
        <f t="shared" si="654"/>
        <v>83.420000000005771</v>
      </c>
      <c r="K8345" s="80">
        <f t="shared" si="650"/>
        <v>0.83420000000005767</v>
      </c>
      <c r="L8345">
        <f t="shared" si="651"/>
        <v>4.8510830038046873</v>
      </c>
      <c r="M8345">
        <f t="shared" si="652"/>
        <v>131.03400540339013</v>
      </c>
      <c r="N8345" s="80">
        <f t="shared" si="653"/>
        <v>0.83420000000005767</v>
      </c>
    </row>
    <row r="8346" spans="10:14" x14ac:dyDescent="0.3">
      <c r="J8346" s="300">
        <f t="shared" si="654"/>
        <v>83.430000000005776</v>
      </c>
      <c r="K8346" s="80">
        <f t="shared" si="650"/>
        <v>0.83430000000005777</v>
      </c>
      <c r="L8346">
        <f t="shared" si="651"/>
        <v>4.8533781035912735</v>
      </c>
      <c r="M8346">
        <f t="shared" si="652"/>
        <v>131.06804635451448</v>
      </c>
      <c r="N8346" s="80">
        <f t="shared" si="653"/>
        <v>0.83430000000005777</v>
      </c>
    </row>
    <row r="8347" spans="10:14" x14ac:dyDescent="0.3">
      <c r="J8347" s="300">
        <f t="shared" si="654"/>
        <v>83.440000000005782</v>
      </c>
      <c r="K8347" s="80">
        <f t="shared" si="650"/>
        <v>0.83440000000005776</v>
      </c>
      <c r="L8347">
        <f t="shared" si="651"/>
        <v>4.8556748509529744</v>
      </c>
      <c r="M8347">
        <f t="shared" si="652"/>
        <v>131.10209544997082</v>
      </c>
      <c r="N8347" s="80">
        <f t="shared" si="653"/>
        <v>0.83440000000005776</v>
      </c>
    </row>
    <row r="8348" spans="10:14" x14ac:dyDescent="0.3">
      <c r="J8348" s="300">
        <f t="shared" si="654"/>
        <v>83.450000000005787</v>
      </c>
      <c r="K8348" s="80">
        <f t="shared" si="650"/>
        <v>0.83450000000005786</v>
      </c>
      <c r="L8348">
        <f t="shared" si="651"/>
        <v>4.857973246609804</v>
      </c>
      <c r="M8348">
        <f t="shared" si="652"/>
        <v>131.13615268693258</v>
      </c>
      <c r="N8348" s="80">
        <f t="shared" si="653"/>
        <v>0.83450000000005786</v>
      </c>
    </row>
    <row r="8349" spans="10:14" x14ac:dyDescent="0.3">
      <c r="J8349" s="300">
        <f t="shared" si="654"/>
        <v>83.460000000005792</v>
      </c>
      <c r="K8349" s="80">
        <f t="shared" si="650"/>
        <v>0.83460000000005796</v>
      </c>
      <c r="L8349">
        <f t="shared" si="651"/>
        <v>4.8602732912815245</v>
      </c>
      <c r="M8349">
        <f t="shared" si="652"/>
        <v>131.17021806256818</v>
      </c>
      <c r="N8349" s="80">
        <f t="shared" si="653"/>
        <v>0.83460000000005796</v>
      </c>
    </row>
    <row r="8350" spans="10:14" x14ac:dyDescent="0.3">
      <c r="J8350" s="300">
        <f t="shared" si="654"/>
        <v>83.470000000005797</v>
      </c>
      <c r="K8350" s="80">
        <f t="shared" si="650"/>
        <v>0.83470000000005795</v>
      </c>
      <c r="L8350">
        <f t="shared" si="651"/>
        <v>4.8625749856879974</v>
      </c>
      <c r="M8350">
        <f t="shared" si="652"/>
        <v>131.20429157404197</v>
      </c>
      <c r="N8350" s="80">
        <f t="shared" si="653"/>
        <v>0.83470000000005795</v>
      </c>
    </row>
    <row r="8351" spans="10:14" x14ac:dyDescent="0.3">
      <c r="J8351" s="300">
        <f t="shared" si="654"/>
        <v>83.480000000005802</v>
      </c>
      <c r="K8351" s="80">
        <f t="shared" si="650"/>
        <v>0.83480000000005805</v>
      </c>
      <c r="L8351">
        <f t="shared" si="651"/>
        <v>4.8648783305488248</v>
      </c>
      <c r="M8351">
        <f t="shared" si="652"/>
        <v>131.23837321851283</v>
      </c>
      <c r="N8351" s="80">
        <f t="shared" si="653"/>
        <v>0.83480000000005805</v>
      </c>
    </row>
    <row r="8352" spans="10:14" x14ac:dyDescent="0.3">
      <c r="J8352" s="300">
        <f t="shared" si="654"/>
        <v>83.490000000005807</v>
      </c>
      <c r="K8352" s="80">
        <f t="shared" si="650"/>
        <v>0.83490000000005804</v>
      </c>
      <c r="L8352">
        <f t="shared" si="651"/>
        <v>4.8671833265836089</v>
      </c>
      <c r="M8352">
        <f t="shared" si="652"/>
        <v>131.27246299313555</v>
      </c>
      <c r="N8352" s="80">
        <f t="shared" si="653"/>
        <v>0.83490000000005804</v>
      </c>
    </row>
    <row r="8353" spans="10:14" x14ac:dyDescent="0.3">
      <c r="J8353" s="300">
        <f t="shared" si="654"/>
        <v>83.500000000005812</v>
      </c>
      <c r="K8353" s="80">
        <f t="shared" si="650"/>
        <v>0.83500000000005814</v>
      </c>
      <c r="L8353">
        <f t="shared" si="651"/>
        <v>4.8694899745117954</v>
      </c>
      <c r="M8353">
        <f t="shared" si="652"/>
        <v>131.30656089506013</v>
      </c>
      <c r="N8353" s="80">
        <f t="shared" si="653"/>
        <v>0.83500000000005814</v>
      </c>
    </row>
    <row r="8354" spans="10:14" x14ac:dyDescent="0.3">
      <c r="J8354" s="300">
        <f t="shared" si="654"/>
        <v>83.510000000005817</v>
      </c>
      <c r="K8354" s="80">
        <f t="shared" si="650"/>
        <v>0.83510000000005813</v>
      </c>
      <c r="L8354">
        <f t="shared" si="651"/>
        <v>4.8717982750527753</v>
      </c>
      <c r="M8354">
        <f t="shared" si="652"/>
        <v>131.34066692143162</v>
      </c>
      <c r="N8354" s="80">
        <f t="shared" si="653"/>
        <v>0.83510000000005813</v>
      </c>
    </row>
    <row r="8355" spans="10:14" x14ac:dyDescent="0.3">
      <c r="J8355" s="300">
        <f t="shared" si="654"/>
        <v>83.520000000005822</v>
      </c>
      <c r="K8355" s="80">
        <f t="shared" si="650"/>
        <v>0.83520000000005823</v>
      </c>
      <c r="L8355">
        <f t="shared" si="651"/>
        <v>4.8741082289259605</v>
      </c>
      <c r="M8355">
        <f t="shared" si="652"/>
        <v>131.37478106939062</v>
      </c>
      <c r="N8355" s="80">
        <f t="shared" si="653"/>
        <v>0.83520000000005823</v>
      </c>
    </row>
    <row r="8356" spans="10:14" x14ac:dyDescent="0.3">
      <c r="J8356" s="300">
        <f t="shared" si="654"/>
        <v>83.530000000005828</v>
      </c>
      <c r="K8356" s="80">
        <f t="shared" si="650"/>
        <v>0.83530000000005833</v>
      </c>
      <c r="L8356">
        <f t="shared" si="651"/>
        <v>4.8764198368504221</v>
      </c>
      <c r="M8356">
        <f t="shared" si="652"/>
        <v>131.40890333607308</v>
      </c>
      <c r="N8356" s="80">
        <f t="shared" si="653"/>
        <v>0.83530000000005833</v>
      </c>
    </row>
    <row r="8357" spans="10:14" x14ac:dyDescent="0.3">
      <c r="J8357" s="300">
        <f t="shared" si="654"/>
        <v>83.540000000005833</v>
      </c>
      <c r="K8357" s="80">
        <f t="shared" si="650"/>
        <v>0.83540000000005832</v>
      </c>
      <c r="L8357">
        <f t="shared" si="651"/>
        <v>4.8787330995452827</v>
      </c>
      <c r="M8357">
        <f t="shared" si="652"/>
        <v>131.44303371860994</v>
      </c>
      <c r="N8357" s="80">
        <f t="shared" si="653"/>
        <v>0.83540000000005832</v>
      </c>
    </row>
    <row r="8358" spans="10:14" x14ac:dyDescent="0.3">
      <c r="J8358" s="300">
        <f t="shared" si="654"/>
        <v>83.550000000005838</v>
      </c>
      <c r="K8358" s="80">
        <f t="shared" si="650"/>
        <v>0.83550000000005842</v>
      </c>
      <c r="L8358">
        <f t="shared" si="651"/>
        <v>4.8810480177296984</v>
      </c>
      <c r="M8358">
        <f t="shared" si="652"/>
        <v>131.47717221412776</v>
      </c>
      <c r="N8358" s="80">
        <f t="shared" si="653"/>
        <v>0.83550000000005842</v>
      </c>
    </row>
    <row r="8359" spans="10:14" x14ac:dyDescent="0.3">
      <c r="J8359" s="300">
        <f t="shared" si="654"/>
        <v>83.560000000005843</v>
      </c>
      <c r="K8359" s="80">
        <f t="shared" si="650"/>
        <v>0.83560000000005841</v>
      </c>
      <c r="L8359">
        <f t="shared" si="651"/>
        <v>4.883364592122426</v>
      </c>
      <c r="M8359">
        <f t="shared" si="652"/>
        <v>131.51131881974825</v>
      </c>
      <c r="N8359" s="80">
        <f t="shared" si="653"/>
        <v>0.83560000000005841</v>
      </c>
    </row>
    <row r="8360" spans="10:14" x14ac:dyDescent="0.3">
      <c r="J8360" s="300">
        <f t="shared" si="654"/>
        <v>83.570000000005848</v>
      </c>
      <c r="K8360" s="80">
        <f t="shared" si="650"/>
        <v>0.83570000000005851</v>
      </c>
      <c r="L8360">
        <f t="shared" si="651"/>
        <v>4.8856828234423642</v>
      </c>
      <c r="M8360">
        <f t="shared" si="652"/>
        <v>131.54547353258849</v>
      </c>
      <c r="N8360" s="80">
        <f t="shared" si="653"/>
        <v>0.83570000000005851</v>
      </c>
    </row>
    <row r="8361" spans="10:14" x14ac:dyDescent="0.3">
      <c r="J8361" s="300">
        <f t="shared" si="654"/>
        <v>83.580000000005853</v>
      </c>
      <c r="K8361" s="80">
        <f t="shared" si="650"/>
        <v>0.8358000000000585</v>
      </c>
      <c r="L8361">
        <f t="shared" si="651"/>
        <v>4.88800271240817</v>
      </c>
      <c r="M8361">
        <f t="shared" si="652"/>
        <v>131.57963634976079</v>
      </c>
      <c r="N8361" s="80">
        <f t="shared" si="653"/>
        <v>0.8358000000000585</v>
      </c>
    </row>
    <row r="8362" spans="10:14" x14ac:dyDescent="0.3">
      <c r="J8362" s="300">
        <f t="shared" si="654"/>
        <v>83.590000000005858</v>
      </c>
      <c r="K8362" s="80">
        <f t="shared" si="650"/>
        <v>0.8359000000000586</v>
      </c>
      <c r="L8362">
        <f t="shared" si="651"/>
        <v>4.8903242597386161</v>
      </c>
      <c r="M8362">
        <f t="shared" si="652"/>
        <v>131.61380726837285</v>
      </c>
      <c r="N8362" s="80">
        <f t="shared" si="653"/>
        <v>0.8359000000000586</v>
      </c>
    </row>
    <row r="8363" spans="10:14" x14ac:dyDescent="0.3">
      <c r="J8363" s="300">
        <f t="shared" si="654"/>
        <v>83.600000000005863</v>
      </c>
      <c r="K8363" s="80">
        <f t="shared" si="650"/>
        <v>0.83600000000005859</v>
      </c>
      <c r="L8363">
        <f t="shared" si="651"/>
        <v>4.8926474661521979</v>
      </c>
      <c r="M8363">
        <f t="shared" si="652"/>
        <v>131.6479862855274</v>
      </c>
      <c r="N8363" s="80">
        <f t="shared" si="653"/>
        <v>0.83600000000005859</v>
      </c>
    </row>
    <row r="8364" spans="10:14" x14ac:dyDescent="0.3">
      <c r="J8364" s="300">
        <f t="shared" si="654"/>
        <v>83.610000000005869</v>
      </c>
      <c r="K8364" s="80">
        <f t="shared" si="650"/>
        <v>0.83610000000005869</v>
      </c>
      <c r="L8364">
        <f t="shared" si="651"/>
        <v>4.8949723323671677</v>
      </c>
      <c r="M8364">
        <f t="shared" si="652"/>
        <v>131.68217339832273</v>
      </c>
      <c r="N8364" s="80">
        <f t="shared" si="653"/>
        <v>0.83610000000005869</v>
      </c>
    </row>
    <row r="8365" spans="10:14" x14ac:dyDescent="0.3">
      <c r="J8365" s="300">
        <f t="shared" si="654"/>
        <v>83.620000000005874</v>
      </c>
      <c r="K8365" s="80">
        <f t="shared" si="650"/>
        <v>0.83620000000005879</v>
      </c>
      <c r="L8365">
        <f t="shared" si="651"/>
        <v>4.8972988591020652</v>
      </c>
      <c r="M8365">
        <f t="shared" si="652"/>
        <v>131.71636860385243</v>
      </c>
      <c r="N8365" s="80">
        <f t="shared" si="653"/>
        <v>0.83620000000005879</v>
      </c>
    </row>
    <row r="8366" spans="10:14" x14ac:dyDescent="0.3">
      <c r="J8366" s="300">
        <f t="shared" si="654"/>
        <v>83.630000000005879</v>
      </c>
      <c r="K8366" s="80">
        <f t="shared" si="650"/>
        <v>0.83630000000005877</v>
      </c>
      <c r="L8366">
        <f t="shared" si="651"/>
        <v>4.8996270470750467</v>
      </c>
      <c r="M8366">
        <f t="shared" si="652"/>
        <v>131.75057189920526</v>
      </c>
      <c r="N8366" s="80">
        <f t="shared" si="653"/>
        <v>0.83630000000005877</v>
      </c>
    </row>
    <row r="8367" spans="10:14" x14ac:dyDescent="0.3">
      <c r="J8367" s="300">
        <f t="shared" si="654"/>
        <v>83.640000000005884</v>
      </c>
      <c r="K8367" s="80">
        <f t="shared" si="650"/>
        <v>0.83640000000005887</v>
      </c>
      <c r="L8367">
        <f t="shared" si="651"/>
        <v>4.9019568970044354</v>
      </c>
      <c r="M8367">
        <f t="shared" si="652"/>
        <v>131.78478328146525</v>
      </c>
      <c r="N8367" s="80">
        <f t="shared" si="653"/>
        <v>0.83640000000005887</v>
      </c>
    </row>
    <row r="8368" spans="10:14" x14ac:dyDescent="0.3">
      <c r="J8368" s="300">
        <f t="shared" si="654"/>
        <v>83.650000000005889</v>
      </c>
      <c r="K8368" s="80">
        <f t="shared" si="650"/>
        <v>0.83650000000005886</v>
      </c>
      <c r="L8368">
        <f t="shared" si="651"/>
        <v>4.9042884096080286</v>
      </c>
      <c r="M8368">
        <f t="shared" si="652"/>
        <v>131.81900274771166</v>
      </c>
      <c r="N8368" s="80">
        <f t="shared" si="653"/>
        <v>0.83650000000005886</v>
      </c>
    </row>
    <row r="8369" spans="10:14" x14ac:dyDescent="0.3">
      <c r="J8369" s="300">
        <f t="shared" si="654"/>
        <v>83.660000000005894</v>
      </c>
      <c r="K8369" s="80">
        <f t="shared" si="650"/>
        <v>0.83660000000005896</v>
      </c>
      <c r="L8369">
        <f t="shared" si="651"/>
        <v>4.9066215856039079</v>
      </c>
      <c r="M8369">
        <f t="shared" si="652"/>
        <v>131.8532302950191</v>
      </c>
      <c r="N8369" s="80">
        <f t="shared" si="653"/>
        <v>0.83660000000005896</v>
      </c>
    </row>
    <row r="8370" spans="10:14" x14ac:dyDescent="0.3">
      <c r="J8370" s="300">
        <f t="shared" si="654"/>
        <v>83.670000000005899</v>
      </c>
      <c r="K8370" s="80">
        <f t="shared" si="650"/>
        <v>0.83670000000005895</v>
      </c>
      <c r="L8370">
        <f t="shared" si="651"/>
        <v>4.9089564257099436</v>
      </c>
      <c r="M8370">
        <f t="shared" si="652"/>
        <v>131.88746592045752</v>
      </c>
      <c r="N8370" s="80">
        <f t="shared" si="653"/>
        <v>0.83670000000005895</v>
      </c>
    </row>
    <row r="8371" spans="10:14" x14ac:dyDescent="0.3">
      <c r="J8371" s="300">
        <f t="shared" si="654"/>
        <v>83.680000000005904</v>
      </c>
      <c r="K8371" s="80">
        <f t="shared" si="650"/>
        <v>0.83680000000005905</v>
      </c>
      <c r="L8371">
        <f t="shared" si="651"/>
        <v>4.9112929306438566</v>
      </c>
      <c r="M8371">
        <f t="shared" si="652"/>
        <v>131.92170962109213</v>
      </c>
      <c r="N8371" s="80">
        <f t="shared" si="653"/>
        <v>0.83680000000005905</v>
      </c>
    </row>
    <row r="8372" spans="10:14" x14ac:dyDescent="0.3">
      <c r="J8372" s="300">
        <f t="shared" si="654"/>
        <v>83.690000000005909</v>
      </c>
      <c r="K8372" s="80">
        <f t="shared" si="650"/>
        <v>0.83690000000005904</v>
      </c>
      <c r="L8372">
        <f t="shared" si="651"/>
        <v>4.913631101123352</v>
      </c>
      <c r="M8372">
        <f t="shared" si="652"/>
        <v>131.95596139398333</v>
      </c>
      <c r="N8372" s="80">
        <f t="shared" si="653"/>
        <v>0.83690000000005904</v>
      </c>
    </row>
    <row r="8373" spans="10:14" x14ac:dyDescent="0.3">
      <c r="J8373" s="300">
        <f t="shared" si="654"/>
        <v>83.700000000005915</v>
      </c>
      <c r="K8373" s="80">
        <f t="shared" si="650"/>
        <v>0.83700000000005914</v>
      </c>
      <c r="L8373">
        <f t="shared" si="651"/>
        <v>4.9159709378659233</v>
      </c>
      <c r="M8373">
        <f t="shared" si="652"/>
        <v>131.99022123618681</v>
      </c>
      <c r="N8373" s="80">
        <f t="shared" si="653"/>
        <v>0.83700000000005914</v>
      </c>
    </row>
    <row r="8374" spans="10:14" x14ac:dyDescent="0.3">
      <c r="J8374" s="300">
        <f t="shared" si="654"/>
        <v>83.71000000000592</v>
      </c>
      <c r="K8374" s="80">
        <f t="shared" si="650"/>
        <v>0.83710000000005924</v>
      </c>
      <c r="L8374">
        <f t="shared" si="651"/>
        <v>4.9183124415891157</v>
      </c>
      <c r="M8374">
        <f t="shared" si="652"/>
        <v>132.02448914475352</v>
      </c>
      <c r="N8374" s="80">
        <f t="shared" si="653"/>
        <v>0.83710000000005924</v>
      </c>
    </row>
    <row r="8375" spans="10:14" x14ac:dyDescent="0.3">
      <c r="J8375" s="300">
        <f t="shared" si="654"/>
        <v>83.720000000005925</v>
      </c>
      <c r="K8375" s="80">
        <f t="shared" si="650"/>
        <v>0.83720000000005923</v>
      </c>
      <c r="L8375">
        <f t="shared" si="651"/>
        <v>4.9206556130101671</v>
      </c>
      <c r="M8375">
        <f t="shared" si="652"/>
        <v>132.05876511672969</v>
      </c>
      <c r="N8375" s="80">
        <f t="shared" si="653"/>
        <v>0.83720000000005923</v>
      </c>
    </row>
    <row r="8376" spans="10:14" x14ac:dyDescent="0.3">
      <c r="J8376" s="300">
        <f t="shared" si="654"/>
        <v>83.73000000000593</v>
      </c>
      <c r="K8376" s="80">
        <f t="shared" si="650"/>
        <v>0.83730000000005933</v>
      </c>
      <c r="L8376">
        <f t="shared" si="651"/>
        <v>4.9230004528464288</v>
      </c>
      <c r="M8376">
        <f t="shared" si="652"/>
        <v>132.09304914915674</v>
      </c>
      <c r="N8376" s="80">
        <f t="shared" si="653"/>
        <v>0.83730000000005933</v>
      </c>
    </row>
    <row r="8377" spans="10:14" x14ac:dyDescent="0.3">
      <c r="J8377" s="300">
        <f t="shared" si="654"/>
        <v>83.740000000005935</v>
      </c>
      <c r="K8377" s="80">
        <f t="shared" si="650"/>
        <v>0.83740000000005932</v>
      </c>
      <c r="L8377">
        <f t="shared" si="651"/>
        <v>4.9253469618150607</v>
      </c>
      <c r="M8377">
        <f t="shared" si="652"/>
        <v>132.12734123907163</v>
      </c>
      <c r="N8377" s="80">
        <f t="shared" si="653"/>
        <v>0.83740000000005932</v>
      </c>
    </row>
    <row r="8378" spans="10:14" x14ac:dyDescent="0.3">
      <c r="J8378" s="300">
        <f t="shared" si="654"/>
        <v>83.75000000000594</v>
      </c>
      <c r="K8378" s="80">
        <f t="shared" si="650"/>
        <v>0.83750000000005942</v>
      </c>
      <c r="L8378">
        <f t="shared" si="651"/>
        <v>4.9276951406330785</v>
      </c>
      <c r="M8378">
        <f t="shared" si="652"/>
        <v>132.16164138350615</v>
      </c>
      <c r="N8378" s="80">
        <f t="shared" si="653"/>
        <v>0.83750000000005942</v>
      </c>
    </row>
    <row r="8379" spans="10:14" x14ac:dyDescent="0.3">
      <c r="J8379" s="300">
        <f t="shared" si="654"/>
        <v>83.760000000005945</v>
      </c>
      <c r="K8379" s="80">
        <f t="shared" si="650"/>
        <v>0.83760000000005941</v>
      </c>
      <c r="L8379">
        <f t="shared" si="651"/>
        <v>4.9300449900174836</v>
      </c>
      <c r="M8379">
        <f t="shared" si="652"/>
        <v>132.19594957948769</v>
      </c>
      <c r="N8379" s="80">
        <f t="shared" si="653"/>
        <v>0.83760000000005941</v>
      </c>
    </row>
    <row r="8380" spans="10:14" x14ac:dyDescent="0.3">
      <c r="J8380" s="300">
        <f t="shared" si="654"/>
        <v>83.77000000000595</v>
      </c>
      <c r="K8380" s="80">
        <f t="shared" si="650"/>
        <v>0.83770000000005951</v>
      </c>
      <c r="L8380">
        <f t="shared" si="651"/>
        <v>4.9323965106851499</v>
      </c>
      <c r="M8380">
        <f t="shared" si="652"/>
        <v>132.23026582403878</v>
      </c>
      <c r="N8380" s="80">
        <f t="shared" si="653"/>
        <v>0.83770000000005951</v>
      </c>
    </row>
    <row r="8381" spans="10:14" x14ac:dyDescent="0.3">
      <c r="J8381" s="300">
        <f t="shared" si="654"/>
        <v>83.780000000005955</v>
      </c>
      <c r="K8381" s="80">
        <f t="shared" si="650"/>
        <v>0.83780000000005961</v>
      </c>
      <c r="L8381">
        <f t="shared" si="651"/>
        <v>4.9347497033527556</v>
      </c>
      <c r="M8381">
        <f t="shared" si="652"/>
        <v>132.26459011417708</v>
      </c>
      <c r="N8381" s="80">
        <f t="shared" si="653"/>
        <v>0.83780000000005961</v>
      </c>
    </row>
    <row r="8382" spans="10:14" x14ac:dyDescent="0.3">
      <c r="J8382" s="300">
        <f t="shared" si="654"/>
        <v>83.790000000005961</v>
      </c>
      <c r="K8382" s="80">
        <f t="shared" si="650"/>
        <v>0.8379000000000596</v>
      </c>
      <c r="L8382">
        <f t="shared" si="651"/>
        <v>4.9371045687369364</v>
      </c>
      <c r="M8382">
        <f t="shared" si="652"/>
        <v>132.2989224469157</v>
      </c>
      <c r="N8382" s="80">
        <f t="shared" si="653"/>
        <v>0.8379000000000596</v>
      </c>
    </row>
    <row r="8383" spans="10:14" x14ac:dyDescent="0.3">
      <c r="J8383" s="300">
        <f t="shared" si="654"/>
        <v>83.800000000005966</v>
      </c>
      <c r="K8383" s="80">
        <f t="shared" si="650"/>
        <v>0.8380000000000597</v>
      </c>
      <c r="L8383">
        <f t="shared" si="651"/>
        <v>4.9394611075543953</v>
      </c>
      <c r="M8383">
        <f t="shared" si="652"/>
        <v>132.33326281926276</v>
      </c>
      <c r="N8383" s="80">
        <f t="shared" si="653"/>
        <v>0.8380000000000597</v>
      </c>
    </row>
    <row r="8384" spans="10:14" x14ac:dyDescent="0.3">
      <c r="J8384" s="300">
        <f t="shared" si="654"/>
        <v>83.810000000005971</v>
      </c>
      <c r="K8384" s="80">
        <f t="shared" si="650"/>
        <v>0.83810000000005969</v>
      </c>
      <c r="L8384">
        <f t="shared" si="651"/>
        <v>4.9418193205214394</v>
      </c>
      <c r="M8384">
        <f t="shared" si="652"/>
        <v>132.36761122822199</v>
      </c>
      <c r="N8384" s="80">
        <f t="shared" si="653"/>
        <v>0.83810000000005969</v>
      </c>
    </row>
    <row r="8385" spans="10:14" x14ac:dyDescent="0.3">
      <c r="J8385" s="300">
        <f t="shared" si="654"/>
        <v>83.820000000005976</v>
      </c>
      <c r="K8385" s="80">
        <f t="shared" si="650"/>
        <v>0.83820000000005979</v>
      </c>
      <c r="L8385">
        <f t="shared" si="651"/>
        <v>4.9441792083545391</v>
      </c>
      <c r="M8385">
        <f t="shared" si="652"/>
        <v>132.40196767079206</v>
      </c>
      <c r="N8385" s="80">
        <f t="shared" si="653"/>
        <v>0.83820000000005979</v>
      </c>
    </row>
    <row r="8386" spans="10:14" x14ac:dyDescent="0.3">
      <c r="J8386" s="300">
        <f t="shared" si="654"/>
        <v>83.830000000005981</v>
      </c>
      <c r="K8386" s="80">
        <f t="shared" si="650"/>
        <v>0.83830000000005978</v>
      </c>
      <c r="L8386">
        <f t="shared" si="651"/>
        <v>4.9465407717697936</v>
      </c>
      <c r="M8386">
        <f t="shared" si="652"/>
        <v>132.43633214396667</v>
      </c>
      <c r="N8386" s="80">
        <f t="shared" si="653"/>
        <v>0.83830000000005978</v>
      </c>
    </row>
    <row r="8387" spans="10:14" x14ac:dyDescent="0.3">
      <c r="J8387" s="300">
        <f t="shared" si="654"/>
        <v>83.840000000005986</v>
      </c>
      <c r="K8387" s="80">
        <f t="shared" si="650"/>
        <v>0.83840000000005988</v>
      </c>
      <c r="L8387">
        <f t="shared" si="651"/>
        <v>4.9489040114834726</v>
      </c>
      <c r="M8387">
        <f t="shared" si="652"/>
        <v>132.47070464473546</v>
      </c>
      <c r="N8387" s="80">
        <f t="shared" si="653"/>
        <v>0.83840000000005988</v>
      </c>
    </row>
    <row r="8388" spans="10:14" x14ac:dyDescent="0.3">
      <c r="J8388" s="300">
        <f t="shared" si="654"/>
        <v>83.850000000005991</v>
      </c>
      <c r="K8388" s="80">
        <f t="shared" ref="K8388:K8451" si="655">J8388/100</f>
        <v>0.83850000000005986</v>
      </c>
      <c r="L8388">
        <f t="shared" ref="L8388:L8451" si="656">-156.2892*K8388^6+539.4067*K8388^5-656.5633*K8388^4+371.7117*K8388^3-102.5706*K8388^2+15.3764*K8388+0.3314</f>
        <v>4.9512689282114764</v>
      </c>
      <c r="M8388">
        <f t="shared" ref="M8388:M8451" si="657">-544.6822*K8388^6+873.7015*K8388^5+93.9294*K8388^4-539.4835*K8388^3+249.8842*K8388^2+36.3299*K8388+25.129</f>
        <v>132.50508517008265</v>
      </c>
      <c r="N8388" s="80">
        <f t="shared" ref="N8388:N8451" si="658">K8388</f>
        <v>0.83850000000005986</v>
      </c>
    </row>
    <row r="8389" spans="10:14" x14ac:dyDescent="0.3">
      <c r="J8389" s="300">
        <f t="shared" si="654"/>
        <v>83.860000000005996</v>
      </c>
      <c r="K8389" s="80">
        <f t="shared" si="655"/>
        <v>0.83860000000005996</v>
      </c>
      <c r="L8389">
        <f t="shared" si="656"/>
        <v>4.9536355226699484</v>
      </c>
      <c r="M8389">
        <f t="shared" si="657"/>
        <v>132.53947371698806</v>
      </c>
      <c r="N8389" s="80">
        <f t="shared" si="658"/>
        <v>0.83860000000005996</v>
      </c>
    </row>
    <row r="8390" spans="10:14" x14ac:dyDescent="0.3">
      <c r="J8390" s="300">
        <f t="shared" ref="J8390:J8453" si="659">J8389+0.01</f>
        <v>83.870000000006002</v>
      </c>
      <c r="K8390" s="80">
        <f t="shared" si="655"/>
        <v>0.83870000000006006</v>
      </c>
      <c r="L8390">
        <f t="shared" si="656"/>
        <v>4.9560037955746434</v>
      </c>
      <c r="M8390">
        <f t="shared" si="657"/>
        <v>132.57387028242638</v>
      </c>
      <c r="N8390" s="80">
        <f t="shared" si="658"/>
        <v>0.83870000000006006</v>
      </c>
    </row>
    <row r="8391" spans="10:14" x14ac:dyDescent="0.3">
      <c r="J8391" s="300">
        <f t="shared" si="659"/>
        <v>83.880000000006007</v>
      </c>
      <c r="K8391" s="80">
        <f t="shared" si="655"/>
        <v>0.83880000000006005</v>
      </c>
      <c r="L8391">
        <f t="shared" si="656"/>
        <v>4.9583737476411223</v>
      </c>
      <c r="M8391">
        <f t="shared" si="657"/>
        <v>132.60827486336782</v>
      </c>
      <c r="N8391" s="80">
        <f t="shared" si="658"/>
        <v>0.83880000000006005</v>
      </c>
    </row>
    <row r="8392" spans="10:14" x14ac:dyDescent="0.3">
      <c r="J8392" s="300">
        <f t="shared" si="659"/>
        <v>83.890000000006012</v>
      </c>
      <c r="K8392" s="80">
        <f t="shared" si="655"/>
        <v>0.83890000000006015</v>
      </c>
      <c r="L8392">
        <f t="shared" si="656"/>
        <v>4.960745379585159</v>
      </c>
      <c r="M8392">
        <f t="shared" si="657"/>
        <v>132.64268745677805</v>
      </c>
      <c r="N8392" s="80">
        <f t="shared" si="658"/>
        <v>0.83890000000006015</v>
      </c>
    </row>
    <row r="8393" spans="10:14" x14ac:dyDescent="0.3">
      <c r="J8393" s="300">
        <f t="shared" si="659"/>
        <v>83.900000000006017</v>
      </c>
      <c r="K8393" s="80">
        <f t="shared" si="655"/>
        <v>0.83900000000006014</v>
      </c>
      <c r="L8393">
        <f t="shared" si="656"/>
        <v>4.9631186921222223</v>
      </c>
      <c r="M8393">
        <f t="shared" si="657"/>
        <v>132.67710805961738</v>
      </c>
      <c r="N8393" s="80">
        <f t="shared" si="658"/>
        <v>0.83900000000006014</v>
      </c>
    </row>
    <row r="8394" spans="10:14" x14ac:dyDescent="0.3">
      <c r="J8394" s="300">
        <f t="shared" si="659"/>
        <v>83.910000000006022</v>
      </c>
      <c r="K8394" s="80">
        <f t="shared" si="655"/>
        <v>0.83910000000006024</v>
      </c>
      <c r="L8394">
        <f t="shared" si="656"/>
        <v>4.9654936859677079</v>
      </c>
      <c r="M8394">
        <f t="shared" si="657"/>
        <v>132.71153666884172</v>
      </c>
      <c r="N8394" s="80">
        <f t="shared" si="658"/>
        <v>0.83910000000006024</v>
      </c>
    </row>
    <row r="8395" spans="10:14" x14ac:dyDescent="0.3">
      <c r="J8395" s="300">
        <f t="shared" si="659"/>
        <v>83.920000000006027</v>
      </c>
      <c r="K8395" s="80">
        <f t="shared" si="655"/>
        <v>0.83920000000006023</v>
      </c>
      <c r="L8395">
        <f t="shared" si="656"/>
        <v>4.9678703618370115</v>
      </c>
      <c r="M8395">
        <f t="shared" si="657"/>
        <v>132.74597328140197</v>
      </c>
      <c r="N8395" s="80">
        <f t="shared" si="658"/>
        <v>0.83920000000006023</v>
      </c>
    </row>
    <row r="8396" spans="10:14" x14ac:dyDescent="0.3">
      <c r="J8396" s="300">
        <f t="shared" si="659"/>
        <v>83.930000000006032</v>
      </c>
      <c r="K8396" s="80">
        <f t="shared" si="655"/>
        <v>0.83930000000006033</v>
      </c>
      <c r="L8396">
        <f t="shared" si="656"/>
        <v>4.9702487204452019</v>
      </c>
      <c r="M8396">
        <f t="shared" si="657"/>
        <v>132.78041789424461</v>
      </c>
      <c r="N8396" s="80">
        <f t="shared" si="658"/>
        <v>0.83930000000006033</v>
      </c>
    </row>
    <row r="8397" spans="10:14" x14ac:dyDescent="0.3">
      <c r="J8397" s="300">
        <f t="shared" si="659"/>
        <v>83.940000000006037</v>
      </c>
      <c r="K8397" s="80">
        <f t="shared" si="655"/>
        <v>0.83940000000006032</v>
      </c>
      <c r="L8397">
        <f t="shared" si="656"/>
        <v>4.9726287625075773</v>
      </c>
      <c r="M8397">
        <f t="shared" si="657"/>
        <v>132.81487050431096</v>
      </c>
      <c r="N8397" s="80">
        <f t="shared" si="658"/>
        <v>0.83940000000006032</v>
      </c>
    </row>
    <row r="8398" spans="10:14" x14ac:dyDescent="0.3">
      <c r="J8398" s="300">
        <f t="shared" si="659"/>
        <v>83.950000000006042</v>
      </c>
      <c r="K8398" s="80">
        <f t="shared" si="655"/>
        <v>0.83950000000006042</v>
      </c>
      <c r="L8398">
        <f t="shared" si="656"/>
        <v>4.9750104887388886</v>
      </c>
      <c r="M8398">
        <f t="shared" si="657"/>
        <v>132.84933110853771</v>
      </c>
      <c r="N8398" s="80">
        <f t="shared" si="658"/>
        <v>0.83950000000006042</v>
      </c>
    </row>
    <row r="8399" spans="10:14" x14ac:dyDescent="0.3">
      <c r="J8399" s="300">
        <f t="shared" si="659"/>
        <v>83.960000000006048</v>
      </c>
      <c r="K8399" s="80">
        <f t="shared" si="655"/>
        <v>0.83960000000006052</v>
      </c>
      <c r="L8399">
        <f t="shared" si="656"/>
        <v>4.9773938998540999</v>
      </c>
      <c r="M8399">
        <f t="shared" si="657"/>
        <v>132.88379970385674</v>
      </c>
      <c r="N8399" s="80">
        <f t="shared" si="658"/>
        <v>0.83960000000006052</v>
      </c>
    </row>
    <row r="8400" spans="10:14" x14ac:dyDescent="0.3">
      <c r="J8400" s="300">
        <f t="shared" si="659"/>
        <v>83.970000000006053</v>
      </c>
      <c r="K8400" s="80">
        <f t="shared" si="655"/>
        <v>0.83970000000006051</v>
      </c>
      <c r="L8400">
        <f t="shared" si="656"/>
        <v>4.9797789965680419</v>
      </c>
      <c r="M8400">
        <f t="shared" si="657"/>
        <v>132.91827628719523</v>
      </c>
      <c r="N8400" s="80">
        <f t="shared" si="658"/>
        <v>0.83970000000006051</v>
      </c>
    </row>
    <row r="8401" spans="10:14" x14ac:dyDescent="0.3">
      <c r="J8401" s="300">
        <f t="shared" si="659"/>
        <v>83.980000000006058</v>
      </c>
      <c r="K8401" s="80">
        <f t="shared" si="655"/>
        <v>0.83980000000006061</v>
      </c>
      <c r="L8401">
        <f t="shared" si="656"/>
        <v>4.9821657795953378</v>
      </c>
      <c r="M8401">
        <f t="shared" si="657"/>
        <v>132.95276085547533</v>
      </c>
      <c r="N8401" s="80">
        <f t="shared" si="658"/>
        <v>0.83980000000006061</v>
      </c>
    </row>
    <row r="8402" spans="10:14" x14ac:dyDescent="0.3">
      <c r="J8402" s="300">
        <f t="shared" si="659"/>
        <v>83.990000000006063</v>
      </c>
      <c r="K8402" s="80">
        <f t="shared" si="655"/>
        <v>0.8399000000000606</v>
      </c>
      <c r="L8402">
        <f t="shared" si="656"/>
        <v>4.984554249650623</v>
      </c>
      <c r="M8402">
        <f t="shared" si="657"/>
        <v>132.98725340561475</v>
      </c>
      <c r="N8402" s="80">
        <f t="shared" si="658"/>
        <v>0.8399000000000606</v>
      </c>
    </row>
    <row r="8403" spans="10:14" x14ac:dyDescent="0.3">
      <c r="J8403" s="300">
        <f t="shared" si="659"/>
        <v>84.000000000006068</v>
      </c>
      <c r="K8403" s="80">
        <f t="shared" si="655"/>
        <v>0.8400000000000607</v>
      </c>
      <c r="L8403">
        <f t="shared" si="656"/>
        <v>4.9869444074482203</v>
      </c>
      <c r="M8403">
        <f t="shared" si="657"/>
        <v>133.02175393452606</v>
      </c>
      <c r="N8403" s="80">
        <f t="shared" si="658"/>
        <v>0.8400000000000607</v>
      </c>
    </row>
    <row r="8404" spans="10:14" x14ac:dyDescent="0.3">
      <c r="J8404" s="300">
        <f t="shared" si="659"/>
        <v>84.010000000006073</v>
      </c>
      <c r="K8404" s="80">
        <f t="shared" si="655"/>
        <v>0.84010000000006069</v>
      </c>
      <c r="L8404">
        <f t="shared" si="656"/>
        <v>4.9893362537025094</v>
      </c>
      <c r="M8404">
        <f t="shared" si="657"/>
        <v>133.05626243911723</v>
      </c>
      <c r="N8404" s="80">
        <f t="shared" si="658"/>
        <v>0.84010000000006069</v>
      </c>
    </row>
    <row r="8405" spans="10:14" x14ac:dyDescent="0.3">
      <c r="J8405" s="300">
        <f t="shared" si="659"/>
        <v>84.020000000006078</v>
      </c>
      <c r="K8405" s="80">
        <f t="shared" si="655"/>
        <v>0.84020000000006079</v>
      </c>
      <c r="L8405">
        <f t="shared" si="656"/>
        <v>4.9917297891277013</v>
      </c>
      <c r="M8405">
        <f t="shared" si="657"/>
        <v>133.09077891629121</v>
      </c>
      <c r="N8405" s="80">
        <f t="shared" si="658"/>
        <v>0.84020000000006079</v>
      </c>
    </row>
    <row r="8406" spans="10:14" x14ac:dyDescent="0.3">
      <c r="J8406" s="300">
        <f t="shared" si="659"/>
        <v>84.030000000006083</v>
      </c>
      <c r="K8406" s="80">
        <f t="shared" si="655"/>
        <v>0.84030000000006089</v>
      </c>
      <c r="L8406">
        <f t="shared" si="656"/>
        <v>4.9941250144380298</v>
      </c>
      <c r="M8406">
        <f t="shared" si="657"/>
        <v>133.12530336294657</v>
      </c>
      <c r="N8406" s="80">
        <f t="shared" si="658"/>
        <v>0.84030000000006089</v>
      </c>
    </row>
    <row r="8407" spans="10:14" x14ac:dyDescent="0.3">
      <c r="J8407" s="300">
        <f t="shared" si="659"/>
        <v>84.040000000006088</v>
      </c>
      <c r="K8407" s="80">
        <f t="shared" si="655"/>
        <v>0.84040000000006088</v>
      </c>
      <c r="L8407">
        <f t="shared" si="656"/>
        <v>4.9965219303473933</v>
      </c>
      <c r="M8407">
        <f t="shared" si="657"/>
        <v>133.15983577597655</v>
      </c>
      <c r="N8407" s="80">
        <f t="shared" si="658"/>
        <v>0.84040000000006088</v>
      </c>
    </row>
    <row r="8408" spans="10:14" x14ac:dyDescent="0.3">
      <c r="J8408" s="300">
        <f t="shared" si="659"/>
        <v>84.050000000006094</v>
      </c>
      <c r="K8408" s="80">
        <f t="shared" si="655"/>
        <v>0.84050000000006098</v>
      </c>
      <c r="L8408">
        <f t="shared" si="656"/>
        <v>4.9989205375698322</v>
      </c>
      <c r="M8408">
        <f t="shared" si="657"/>
        <v>133.19437615226985</v>
      </c>
      <c r="N8408" s="80">
        <f t="shared" si="658"/>
        <v>0.84050000000006098</v>
      </c>
    </row>
    <row r="8409" spans="10:14" x14ac:dyDescent="0.3">
      <c r="J8409" s="300">
        <f t="shared" si="659"/>
        <v>84.060000000006099</v>
      </c>
      <c r="K8409" s="80">
        <f t="shared" si="655"/>
        <v>0.84060000000006097</v>
      </c>
      <c r="L8409">
        <f t="shared" si="656"/>
        <v>5.0013208368189961</v>
      </c>
      <c r="M8409">
        <f t="shared" si="657"/>
        <v>133.22892448871045</v>
      </c>
      <c r="N8409" s="80">
        <f t="shared" si="658"/>
        <v>0.84060000000006097</v>
      </c>
    </row>
    <row r="8410" spans="10:14" x14ac:dyDescent="0.3">
      <c r="J8410" s="300">
        <f t="shared" si="659"/>
        <v>84.070000000006104</v>
      </c>
      <c r="K8410" s="80">
        <f t="shared" si="655"/>
        <v>0.84070000000006107</v>
      </c>
      <c r="L8410">
        <f t="shared" si="656"/>
        <v>5.0037228288085753</v>
      </c>
      <c r="M8410">
        <f t="shared" si="657"/>
        <v>133.26348078217748</v>
      </c>
      <c r="N8410" s="80">
        <f t="shared" si="658"/>
        <v>0.84070000000006107</v>
      </c>
    </row>
    <row r="8411" spans="10:14" x14ac:dyDescent="0.3">
      <c r="J8411" s="300">
        <f t="shared" si="659"/>
        <v>84.080000000006109</v>
      </c>
      <c r="K8411" s="80">
        <f t="shared" si="655"/>
        <v>0.84080000000006105</v>
      </c>
      <c r="L8411">
        <f t="shared" si="656"/>
        <v>5.0061265142522764</v>
      </c>
      <c r="M8411">
        <f t="shared" si="657"/>
        <v>133.29804502954488</v>
      </c>
      <c r="N8411" s="80">
        <f t="shared" si="658"/>
        <v>0.84080000000006105</v>
      </c>
    </row>
    <row r="8412" spans="10:14" x14ac:dyDescent="0.3">
      <c r="J8412" s="300">
        <f t="shared" si="659"/>
        <v>84.090000000006114</v>
      </c>
      <c r="K8412" s="80">
        <f t="shared" si="655"/>
        <v>0.84090000000006115</v>
      </c>
      <c r="L8412">
        <f t="shared" si="656"/>
        <v>5.0085318938635144</v>
      </c>
      <c r="M8412">
        <f t="shared" si="657"/>
        <v>133.33261722768222</v>
      </c>
      <c r="N8412" s="80">
        <f t="shared" si="658"/>
        <v>0.84090000000006115</v>
      </c>
    </row>
    <row r="8413" spans="10:14" x14ac:dyDescent="0.3">
      <c r="J8413" s="300">
        <f t="shared" si="659"/>
        <v>84.100000000006119</v>
      </c>
      <c r="K8413" s="80">
        <f t="shared" si="655"/>
        <v>0.84100000000006114</v>
      </c>
      <c r="L8413">
        <f t="shared" si="656"/>
        <v>5.0109389683556032</v>
      </c>
      <c r="M8413">
        <f t="shared" si="657"/>
        <v>133.36719737345419</v>
      </c>
      <c r="N8413" s="80">
        <f t="shared" si="658"/>
        <v>0.84100000000006114</v>
      </c>
    </row>
    <row r="8414" spans="10:14" x14ac:dyDescent="0.3">
      <c r="J8414" s="300">
        <f t="shared" si="659"/>
        <v>84.110000000006124</v>
      </c>
      <c r="K8414" s="80">
        <f t="shared" si="655"/>
        <v>0.84110000000006124</v>
      </c>
      <c r="L8414">
        <f t="shared" si="656"/>
        <v>5.0133477384417713</v>
      </c>
      <c r="M8414">
        <f t="shared" si="657"/>
        <v>133.40178546372053</v>
      </c>
      <c r="N8414" s="80">
        <f t="shared" si="658"/>
        <v>0.84110000000006124</v>
      </c>
    </row>
    <row r="8415" spans="10:14" x14ac:dyDescent="0.3">
      <c r="J8415" s="300">
        <f t="shared" si="659"/>
        <v>84.120000000006129</v>
      </c>
      <c r="K8415" s="80">
        <f t="shared" si="655"/>
        <v>0.84120000000006134</v>
      </c>
      <c r="L8415">
        <f t="shared" si="656"/>
        <v>5.0157582048352065</v>
      </c>
      <c r="M8415">
        <f t="shared" si="657"/>
        <v>133.43638149533606</v>
      </c>
      <c r="N8415" s="80">
        <f t="shared" si="658"/>
        <v>0.84120000000006134</v>
      </c>
    </row>
    <row r="8416" spans="10:14" x14ac:dyDescent="0.3">
      <c r="J8416" s="300">
        <f t="shared" si="659"/>
        <v>84.130000000006135</v>
      </c>
      <c r="K8416" s="80">
        <f t="shared" si="655"/>
        <v>0.84130000000006133</v>
      </c>
      <c r="L8416">
        <f t="shared" si="656"/>
        <v>5.0181703682489491</v>
      </c>
      <c r="M8416">
        <f t="shared" si="657"/>
        <v>133.4709854651509</v>
      </c>
      <c r="N8416" s="80">
        <f t="shared" si="658"/>
        <v>0.84130000000006133</v>
      </c>
    </row>
    <row r="8417" spans="10:14" x14ac:dyDescent="0.3">
      <c r="J8417" s="300">
        <f t="shared" si="659"/>
        <v>84.14000000000614</v>
      </c>
      <c r="K8417" s="80">
        <f t="shared" si="655"/>
        <v>0.84140000000006143</v>
      </c>
      <c r="L8417">
        <f t="shared" si="656"/>
        <v>5.0205842293958174</v>
      </c>
      <c r="M8417">
        <f t="shared" si="657"/>
        <v>133.50559737001052</v>
      </c>
      <c r="N8417" s="80">
        <f t="shared" si="658"/>
        <v>0.84140000000006143</v>
      </c>
    </row>
    <row r="8418" spans="10:14" x14ac:dyDescent="0.3">
      <c r="J8418" s="300">
        <f t="shared" si="659"/>
        <v>84.150000000006145</v>
      </c>
      <c r="K8418" s="80">
        <f t="shared" si="655"/>
        <v>0.84150000000006142</v>
      </c>
      <c r="L8418">
        <f t="shared" si="656"/>
        <v>5.0229997889886135</v>
      </c>
      <c r="M8418">
        <f t="shared" si="657"/>
        <v>133.54021720675519</v>
      </c>
      <c r="N8418" s="80">
        <f t="shared" si="658"/>
        <v>0.84150000000006142</v>
      </c>
    </row>
    <row r="8419" spans="10:14" x14ac:dyDescent="0.3">
      <c r="J8419" s="300">
        <f t="shared" si="659"/>
        <v>84.16000000000615</v>
      </c>
      <c r="K8419" s="80">
        <f t="shared" si="655"/>
        <v>0.84160000000006152</v>
      </c>
      <c r="L8419">
        <f t="shared" si="656"/>
        <v>5.0254170477400848</v>
      </c>
      <c r="M8419">
        <f t="shared" si="657"/>
        <v>133.57484497222069</v>
      </c>
      <c r="N8419" s="80">
        <f t="shared" si="658"/>
        <v>0.84160000000006152</v>
      </c>
    </row>
    <row r="8420" spans="10:14" x14ac:dyDescent="0.3">
      <c r="J8420" s="300">
        <f t="shared" si="659"/>
        <v>84.170000000006155</v>
      </c>
      <c r="K8420" s="80">
        <f t="shared" si="655"/>
        <v>0.84170000000006151</v>
      </c>
      <c r="L8420">
        <f t="shared" si="656"/>
        <v>5.0278360063628433</v>
      </c>
      <c r="M8420">
        <f t="shared" si="657"/>
        <v>133.60948066323755</v>
      </c>
      <c r="N8420" s="80">
        <f t="shared" si="658"/>
        <v>0.84170000000006151</v>
      </c>
    </row>
    <row r="8421" spans="10:14" x14ac:dyDescent="0.3">
      <c r="J8421" s="300">
        <f t="shared" si="659"/>
        <v>84.18000000000616</v>
      </c>
      <c r="K8421" s="80">
        <f t="shared" si="655"/>
        <v>0.84180000000006161</v>
      </c>
      <c r="L8421">
        <f t="shared" si="656"/>
        <v>5.0302566655692722</v>
      </c>
      <c r="M8421">
        <f t="shared" si="657"/>
        <v>133.64412427663189</v>
      </c>
      <c r="N8421" s="80">
        <f t="shared" si="658"/>
        <v>0.84180000000006161</v>
      </c>
    </row>
    <row r="8422" spans="10:14" x14ac:dyDescent="0.3">
      <c r="J8422" s="300">
        <f t="shared" si="659"/>
        <v>84.190000000006165</v>
      </c>
      <c r="K8422" s="80">
        <f t="shared" si="655"/>
        <v>0.8419000000000616</v>
      </c>
      <c r="L8422">
        <f t="shared" si="656"/>
        <v>5.0326790260716407</v>
      </c>
      <c r="M8422">
        <f t="shared" si="657"/>
        <v>133.67877580922485</v>
      </c>
      <c r="N8422" s="80">
        <f t="shared" si="658"/>
        <v>0.8419000000000616</v>
      </c>
    </row>
    <row r="8423" spans="10:14" x14ac:dyDescent="0.3">
      <c r="J8423" s="300">
        <f t="shared" si="659"/>
        <v>84.20000000000617</v>
      </c>
      <c r="K8423" s="80">
        <f t="shared" si="655"/>
        <v>0.8420000000000617</v>
      </c>
      <c r="L8423">
        <f t="shared" si="656"/>
        <v>5.0351030885823747</v>
      </c>
      <c r="M8423">
        <f t="shared" si="657"/>
        <v>133.71343525783251</v>
      </c>
      <c r="N8423" s="80">
        <f t="shared" si="658"/>
        <v>0.8420000000000617</v>
      </c>
    </row>
    <row r="8424" spans="10:14" x14ac:dyDescent="0.3">
      <c r="J8424" s="300">
        <f t="shared" si="659"/>
        <v>84.210000000006175</v>
      </c>
      <c r="K8424" s="80">
        <f t="shared" si="655"/>
        <v>0.8421000000000618</v>
      </c>
      <c r="L8424">
        <f t="shared" si="656"/>
        <v>5.03752885381342</v>
      </c>
      <c r="M8424">
        <f t="shared" si="657"/>
        <v>133.74810261926652</v>
      </c>
      <c r="N8424" s="80">
        <f t="shared" si="658"/>
        <v>0.8421000000000618</v>
      </c>
    </row>
    <row r="8425" spans="10:14" x14ac:dyDescent="0.3">
      <c r="J8425" s="300">
        <f t="shared" si="659"/>
        <v>84.220000000006181</v>
      </c>
      <c r="K8425" s="80">
        <f t="shared" si="655"/>
        <v>0.84220000000006179</v>
      </c>
      <c r="L8425">
        <f t="shared" si="656"/>
        <v>5.0399563224768364</v>
      </c>
      <c r="M8425">
        <f t="shared" si="657"/>
        <v>133.78277789033316</v>
      </c>
      <c r="N8425" s="80">
        <f t="shared" si="658"/>
        <v>0.84220000000006179</v>
      </c>
    </row>
    <row r="8426" spans="10:14" x14ac:dyDescent="0.3">
      <c r="J8426" s="300">
        <f t="shared" si="659"/>
        <v>84.230000000006186</v>
      </c>
      <c r="K8426" s="80">
        <f t="shared" si="655"/>
        <v>0.84230000000006189</v>
      </c>
      <c r="L8426">
        <f t="shared" si="656"/>
        <v>5.0423854952844387</v>
      </c>
      <c r="M8426">
        <f t="shared" si="657"/>
        <v>133.81746106783436</v>
      </c>
      <c r="N8426" s="80">
        <f t="shared" si="658"/>
        <v>0.84230000000006189</v>
      </c>
    </row>
    <row r="8427" spans="10:14" x14ac:dyDescent="0.3">
      <c r="J8427" s="300">
        <f t="shared" si="659"/>
        <v>84.240000000006191</v>
      </c>
      <c r="K8427" s="80">
        <f t="shared" si="655"/>
        <v>0.84240000000006188</v>
      </c>
      <c r="L8427">
        <f t="shared" si="656"/>
        <v>5.0448163729481426</v>
      </c>
      <c r="M8427">
        <f t="shared" si="657"/>
        <v>133.85215214856697</v>
      </c>
      <c r="N8427" s="80">
        <f t="shared" si="658"/>
        <v>0.84240000000006188</v>
      </c>
    </row>
    <row r="8428" spans="10:14" x14ac:dyDescent="0.3">
      <c r="J8428" s="300">
        <f t="shared" si="659"/>
        <v>84.250000000006196</v>
      </c>
      <c r="K8428" s="80">
        <f t="shared" si="655"/>
        <v>0.84250000000006198</v>
      </c>
      <c r="L8428">
        <f t="shared" si="656"/>
        <v>5.0472489561794873</v>
      </c>
      <c r="M8428">
        <f t="shared" si="657"/>
        <v>133.88685112932279</v>
      </c>
      <c r="N8428" s="80">
        <f t="shared" si="658"/>
        <v>0.84250000000006198</v>
      </c>
    </row>
    <row r="8429" spans="10:14" x14ac:dyDescent="0.3">
      <c r="J8429" s="300">
        <f t="shared" si="659"/>
        <v>84.260000000006201</v>
      </c>
      <c r="K8429" s="80">
        <f t="shared" si="655"/>
        <v>0.84260000000006197</v>
      </c>
      <c r="L8429">
        <f t="shared" si="656"/>
        <v>5.0496832456900673</v>
      </c>
      <c r="M8429">
        <f t="shared" si="657"/>
        <v>133.92155800688923</v>
      </c>
      <c r="N8429" s="80">
        <f t="shared" si="658"/>
        <v>0.84260000000006197</v>
      </c>
    </row>
    <row r="8430" spans="10:14" x14ac:dyDescent="0.3">
      <c r="J8430" s="300">
        <f t="shared" si="659"/>
        <v>84.270000000006206</v>
      </c>
      <c r="K8430" s="80">
        <f t="shared" si="655"/>
        <v>0.84270000000006207</v>
      </c>
      <c r="L8430">
        <f t="shared" si="656"/>
        <v>5.0521192421912637</v>
      </c>
      <c r="M8430">
        <f t="shared" si="657"/>
        <v>133.95627277804837</v>
      </c>
      <c r="N8430" s="80">
        <f t="shared" si="658"/>
        <v>0.84270000000006207</v>
      </c>
    </row>
    <row r="8431" spans="10:14" x14ac:dyDescent="0.3">
      <c r="J8431" s="300">
        <f t="shared" si="659"/>
        <v>84.280000000006211</v>
      </c>
      <c r="K8431" s="80">
        <f t="shared" si="655"/>
        <v>0.84280000000006217</v>
      </c>
      <c r="L8431">
        <f t="shared" si="656"/>
        <v>5.0545569463944737</v>
      </c>
      <c r="M8431">
        <f t="shared" si="657"/>
        <v>133.99099543957766</v>
      </c>
      <c r="N8431" s="80">
        <f t="shared" si="658"/>
        <v>0.84280000000006217</v>
      </c>
    </row>
    <row r="8432" spans="10:14" x14ac:dyDescent="0.3">
      <c r="J8432" s="300">
        <f t="shared" si="659"/>
        <v>84.290000000006216</v>
      </c>
      <c r="K8432" s="80">
        <f t="shared" si="655"/>
        <v>0.84290000000006216</v>
      </c>
      <c r="L8432">
        <f t="shared" si="656"/>
        <v>5.0569963590107339</v>
      </c>
      <c r="M8432">
        <f t="shared" si="657"/>
        <v>134.02572598824966</v>
      </c>
      <c r="N8432" s="80">
        <f t="shared" si="658"/>
        <v>0.84290000000006216</v>
      </c>
    </row>
    <row r="8433" spans="10:14" x14ac:dyDescent="0.3">
      <c r="J8433" s="300">
        <f t="shared" si="659"/>
        <v>84.300000000006222</v>
      </c>
      <c r="K8433" s="80">
        <f t="shared" si="655"/>
        <v>0.84300000000006226</v>
      </c>
      <c r="L8433">
        <f t="shared" si="656"/>
        <v>5.0594374807512281</v>
      </c>
      <c r="M8433">
        <f t="shared" si="657"/>
        <v>134.06046442083235</v>
      </c>
      <c r="N8433" s="80">
        <f t="shared" si="658"/>
        <v>0.84300000000006226</v>
      </c>
    </row>
    <row r="8434" spans="10:14" x14ac:dyDescent="0.3">
      <c r="J8434" s="300">
        <f t="shared" si="659"/>
        <v>84.310000000006227</v>
      </c>
      <c r="K8434" s="80">
        <f t="shared" si="655"/>
        <v>0.84310000000006224</v>
      </c>
      <c r="L8434">
        <f t="shared" si="656"/>
        <v>5.0618803123269682</v>
      </c>
      <c r="M8434">
        <f t="shared" si="657"/>
        <v>134.09521073408808</v>
      </c>
      <c r="N8434" s="80">
        <f t="shared" si="658"/>
        <v>0.84310000000006224</v>
      </c>
    </row>
    <row r="8435" spans="10:14" x14ac:dyDescent="0.3">
      <c r="J8435" s="300">
        <f t="shared" si="659"/>
        <v>84.320000000006232</v>
      </c>
      <c r="K8435" s="80">
        <f t="shared" si="655"/>
        <v>0.84320000000006234</v>
      </c>
      <c r="L8435">
        <f t="shared" si="656"/>
        <v>5.0643248544485981</v>
      </c>
      <c r="M8435">
        <f t="shared" si="657"/>
        <v>134.12996492477518</v>
      </c>
      <c r="N8435" s="80">
        <f t="shared" si="658"/>
        <v>0.84320000000006234</v>
      </c>
    </row>
    <row r="8436" spans="10:14" x14ac:dyDescent="0.3">
      <c r="J8436" s="300">
        <f t="shared" si="659"/>
        <v>84.330000000006237</v>
      </c>
      <c r="K8436" s="80">
        <f t="shared" si="655"/>
        <v>0.84330000000006233</v>
      </c>
      <c r="L8436">
        <f t="shared" si="656"/>
        <v>5.066771107827039</v>
      </c>
      <c r="M8436">
        <f t="shared" si="657"/>
        <v>134.1647269896464</v>
      </c>
      <c r="N8436" s="80">
        <f t="shared" si="658"/>
        <v>0.84330000000006233</v>
      </c>
    </row>
    <row r="8437" spans="10:14" x14ac:dyDescent="0.3">
      <c r="J8437" s="300">
        <f t="shared" si="659"/>
        <v>84.340000000006242</v>
      </c>
      <c r="K8437" s="80">
        <f t="shared" si="655"/>
        <v>0.84340000000006243</v>
      </c>
      <c r="L8437">
        <f t="shared" si="656"/>
        <v>5.0692190731728406</v>
      </c>
      <c r="M8437">
        <f t="shared" si="657"/>
        <v>134.19949692545029</v>
      </c>
      <c r="N8437" s="80">
        <f t="shared" si="658"/>
        <v>0.84340000000006243</v>
      </c>
    </row>
    <row r="8438" spans="10:14" x14ac:dyDescent="0.3">
      <c r="J8438" s="300">
        <f t="shared" si="659"/>
        <v>84.350000000006247</v>
      </c>
      <c r="K8438" s="80">
        <f t="shared" si="655"/>
        <v>0.84350000000006242</v>
      </c>
      <c r="L8438">
        <f t="shared" si="656"/>
        <v>5.0716687511963556</v>
      </c>
      <c r="M8438">
        <f t="shared" si="657"/>
        <v>134.23427472892985</v>
      </c>
      <c r="N8438" s="80">
        <f t="shared" si="658"/>
        <v>0.84350000000006242</v>
      </c>
    </row>
    <row r="8439" spans="10:14" x14ac:dyDescent="0.3">
      <c r="J8439" s="300">
        <f t="shared" si="659"/>
        <v>84.360000000006252</v>
      </c>
      <c r="K8439" s="80">
        <f t="shared" si="655"/>
        <v>0.84360000000006252</v>
      </c>
      <c r="L8439">
        <f t="shared" si="656"/>
        <v>5.0741201426080718</v>
      </c>
      <c r="M8439">
        <f t="shared" si="657"/>
        <v>134.26906039682387</v>
      </c>
      <c r="N8439" s="80">
        <f t="shared" si="658"/>
        <v>0.84360000000006252</v>
      </c>
    </row>
    <row r="8440" spans="10:14" x14ac:dyDescent="0.3">
      <c r="J8440" s="300">
        <f t="shared" si="659"/>
        <v>84.370000000006257</v>
      </c>
      <c r="K8440" s="80">
        <f t="shared" si="655"/>
        <v>0.84370000000006262</v>
      </c>
      <c r="L8440">
        <f t="shared" si="656"/>
        <v>5.0765732481182777</v>
      </c>
      <c r="M8440">
        <f t="shared" si="657"/>
        <v>134.30385392586561</v>
      </c>
      <c r="N8440" s="80">
        <f t="shared" si="658"/>
        <v>0.84370000000006262</v>
      </c>
    </row>
    <row r="8441" spans="10:14" x14ac:dyDescent="0.3">
      <c r="J8441" s="300">
        <f t="shared" si="659"/>
        <v>84.380000000006262</v>
      </c>
      <c r="K8441" s="80">
        <f t="shared" si="655"/>
        <v>0.84380000000006261</v>
      </c>
      <c r="L8441">
        <f t="shared" si="656"/>
        <v>5.0790280684369566</v>
      </c>
      <c r="M8441">
        <f t="shared" si="657"/>
        <v>134.33865531278389</v>
      </c>
      <c r="N8441" s="80">
        <f t="shared" si="658"/>
        <v>0.84380000000006261</v>
      </c>
    </row>
    <row r="8442" spans="10:14" x14ac:dyDescent="0.3">
      <c r="J8442" s="300">
        <f t="shared" si="659"/>
        <v>84.390000000006268</v>
      </c>
      <c r="K8442" s="80">
        <f t="shared" si="655"/>
        <v>0.84390000000006271</v>
      </c>
      <c r="L8442">
        <f t="shared" si="656"/>
        <v>5.0814846042743174</v>
      </c>
      <c r="M8442">
        <f t="shared" si="657"/>
        <v>134.37346455430242</v>
      </c>
      <c r="N8442" s="80">
        <f t="shared" si="658"/>
        <v>0.84390000000006271</v>
      </c>
    </row>
    <row r="8443" spans="10:14" x14ac:dyDescent="0.3">
      <c r="J8443" s="300">
        <f t="shared" si="659"/>
        <v>84.400000000006273</v>
      </c>
      <c r="K8443" s="80">
        <f t="shared" si="655"/>
        <v>0.8440000000000627</v>
      </c>
      <c r="L8443">
        <f t="shared" si="656"/>
        <v>5.083942856340002</v>
      </c>
      <c r="M8443">
        <f t="shared" si="657"/>
        <v>134.40828164714023</v>
      </c>
      <c r="N8443" s="80">
        <f t="shared" si="658"/>
        <v>0.8440000000000627</v>
      </c>
    </row>
    <row r="8444" spans="10:14" x14ac:dyDescent="0.3">
      <c r="J8444" s="300">
        <f t="shared" si="659"/>
        <v>84.410000000006278</v>
      </c>
      <c r="K8444" s="80">
        <f t="shared" si="655"/>
        <v>0.8441000000000628</v>
      </c>
      <c r="L8444">
        <f t="shared" si="656"/>
        <v>5.0864028253439439</v>
      </c>
      <c r="M8444">
        <f t="shared" si="657"/>
        <v>134.44310658801126</v>
      </c>
      <c r="N8444" s="80">
        <f t="shared" si="658"/>
        <v>0.8441000000000628</v>
      </c>
    </row>
    <row r="8445" spans="10:14" x14ac:dyDescent="0.3">
      <c r="J8445" s="300">
        <f t="shared" si="659"/>
        <v>84.420000000006283</v>
      </c>
      <c r="K8445" s="80">
        <f t="shared" si="655"/>
        <v>0.84420000000006279</v>
      </c>
      <c r="L8445">
        <f t="shared" si="656"/>
        <v>5.0888645119958333</v>
      </c>
      <c r="M8445">
        <f t="shared" si="657"/>
        <v>134.47793937362454</v>
      </c>
      <c r="N8445" s="80">
        <f t="shared" si="658"/>
        <v>0.84420000000006279</v>
      </c>
    </row>
    <row r="8446" spans="10:14" x14ac:dyDescent="0.3">
      <c r="J8446" s="300">
        <f t="shared" si="659"/>
        <v>84.430000000006288</v>
      </c>
      <c r="K8446" s="80">
        <f t="shared" si="655"/>
        <v>0.84430000000006289</v>
      </c>
      <c r="L8446">
        <f t="shared" si="656"/>
        <v>5.0913279170049357</v>
      </c>
      <c r="M8446">
        <f t="shared" si="657"/>
        <v>134.51278000068453</v>
      </c>
      <c r="N8446" s="80">
        <f t="shared" si="658"/>
        <v>0.84430000000006289</v>
      </c>
    </row>
    <row r="8447" spans="10:14" x14ac:dyDescent="0.3">
      <c r="J8447" s="300">
        <f t="shared" si="659"/>
        <v>84.440000000006293</v>
      </c>
      <c r="K8447" s="80">
        <f t="shared" si="655"/>
        <v>0.84440000000006288</v>
      </c>
      <c r="L8447">
        <f t="shared" si="656"/>
        <v>5.09379304108095</v>
      </c>
      <c r="M8447">
        <f t="shared" si="657"/>
        <v>134.54762846589023</v>
      </c>
      <c r="N8447" s="80">
        <f t="shared" si="658"/>
        <v>0.84440000000006288</v>
      </c>
    </row>
    <row r="8448" spans="10:14" x14ac:dyDescent="0.3">
      <c r="J8448" s="300">
        <f t="shared" si="659"/>
        <v>84.450000000006298</v>
      </c>
      <c r="K8448" s="80">
        <f t="shared" si="655"/>
        <v>0.84450000000006298</v>
      </c>
      <c r="L8448">
        <f t="shared" si="656"/>
        <v>5.0962598849331187</v>
      </c>
      <c r="M8448">
        <f t="shared" si="657"/>
        <v>134.58248476593624</v>
      </c>
      <c r="N8448" s="80">
        <f t="shared" si="658"/>
        <v>0.84450000000006298</v>
      </c>
    </row>
    <row r="8449" spans="10:14" x14ac:dyDescent="0.3">
      <c r="J8449" s="300">
        <f t="shared" si="659"/>
        <v>84.460000000006303</v>
      </c>
      <c r="K8449" s="80">
        <f t="shared" si="655"/>
        <v>0.84460000000006308</v>
      </c>
      <c r="L8449">
        <f t="shared" si="656"/>
        <v>5.0987284492704017</v>
      </c>
      <c r="M8449">
        <f t="shared" si="657"/>
        <v>134.61734889751227</v>
      </c>
      <c r="N8449" s="80">
        <f t="shared" si="658"/>
        <v>0.84460000000006308</v>
      </c>
    </row>
    <row r="8450" spans="10:14" x14ac:dyDescent="0.3">
      <c r="J8450" s="300">
        <f t="shared" si="659"/>
        <v>84.470000000006308</v>
      </c>
      <c r="K8450" s="80">
        <f t="shared" si="655"/>
        <v>0.84470000000006307</v>
      </c>
      <c r="L8450">
        <f t="shared" si="656"/>
        <v>5.1011987348019368</v>
      </c>
      <c r="M8450">
        <f t="shared" si="657"/>
        <v>134.65222085730264</v>
      </c>
      <c r="N8450" s="80">
        <f t="shared" si="658"/>
        <v>0.84470000000006307</v>
      </c>
    </row>
    <row r="8451" spans="10:14" x14ac:dyDescent="0.3">
      <c r="J8451" s="300">
        <f t="shared" si="659"/>
        <v>84.480000000006314</v>
      </c>
      <c r="K8451" s="80">
        <f t="shared" si="655"/>
        <v>0.84480000000006317</v>
      </c>
      <c r="L8451">
        <f t="shared" si="656"/>
        <v>5.1036707422367904</v>
      </c>
      <c r="M8451">
        <f t="shared" si="657"/>
        <v>134.68710064198712</v>
      </c>
      <c r="N8451" s="80">
        <f t="shared" si="658"/>
        <v>0.84480000000006317</v>
      </c>
    </row>
    <row r="8452" spans="10:14" x14ac:dyDescent="0.3">
      <c r="J8452" s="300">
        <f t="shared" si="659"/>
        <v>84.490000000006319</v>
      </c>
      <c r="K8452" s="80">
        <f t="shared" ref="K8452:K8515" si="660">J8452/100</f>
        <v>0.84490000000006316</v>
      </c>
      <c r="L8452">
        <f t="shared" ref="L8452:L8515" si="661">-156.2892*K8452^6+539.4067*K8452^5-656.5633*K8452^4+371.7117*K8452^3-102.5706*K8452^2+15.3764*K8452+0.3314</f>
        <v>5.1061444722835816</v>
      </c>
      <c r="M8452">
        <f t="shared" ref="M8452:M8515" si="662">-544.6822*K8452^6+873.7015*K8452^5+93.9294*K8452^4-539.4835*K8452^3+249.8842*K8452^2+36.3299*K8452+25.129</f>
        <v>134.72198824824054</v>
      </c>
      <c r="N8452" s="80">
        <f t="shared" ref="N8452:N8515" si="663">K8452</f>
        <v>0.84490000000006316</v>
      </c>
    </row>
    <row r="8453" spans="10:14" x14ac:dyDescent="0.3">
      <c r="J8453" s="300">
        <f t="shared" si="659"/>
        <v>84.500000000006324</v>
      </c>
      <c r="K8453" s="80">
        <f t="shared" si="660"/>
        <v>0.84500000000006326</v>
      </c>
      <c r="L8453">
        <f t="shared" si="661"/>
        <v>5.1086199256510127</v>
      </c>
      <c r="M8453">
        <f t="shared" si="662"/>
        <v>134.75688367273281</v>
      </c>
      <c r="N8453" s="80">
        <f t="shared" si="663"/>
        <v>0.84500000000006326</v>
      </c>
    </row>
    <row r="8454" spans="10:14" x14ac:dyDescent="0.3">
      <c r="J8454" s="300">
        <f t="shared" ref="J8454:J8517" si="664">J8453+0.01</f>
        <v>84.510000000006329</v>
      </c>
      <c r="K8454" s="80">
        <f t="shared" si="660"/>
        <v>0.84510000000006325</v>
      </c>
      <c r="L8454">
        <f t="shared" si="661"/>
        <v>5.1110971030478023</v>
      </c>
      <c r="M8454">
        <f t="shared" si="662"/>
        <v>134.79178691212886</v>
      </c>
      <c r="N8454" s="80">
        <f t="shared" si="663"/>
        <v>0.84510000000006325</v>
      </c>
    </row>
    <row r="8455" spans="10:14" x14ac:dyDescent="0.3">
      <c r="J8455" s="300">
        <f t="shared" si="664"/>
        <v>84.520000000006334</v>
      </c>
      <c r="K8455" s="80">
        <f t="shared" si="660"/>
        <v>0.84520000000006335</v>
      </c>
      <c r="L8455">
        <f t="shared" si="661"/>
        <v>5.1135760051820505</v>
      </c>
      <c r="M8455">
        <f t="shared" si="662"/>
        <v>134.82669796308898</v>
      </c>
      <c r="N8455" s="80">
        <f t="shared" si="663"/>
        <v>0.84520000000006335</v>
      </c>
    </row>
    <row r="8456" spans="10:14" x14ac:dyDescent="0.3">
      <c r="J8456" s="300">
        <f t="shared" si="664"/>
        <v>84.530000000006339</v>
      </c>
      <c r="K8456" s="80">
        <f t="shared" si="660"/>
        <v>0.84530000000006345</v>
      </c>
      <c r="L8456">
        <f t="shared" si="661"/>
        <v>5.1160566327622981</v>
      </c>
      <c r="M8456">
        <f t="shared" si="662"/>
        <v>134.86161682226791</v>
      </c>
      <c r="N8456" s="80">
        <f t="shared" si="663"/>
        <v>0.84530000000006345</v>
      </c>
    </row>
    <row r="8457" spans="10:14" x14ac:dyDescent="0.3">
      <c r="J8457" s="300">
        <f t="shared" si="664"/>
        <v>84.540000000006344</v>
      </c>
      <c r="K8457" s="80">
        <f t="shared" si="660"/>
        <v>0.84540000000006343</v>
      </c>
      <c r="L8457">
        <f t="shared" si="661"/>
        <v>5.1185389864966808</v>
      </c>
      <c r="M8457">
        <f t="shared" si="662"/>
        <v>134.89654348631609</v>
      </c>
      <c r="N8457" s="80">
        <f t="shared" si="663"/>
        <v>0.84540000000006343</v>
      </c>
    </row>
    <row r="8458" spans="10:14" x14ac:dyDescent="0.3">
      <c r="J8458" s="300">
        <f t="shared" si="664"/>
        <v>84.550000000006349</v>
      </c>
      <c r="K8458" s="80">
        <f t="shared" si="660"/>
        <v>0.84550000000006353</v>
      </c>
      <c r="L8458">
        <f t="shared" si="661"/>
        <v>5.1210230670932617</v>
      </c>
      <c r="M8458">
        <f t="shared" si="662"/>
        <v>134.9314779518788</v>
      </c>
      <c r="N8458" s="80">
        <f t="shared" si="663"/>
        <v>0.84550000000006353</v>
      </c>
    </row>
    <row r="8459" spans="10:14" x14ac:dyDescent="0.3">
      <c r="J8459" s="300">
        <f t="shared" si="664"/>
        <v>84.560000000006355</v>
      </c>
      <c r="K8459" s="80">
        <f t="shared" si="660"/>
        <v>0.84560000000006352</v>
      </c>
      <c r="L8459">
        <f t="shared" si="661"/>
        <v>5.1235088752598354</v>
      </c>
      <c r="M8459">
        <f t="shared" si="662"/>
        <v>134.96642021559643</v>
      </c>
      <c r="N8459" s="80">
        <f t="shared" si="663"/>
        <v>0.84560000000006352</v>
      </c>
    </row>
    <row r="8460" spans="10:14" x14ac:dyDescent="0.3">
      <c r="J8460" s="300">
        <f t="shared" si="664"/>
        <v>84.57000000000636</v>
      </c>
      <c r="K8460" s="80">
        <f t="shared" si="660"/>
        <v>0.84570000000006362</v>
      </c>
      <c r="L8460">
        <f t="shared" si="661"/>
        <v>5.1259964117043886</v>
      </c>
      <c r="M8460">
        <f t="shared" si="662"/>
        <v>135.00137027410435</v>
      </c>
      <c r="N8460" s="80">
        <f t="shared" si="663"/>
        <v>0.84570000000006362</v>
      </c>
    </row>
    <row r="8461" spans="10:14" x14ac:dyDescent="0.3">
      <c r="J8461" s="300">
        <f t="shared" si="664"/>
        <v>84.580000000006365</v>
      </c>
      <c r="K8461" s="80">
        <f t="shared" si="660"/>
        <v>0.84580000000006361</v>
      </c>
      <c r="L8461">
        <f t="shared" si="661"/>
        <v>5.1284856771345222</v>
      </c>
      <c r="M8461">
        <f t="shared" si="662"/>
        <v>135.0363281240331</v>
      </c>
      <c r="N8461" s="80">
        <f t="shared" si="663"/>
        <v>0.84580000000006361</v>
      </c>
    </row>
    <row r="8462" spans="10:14" x14ac:dyDescent="0.3">
      <c r="J8462" s="300">
        <f t="shared" si="664"/>
        <v>84.59000000000637</v>
      </c>
      <c r="K8462" s="80">
        <f t="shared" si="660"/>
        <v>0.84590000000006371</v>
      </c>
      <c r="L8462">
        <f t="shared" si="661"/>
        <v>5.1309766722577397</v>
      </c>
      <c r="M8462">
        <f t="shared" si="662"/>
        <v>135.07129376200837</v>
      </c>
      <c r="N8462" s="80">
        <f t="shared" si="663"/>
        <v>0.84590000000006371</v>
      </c>
    </row>
    <row r="8463" spans="10:14" x14ac:dyDescent="0.3">
      <c r="J8463" s="300">
        <f t="shared" si="664"/>
        <v>84.600000000006375</v>
      </c>
      <c r="K8463" s="80">
        <f t="shared" si="660"/>
        <v>0.8460000000000637</v>
      </c>
      <c r="L8463">
        <f t="shared" si="661"/>
        <v>5.1334693977815515</v>
      </c>
      <c r="M8463">
        <f t="shared" si="662"/>
        <v>135.10626718465053</v>
      </c>
      <c r="N8463" s="80">
        <f t="shared" si="663"/>
        <v>0.8460000000000637</v>
      </c>
    </row>
    <row r="8464" spans="10:14" x14ac:dyDescent="0.3">
      <c r="J8464" s="300">
        <f t="shared" si="664"/>
        <v>84.61000000000638</v>
      </c>
      <c r="K8464" s="80">
        <f t="shared" si="660"/>
        <v>0.8461000000000638</v>
      </c>
      <c r="L8464">
        <f t="shared" si="661"/>
        <v>5.1359638544132817</v>
      </c>
      <c r="M8464">
        <f t="shared" si="662"/>
        <v>135.14124838857563</v>
      </c>
      <c r="N8464" s="80">
        <f t="shared" si="663"/>
        <v>0.8461000000000638</v>
      </c>
    </row>
    <row r="8465" spans="10:14" x14ac:dyDescent="0.3">
      <c r="J8465" s="300">
        <f t="shared" si="664"/>
        <v>84.620000000006385</v>
      </c>
      <c r="K8465" s="80">
        <f t="shared" si="660"/>
        <v>0.8462000000000639</v>
      </c>
      <c r="L8465">
        <f t="shared" si="661"/>
        <v>5.1384600428599008</v>
      </c>
      <c r="M8465">
        <f t="shared" si="662"/>
        <v>135.17623737039426</v>
      </c>
      <c r="N8465" s="80">
        <f t="shared" si="663"/>
        <v>0.8462000000000639</v>
      </c>
    </row>
    <row r="8466" spans="10:14" x14ac:dyDescent="0.3">
      <c r="J8466" s="300">
        <f t="shared" si="664"/>
        <v>84.63000000000639</v>
      </c>
      <c r="K8466" s="80">
        <f t="shared" si="660"/>
        <v>0.84630000000006389</v>
      </c>
      <c r="L8466">
        <f t="shared" si="661"/>
        <v>5.1409579638286136</v>
      </c>
      <c r="M8466">
        <f t="shared" si="662"/>
        <v>135.21123412671221</v>
      </c>
      <c r="N8466" s="80">
        <f t="shared" si="663"/>
        <v>0.84630000000006389</v>
      </c>
    </row>
    <row r="8467" spans="10:14" x14ac:dyDescent="0.3">
      <c r="J8467" s="300">
        <f t="shared" si="664"/>
        <v>84.640000000006395</v>
      </c>
      <c r="K8467" s="80">
        <f t="shared" si="660"/>
        <v>0.84640000000006399</v>
      </c>
      <c r="L8467">
        <f t="shared" si="661"/>
        <v>5.1434576180263836</v>
      </c>
      <c r="M8467">
        <f t="shared" si="662"/>
        <v>135.24623865413054</v>
      </c>
      <c r="N8467" s="80">
        <f t="shared" si="663"/>
        <v>0.84640000000006399</v>
      </c>
    </row>
    <row r="8468" spans="10:14" x14ac:dyDescent="0.3">
      <c r="J8468" s="300">
        <f t="shared" si="664"/>
        <v>84.650000000006401</v>
      </c>
      <c r="K8468" s="80">
        <f t="shared" si="660"/>
        <v>0.84650000000006398</v>
      </c>
      <c r="L8468">
        <f t="shared" si="661"/>
        <v>5.1459590061599396</v>
      </c>
      <c r="M8468">
        <f t="shared" si="662"/>
        <v>135.28125094924488</v>
      </c>
      <c r="N8468" s="80">
        <f t="shared" si="663"/>
        <v>0.84650000000006398</v>
      </c>
    </row>
    <row r="8469" spans="10:14" x14ac:dyDescent="0.3">
      <c r="J8469" s="300">
        <f t="shared" si="664"/>
        <v>84.660000000006406</v>
      </c>
      <c r="K8469" s="80">
        <f t="shared" si="660"/>
        <v>0.84660000000006408</v>
      </c>
      <c r="L8469">
        <f t="shared" si="661"/>
        <v>5.1484621289358525</v>
      </c>
      <c r="M8469">
        <f t="shared" si="662"/>
        <v>135.31627100864654</v>
      </c>
      <c r="N8469" s="80">
        <f t="shared" si="663"/>
        <v>0.84660000000006408</v>
      </c>
    </row>
    <row r="8470" spans="10:14" x14ac:dyDescent="0.3">
      <c r="J8470" s="300">
        <f t="shared" si="664"/>
        <v>84.670000000006411</v>
      </c>
      <c r="K8470" s="80">
        <f t="shared" si="660"/>
        <v>0.84670000000006407</v>
      </c>
      <c r="L8470">
        <f t="shared" si="661"/>
        <v>5.1509669870607659</v>
      </c>
      <c r="M8470">
        <f t="shared" si="662"/>
        <v>135.35129882892136</v>
      </c>
      <c r="N8470" s="80">
        <f t="shared" si="663"/>
        <v>0.84670000000006407</v>
      </c>
    </row>
    <row r="8471" spans="10:14" x14ac:dyDescent="0.3">
      <c r="J8471" s="300">
        <f t="shared" si="664"/>
        <v>84.680000000006416</v>
      </c>
      <c r="K8471" s="80">
        <f t="shared" si="660"/>
        <v>0.84680000000006417</v>
      </c>
      <c r="L8471">
        <f t="shared" si="661"/>
        <v>5.1534735812411316</v>
      </c>
      <c r="M8471">
        <f t="shared" si="662"/>
        <v>135.38633440665055</v>
      </c>
      <c r="N8471" s="80">
        <f t="shared" si="663"/>
        <v>0.84680000000006417</v>
      </c>
    </row>
    <row r="8472" spans="10:14" x14ac:dyDescent="0.3">
      <c r="J8472" s="300">
        <f t="shared" si="664"/>
        <v>84.690000000006421</v>
      </c>
      <c r="K8472" s="80">
        <f t="shared" si="660"/>
        <v>0.84690000000006416</v>
      </c>
      <c r="L8472">
        <f t="shared" si="661"/>
        <v>5.155981912183087</v>
      </c>
      <c r="M8472">
        <f t="shared" si="662"/>
        <v>135.4213777384102</v>
      </c>
      <c r="N8472" s="80">
        <f t="shared" si="663"/>
        <v>0.84690000000006416</v>
      </c>
    </row>
    <row r="8473" spans="10:14" x14ac:dyDescent="0.3">
      <c r="J8473" s="300">
        <f t="shared" si="664"/>
        <v>84.700000000006426</v>
      </c>
      <c r="K8473" s="80">
        <f t="shared" si="660"/>
        <v>0.84700000000006426</v>
      </c>
      <c r="L8473">
        <f t="shared" si="661"/>
        <v>5.1584919805929417</v>
      </c>
      <c r="M8473">
        <f t="shared" si="662"/>
        <v>135.45642882077149</v>
      </c>
      <c r="N8473" s="80">
        <f t="shared" si="663"/>
        <v>0.84700000000006426</v>
      </c>
    </row>
    <row r="8474" spans="10:14" x14ac:dyDescent="0.3">
      <c r="J8474" s="300">
        <f t="shared" si="664"/>
        <v>84.710000000006431</v>
      </c>
      <c r="K8474" s="80">
        <f t="shared" si="660"/>
        <v>0.84710000000006436</v>
      </c>
      <c r="L8474">
        <f t="shared" si="661"/>
        <v>5.1610037871765595</v>
      </c>
      <c r="M8474">
        <f t="shared" si="662"/>
        <v>135.49148765030077</v>
      </c>
      <c r="N8474" s="80">
        <f t="shared" si="663"/>
        <v>0.84710000000006436</v>
      </c>
    </row>
    <row r="8475" spans="10:14" x14ac:dyDescent="0.3">
      <c r="J8475" s="300">
        <f t="shared" si="664"/>
        <v>84.720000000006436</v>
      </c>
      <c r="K8475" s="80">
        <f t="shared" si="660"/>
        <v>0.84720000000006435</v>
      </c>
      <c r="L8475">
        <f t="shared" si="661"/>
        <v>5.1635173326399659</v>
      </c>
      <c r="M8475">
        <f t="shared" si="662"/>
        <v>135.52655422355889</v>
      </c>
      <c r="N8475" s="80">
        <f t="shared" si="663"/>
        <v>0.84720000000006435</v>
      </c>
    </row>
    <row r="8476" spans="10:14" x14ac:dyDescent="0.3">
      <c r="J8476" s="300">
        <f t="shared" si="664"/>
        <v>84.730000000006441</v>
      </c>
      <c r="K8476" s="80">
        <f t="shared" si="660"/>
        <v>0.84730000000006445</v>
      </c>
      <c r="L8476">
        <f t="shared" si="661"/>
        <v>5.1660326176887867</v>
      </c>
      <c r="M8476">
        <f t="shared" si="662"/>
        <v>135.56162853710248</v>
      </c>
      <c r="N8476" s="80">
        <f t="shared" si="663"/>
        <v>0.84730000000006445</v>
      </c>
    </row>
    <row r="8477" spans="10:14" x14ac:dyDescent="0.3">
      <c r="J8477" s="300">
        <f t="shared" si="664"/>
        <v>84.740000000006447</v>
      </c>
      <c r="K8477" s="80">
        <f t="shared" si="660"/>
        <v>0.84740000000006444</v>
      </c>
      <c r="L8477">
        <f t="shared" si="661"/>
        <v>5.1685496430286761</v>
      </c>
      <c r="M8477">
        <f t="shared" si="662"/>
        <v>135.59671058748299</v>
      </c>
      <c r="N8477" s="80">
        <f t="shared" si="663"/>
        <v>0.84740000000006444</v>
      </c>
    </row>
    <row r="8478" spans="10:14" x14ac:dyDescent="0.3">
      <c r="J8478" s="300">
        <f t="shared" si="664"/>
        <v>84.750000000006452</v>
      </c>
      <c r="K8478" s="80">
        <f t="shared" si="660"/>
        <v>0.84750000000006454</v>
      </c>
      <c r="L8478">
        <f t="shared" si="661"/>
        <v>5.1710684093652475</v>
      </c>
      <c r="M8478">
        <f t="shared" si="662"/>
        <v>135.63180037124636</v>
      </c>
      <c r="N8478" s="80">
        <f t="shared" si="663"/>
        <v>0.84750000000006454</v>
      </c>
    </row>
    <row r="8479" spans="10:14" x14ac:dyDescent="0.3">
      <c r="J8479" s="300">
        <f t="shared" si="664"/>
        <v>84.760000000006457</v>
      </c>
      <c r="K8479" s="80">
        <f t="shared" si="660"/>
        <v>0.84760000000006452</v>
      </c>
      <c r="L8479">
        <f t="shared" si="661"/>
        <v>5.1735889174037943</v>
      </c>
      <c r="M8479">
        <f t="shared" si="662"/>
        <v>135.66689788493431</v>
      </c>
      <c r="N8479" s="80">
        <f t="shared" si="663"/>
        <v>0.84760000000006452</v>
      </c>
    </row>
    <row r="8480" spans="10:14" x14ac:dyDescent="0.3">
      <c r="J8480" s="300">
        <f t="shared" si="664"/>
        <v>84.770000000006462</v>
      </c>
      <c r="K8480" s="80">
        <f t="shared" si="660"/>
        <v>0.84770000000006462</v>
      </c>
      <c r="L8480">
        <f t="shared" si="661"/>
        <v>5.1761111678495801</v>
      </c>
      <c r="M8480">
        <f t="shared" si="662"/>
        <v>135.70200312508322</v>
      </c>
      <c r="N8480" s="80">
        <f t="shared" si="663"/>
        <v>0.84770000000006462</v>
      </c>
    </row>
    <row r="8481" spans="10:14" x14ac:dyDescent="0.3">
      <c r="J8481" s="300">
        <f t="shared" si="664"/>
        <v>84.780000000006467</v>
      </c>
      <c r="K8481" s="80">
        <f t="shared" si="660"/>
        <v>0.84780000000006472</v>
      </c>
      <c r="L8481">
        <f t="shared" si="661"/>
        <v>5.1786351614076302</v>
      </c>
      <c r="M8481">
        <f t="shared" si="662"/>
        <v>135.73711608822435</v>
      </c>
      <c r="N8481" s="80">
        <f t="shared" si="663"/>
        <v>0.84780000000006472</v>
      </c>
    </row>
    <row r="8482" spans="10:14" x14ac:dyDescent="0.3">
      <c r="J8482" s="300">
        <f t="shared" si="664"/>
        <v>84.790000000006472</v>
      </c>
      <c r="K8482" s="80">
        <f t="shared" si="660"/>
        <v>0.84790000000006471</v>
      </c>
      <c r="L8482">
        <f t="shared" si="661"/>
        <v>5.1811608987829274</v>
      </c>
      <c r="M8482">
        <f t="shared" si="662"/>
        <v>135.77223677088426</v>
      </c>
      <c r="N8482" s="80">
        <f t="shared" si="663"/>
        <v>0.84790000000006471</v>
      </c>
    </row>
    <row r="8483" spans="10:14" x14ac:dyDescent="0.3">
      <c r="J8483" s="300">
        <f t="shared" si="664"/>
        <v>84.800000000006477</v>
      </c>
      <c r="K8483" s="80">
        <f t="shared" si="660"/>
        <v>0.84800000000006481</v>
      </c>
      <c r="L8483">
        <f t="shared" si="661"/>
        <v>5.1836883806804508</v>
      </c>
      <c r="M8483">
        <f t="shared" si="662"/>
        <v>135.8073651695845</v>
      </c>
      <c r="N8483" s="80">
        <f t="shared" si="663"/>
        <v>0.84800000000006481</v>
      </c>
    </row>
    <row r="8484" spans="10:14" x14ac:dyDescent="0.3">
      <c r="J8484" s="300">
        <f t="shared" si="664"/>
        <v>84.810000000006482</v>
      </c>
      <c r="K8484" s="80">
        <f t="shared" si="660"/>
        <v>0.8481000000000648</v>
      </c>
      <c r="L8484">
        <f t="shared" si="661"/>
        <v>5.1862176078048101</v>
      </c>
      <c r="M8484">
        <f t="shared" si="662"/>
        <v>135.84250128084145</v>
      </c>
      <c r="N8484" s="80">
        <f t="shared" si="663"/>
        <v>0.8481000000000648</v>
      </c>
    </row>
    <row r="8485" spans="10:14" x14ac:dyDescent="0.3">
      <c r="J8485" s="300">
        <f t="shared" si="664"/>
        <v>84.820000000006488</v>
      </c>
      <c r="K8485" s="80">
        <f t="shared" si="660"/>
        <v>0.8482000000000649</v>
      </c>
      <c r="L8485">
        <f t="shared" si="661"/>
        <v>5.1887485808605867</v>
      </c>
      <c r="M8485">
        <f t="shared" si="662"/>
        <v>135.87764510116665</v>
      </c>
      <c r="N8485" s="80">
        <f t="shared" si="663"/>
        <v>0.8482000000000649</v>
      </c>
    </row>
    <row r="8486" spans="10:14" x14ac:dyDescent="0.3">
      <c r="J8486" s="300">
        <f t="shared" si="664"/>
        <v>84.830000000006493</v>
      </c>
      <c r="K8486" s="80">
        <f t="shared" si="660"/>
        <v>0.84830000000006489</v>
      </c>
      <c r="L8486">
        <f t="shared" si="661"/>
        <v>5.1912813005522214</v>
      </c>
      <c r="M8486">
        <f t="shared" si="662"/>
        <v>135.91279662706671</v>
      </c>
      <c r="N8486" s="80">
        <f t="shared" si="663"/>
        <v>0.84830000000006489</v>
      </c>
    </row>
    <row r="8487" spans="10:14" x14ac:dyDescent="0.3">
      <c r="J8487" s="300">
        <f t="shared" si="664"/>
        <v>84.840000000006498</v>
      </c>
      <c r="K8487" s="80">
        <f t="shared" si="660"/>
        <v>0.84840000000006499</v>
      </c>
      <c r="L8487">
        <f t="shared" si="661"/>
        <v>5.1938157675839633</v>
      </c>
      <c r="M8487">
        <f t="shared" si="662"/>
        <v>135.94795585504315</v>
      </c>
      <c r="N8487" s="80">
        <f t="shared" si="663"/>
        <v>0.84840000000006499</v>
      </c>
    </row>
    <row r="8488" spans="10:14" x14ac:dyDescent="0.3">
      <c r="J8488" s="300">
        <f t="shared" si="664"/>
        <v>84.850000000006503</v>
      </c>
      <c r="K8488" s="80">
        <f t="shared" si="660"/>
        <v>0.84850000000006498</v>
      </c>
      <c r="L8488">
        <f t="shared" si="661"/>
        <v>5.196351982660131</v>
      </c>
      <c r="M8488">
        <f t="shared" si="662"/>
        <v>135.98312278159244</v>
      </c>
      <c r="N8488" s="80">
        <f t="shared" si="663"/>
        <v>0.84850000000006498</v>
      </c>
    </row>
    <row r="8489" spans="10:14" x14ac:dyDescent="0.3">
      <c r="J8489" s="300">
        <f t="shared" si="664"/>
        <v>84.860000000006508</v>
      </c>
      <c r="K8489" s="80">
        <f t="shared" si="660"/>
        <v>0.84860000000006508</v>
      </c>
      <c r="L8489">
        <f t="shared" si="661"/>
        <v>5.1988899464847034</v>
      </c>
      <c r="M8489">
        <f t="shared" si="662"/>
        <v>136.01829740320619</v>
      </c>
      <c r="N8489" s="80">
        <f t="shared" si="663"/>
        <v>0.84860000000006508</v>
      </c>
    </row>
    <row r="8490" spans="10:14" x14ac:dyDescent="0.3">
      <c r="J8490" s="300">
        <f t="shared" si="664"/>
        <v>84.870000000006513</v>
      </c>
      <c r="K8490" s="80">
        <f t="shared" si="660"/>
        <v>0.84870000000006518</v>
      </c>
      <c r="L8490">
        <f t="shared" si="661"/>
        <v>5.2014296597615264</v>
      </c>
      <c r="M8490">
        <f t="shared" si="662"/>
        <v>136.05347971637093</v>
      </c>
      <c r="N8490" s="80">
        <f t="shared" si="663"/>
        <v>0.84870000000006518</v>
      </c>
    </row>
    <row r="8491" spans="10:14" x14ac:dyDescent="0.3">
      <c r="J8491" s="300">
        <f t="shared" si="664"/>
        <v>84.880000000006518</v>
      </c>
      <c r="K8491" s="80">
        <f t="shared" si="660"/>
        <v>0.84880000000006517</v>
      </c>
      <c r="L8491">
        <f t="shared" si="661"/>
        <v>5.203971123194437</v>
      </c>
      <c r="M8491">
        <f t="shared" si="662"/>
        <v>136.08866971756828</v>
      </c>
      <c r="N8491" s="80">
        <f t="shared" si="663"/>
        <v>0.84880000000006517</v>
      </c>
    </row>
    <row r="8492" spans="10:14" x14ac:dyDescent="0.3">
      <c r="J8492" s="300">
        <f t="shared" si="664"/>
        <v>84.890000000006523</v>
      </c>
      <c r="K8492" s="80">
        <f t="shared" si="660"/>
        <v>0.84890000000006527</v>
      </c>
      <c r="L8492">
        <f t="shared" si="661"/>
        <v>5.2065143374870573</v>
      </c>
      <c r="M8492">
        <f t="shared" si="662"/>
        <v>136.1238674032748</v>
      </c>
      <c r="N8492" s="80">
        <f t="shared" si="663"/>
        <v>0.84890000000006527</v>
      </c>
    </row>
    <row r="8493" spans="10:14" x14ac:dyDescent="0.3">
      <c r="J8493" s="300">
        <f t="shared" si="664"/>
        <v>84.900000000006528</v>
      </c>
      <c r="K8493" s="80">
        <f t="shared" si="660"/>
        <v>0.84900000000006526</v>
      </c>
      <c r="L8493">
        <f t="shared" si="661"/>
        <v>5.2090593033428814</v>
      </c>
      <c r="M8493">
        <f t="shared" si="662"/>
        <v>136.15907276996188</v>
      </c>
      <c r="N8493" s="80">
        <f t="shared" si="663"/>
        <v>0.84900000000006526</v>
      </c>
    </row>
    <row r="8494" spans="10:14" x14ac:dyDescent="0.3">
      <c r="J8494" s="300">
        <f t="shared" si="664"/>
        <v>84.910000000006534</v>
      </c>
      <c r="K8494" s="80">
        <f t="shared" si="660"/>
        <v>0.84910000000006536</v>
      </c>
      <c r="L8494">
        <f t="shared" si="661"/>
        <v>5.2116060214653341</v>
      </c>
      <c r="M8494">
        <f t="shared" si="662"/>
        <v>136.19428581409633</v>
      </c>
      <c r="N8494" s="80">
        <f t="shared" si="663"/>
        <v>0.84910000000006536</v>
      </c>
    </row>
    <row r="8495" spans="10:14" x14ac:dyDescent="0.3">
      <c r="J8495" s="300">
        <f t="shared" si="664"/>
        <v>84.920000000006539</v>
      </c>
      <c r="K8495" s="80">
        <f t="shared" si="660"/>
        <v>0.84920000000006535</v>
      </c>
      <c r="L8495">
        <f t="shared" si="661"/>
        <v>5.2141544925575634</v>
      </c>
      <c r="M8495">
        <f t="shared" si="662"/>
        <v>136.22950653213942</v>
      </c>
      <c r="N8495" s="80">
        <f t="shared" si="663"/>
        <v>0.84920000000006535</v>
      </c>
    </row>
    <row r="8496" spans="10:14" x14ac:dyDescent="0.3">
      <c r="J8496" s="300">
        <f t="shared" si="664"/>
        <v>84.930000000006544</v>
      </c>
      <c r="K8496" s="80">
        <f t="shared" si="660"/>
        <v>0.84930000000006545</v>
      </c>
      <c r="L8496">
        <f t="shared" si="661"/>
        <v>5.2167047173227292</v>
      </c>
      <c r="M8496">
        <f t="shared" si="662"/>
        <v>136.26473492054794</v>
      </c>
      <c r="N8496" s="80">
        <f t="shared" si="663"/>
        <v>0.84930000000006545</v>
      </c>
    </row>
    <row r="8497" spans="10:14" x14ac:dyDescent="0.3">
      <c r="J8497" s="300">
        <f t="shared" si="664"/>
        <v>84.940000000006549</v>
      </c>
      <c r="K8497" s="80">
        <f t="shared" si="660"/>
        <v>0.84940000000006544</v>
      </c>
      <c r="L8497">
        <f t="shared" si="661"/>
        <v>5.2192566964637663</v>
      </c>
      <c r="M8497">
        <f t="shared" si="662"/>
        <v>136.29997097577331</v>
      </c>
      <c r="N8497" s="80">
        <f t="shared" si="663"/>
        <v>0.84940000000006544</v>
      </c>
    </row>
    <row r="8498" spans="10:14" x14ac:dyDescent="0.3">
      <c r="J8498" s="300">
        <f t="shared" si="664"/>
        <v>84.950000000006554</v>
      </c>
      <c r="K8498" s="80">
        <f t="shared" si="660"/>
        <v>0.84950000000006554</v>
      </c>
      <c r="L8498">
        <f t="shared" si="661"/>
        <v>5.2218104306834885</v>
      </c>
      <c r="M8498">
        <f t="shared" si="662"/>
        <v>136.33521469426202</v>
      </c>
      <c r="N8498" s="80">
        <f t="shared" si="663"/>
        <v>0.84950000000006554</v>
      </c>
    </row>
    <row r="8499" spans="10:14" x14ac:dyDescent="0.3">
      <c r="J8499" s="300">
        <f t="shared" si="664"/>
        <v>84.960000000006559</v>
      </c>
      <c r="K8499" s="80">
        <f t="shared" si="660"/>
        <v>0.84960000000006564</v>
      </c>
      <c r="L8499">
        <f t="shared" si="661"/>
        <v>5.2243659206845958</v>
      </c>
      <c r="M8499">
        <f t="shared" si="662"/>
        <v>136.3704660724556</v>
      </c>
      <c r="N8499" s="80">
        <f t="shared" si="663"/>
        <v>0.84960000000006564</v>
      </c>
    </row>
    <row r="8500" spans="10:14" x14ac:dyDescent="0.3">
      <c r="J8500" s="300">
        <f t="shared" si="664"/>
        <v>84.970000000006564</v>
      </c>
      <c r="K8500" s="80">
        <f t="shared" si="660"/>
        <v>0.84970000000006563</v>
      </c>
      <c r="L8500">
        <f t="shared" si="661"/>
        <v>5.2269231671695984</v>
      </c>
      <c r="M8500">
        <f t="shared" si="662"/>
        <v>136.4057251067905</v>
      </c>
      <c r="N8500" s="80">
        <f t="shared" si="663"/>
        <v>0.84970000000006563</v>
      </c>
    </row>
    <row r="8501" spans="10:14" x14ac:dyDescent="0.3">
      <c r="J8501" s="300">
        <f t="shared" si="664"/>
        <v>84.980000000006569</v>
      </c>
      <c r="K8501" s="80">
        <f t="shared" si="660"/>
        <v>0.84980000000006573</v>
      </c>
      <c r="L8501">
        <f t="shared" si="661"/>
        <v>5.2294821708409547</v>
      </c>
      <c r="M8501">
        <f t="shared" si="662"/>
        <v>136.44099179369826</v>
      </c>
      <c r="N8501" s="80">
        <f t="shared" si="663"/>
        <v>0.84980000000006573</v>
      </c>
    </row>
    <row r="8502" spans="10:14" x14ac:dyDescent="0.3">
      <c r="J8502" s="300">
        <f t="shared" si="664"/>
        <v>84.990000000006575</v>
      </c>
      <c r="K8502" s="80">
        <f t="shared" si="660"/>
        <v>0.84990000000006571</v>
      </c>
      <c r="L8502">
        <f t="shared" si="661"/>
        <v>5.232042932400951</v>
      </c>
      <c r="M8502">
        <f t="shared" si="662"/>
        <v>136.47626612960502</v>
      </c>
      <c r="N8502" s="80">
        <f t="shared" si="663"/>
        <v>0.84990000000006571</v>
      </c>
    </row>
    <row r="8503" spans="10:14" x14ac:dyDescent="0.3">
      <c r="J8503" s="300">
        <f t="shared" si="664"/>
        <v>85.00000000000658</v>
      </c>
      <c r="K8503" s="80">
        <f t="shared" si="660"/>
        <v>0.85000000000006581</v>
      </c>
      <c r="L8503">
        <f t="shared" si="661"/>
        <v>5.234605452551703</v>
      </c>
      <c r="M8503">
        <f t="shared" si="662"/>
        <v>136.51154811093249</v>
      </c>
      <c r="N8503" s="80">
        <f t="shared" si="663"/>
        <v>0.85000000000006581</v>
      </c>
    </row>
    <row r="8504" spans="10:14" x14ac:dyDescent="0.3">
      <c r="J8504" s="300">
        <f t="shared" si="664"/>
        <v>85.010000000006585</v>
      </c>
      <c r="K8504" s="80">
        <f t="shared" si="660"/>
        <v>0.8501000000000658</v>
      </c>
      <c r="L8504">
        <f t="shared" si="661"/>
        <v>5.2371697319951274</v>
      </c>
      <c r="M8504">
        <f t="shared" si="662"/>
        <v>136.54683773409707</v>
      </c>
      <c r="N8504" s="80">
        <f t="shared" si="663"/>
        <v>0.8501000000000658</v>
      </c>
    </row>
    <row r="8505" spans="10:14" x14ac:dyDescent="0.3">
      <c r="J8505" s="300">
        <f t="shared" si="664"/>
        <v>85.02000000000659</v>
      </c>
      <c r="K8505" s="80">
        <f t="shared" si="660"/>
        <v>0.8502000000000659</v>
      </c>
      <c r="L8505">
        <f t="shared" si="661"/>
        <v>5.2397357714333133</v>
      </c>
      <c r="M8505">
        <f t="shared" si="662"/>
        <v>136.58213499550993</v>
      </c>
      <c r="N8505" s="80">
        <f t="shared" si="663"/>
        <v>0.8502000000000659</v>
      </c>
    </row>
    <row r="8506" spans="10:14" x14ac:dyDescent="0.3">
      <c r="J8506" s="300">
        <f t="shared" si="664"/>
        <v>85.030000000006595</v>
      </c>
      <c r="K8506" s="80">
        <f t="shared" si="660"/>
        <v>0.850300000000066</v>
      </c>
      <c r="L8506">
        <f t="shared" si="661"/>
        <v>5.2423035715675628</v>
      </c>
      <c r="M8506">
        <f t="shared" si="662"/>
        <v>136.6174398915775</v>
      </c>
      <c r="N8506" s="80">
        <f t="shared" si="663"/>
        <v>0.850300000000066</v>
      </c>
    </row>
    <row r="8507" spans="10:14" x14ac:dyDescent="0.3">
      <c r="J8507" s="300">
        <f t="shared" si="664"/>
        <v>85.0400000000066</v>
      </c>
      <c r="K8507" s="80">
        <f t="shared" si="660"/>
        <v>0.85040000000006599</v>
      </c>
      <c r="L8507">
        <f t="shared" si="661"/>
        <v>5.2448731330999507</v>
      </c>
      <c r="M8507">
        <f t="shared" si="662"/>
        <v>136.65275241870086</v>
      </c>
      <c r="N8507" s="80">
        <f t="shared" si="663"/>
        <v>0.85040000000006599</v>
      </c>
    </row>
    <row r="8508" spans="10:14" x14ac:dyDescent="0.3">
      <c r="J8508" s="300">
        <f t="shared" si="664"/>
        <v>85.050000000006605</v>
      </c>
      <c r="K8508" s="80">
        <f t="shared" si="660"/>
        <v>0.85050000000006609</v>
      </c>
      <c r="L8508">
        <f t="shared" si="661"/>
        <v>5.2474444567315288</v>
      </c>
      <c r="M8508">
        <f t="shared" si="662"/>
        <v>136.68807257327654</v>
      </c>
      <c r="N8508" s="80">
        <f t="shared" si="663"/>
        <v>0.85050000000006609</v>
      </c>
    </row>
    <row r="8509" spans="10:14" x14ac:dyDescent="0.3">
      <c r="J8509" s="300">
        <f t="shared" si="664"/>
        <v>85.06000000000661</v>
      </c>
      <c r="K8509" s="80">
        <f t="shared" si="660"/>
        <v>0.85060000000006608</v>
      </c>
      <c r="L8509">
        <f t="shared" si="661"/>
        <v>5.2500175431637679</v>
      </c>
      <c r="M8509">
        <f t="shared" si="662"/>
        <v>136.72340035169563</v>
      </c>
      <c r="N8509" s="80">
        <f t="shared" si="663"/>
        <v>0.85060000000006608</v>
      </c>
    </row>
    <row r="8510" spans="10:14" x14ac:dyDescent="0.3">
      <c r="J8510" s="300">
        <f t="shared" si="664"/>
        <v>85.070000000006615</v>
      </c>
      <c r="K8510" s="80">
        <f t="shared" si="660"/>
        <v>0.85070000000006618</v>
      </c>
      <c r="L8510">
        <f t="shared" si="661"/>
        <v>5.2525923930978529</v>
      </c>
      <c r="M8510">
        <f t="shared" si="662"/>
        <v>136.7587357503443</v>
      </c>
      <c r="N8510" s="80">
        <f t="shared" si="663"/>
        <v>0.85070000000006618</v>
      </c>
    </row>
    <row r="8511" spans="10:14" x14ac:dyDescent="0.3">
      <c r="J8511" s="300">
        <f t="shared" si="664"/>
        <v>85.080000000006621</v>
      </c>
      <c r="K8511" s="80">
        <f t="shared" si="660"/>
        <v>0.85080000000006617</v>
      </c>
      <c r="L8511">
        <f t="shared" si="661"/>
        <v>5.2551690072347128</v>
      </c>
      <c r="M8511">
        <f t="shared" si="662"/>
        <v>136.7940787656035</v>
      </c>
      <c r="N8511" s="80">
        <f t="shared" si="663"/>
        <v>0.85080000000006617</v>
      </c>
    </row>
    <row r="8512" spans="10:14" x14ac:dyDescent="0.3">
      <c r="J8512" s="300">
        <f t="shared" si="664"/>
        <v>85.090000000006626</v>
      </c>
      <c r="K8512" s="80">
        <f t="shared" si="660"/>
        <v>0.85090000000006627</v>
      </c>
      <c r="L8512">
        <f t="shared" si="661"/>
        <v>5.2577473862753337</v>
      </c>
      <c r="M8512">
        <f t="shared" si="662"/>
        <v>136.82942939384955</v>
      </c>
      <c r="N8512" s="80">
        <f t="shared" si="663"/>
        <v>0.85090000000006627</v>
      </c>
    </row>
    <row r="8513" spans="10:14" x14ac:dyDescent="0.3">
      <c r="J8513" s="300">
        <f t="shared" si="664"/>
        <v>85.100000000006631</v>
      </c>
      <c r="K8513" s="80">
        <f t="shared" si="660"/>
        <v>0.85100000000006626</v>
      </c>
      <c r="L8513">
        <f t="shared" si="661"/>
        <v>5.2603275309202058</v>
      </c>
      <c r="M8513">
        <f t="shared" si="662"/>
        <v>136.86478763145337</v>
      </c>
      <c r="N8513" s="80">
        <f t="shared" si="663"/>
        <v>0.85100000000006626</v>
      </c>
    </row>
    <row r="8514" spans="10:14" x14ac:dyDescent="0.3">
      <c r="J8514" s="300">
        <f t="shared" si="664"/>
        <v>85.110000000006636</v>
      </c>
      <c r="K8514" s="80">
        <f t="shared" si="660"/>
        <v>0.85110000000006636</v>
      </c>
      <c r="L8514">
        <f t="shared" si="661"/>
        <v>5.2629094418702245</v>
      </c>
      <c r="M8514">
        <f t="shared" si="662"/>
        <v>136.90015347478101</v>
      </c>
      <c r="N8514" s="80">
        <f t="shared" si="663"/>
        <v>0.85110000000006636</v>
      </c>
    </row>
    <row r="8515" spans="10:14" x14ac:dyDescent="0.3">
      <c r="J8515" s="300">
        <f t="shared" si="664"/>
        <v>85.120000000006641</v>
      </c>
      <c r="K8515" s="80">
        <f t="shared" si="660"/>
        <v>0.85120000000006646</v>
      </c>
      <c r="L8515">
        <f t="shared" si="661"/>
        <v>5.2654931198256882</v>
      </c>
      <c r="M8515">
        <f t="shared" si="662"/>
        <v>136.93552692019324</v>
      </c>
      <c r="N8515" s="80">
        <f t="shared" si="663"/>
        <v>0.85120000000006646</v>
      </c>
    </row>
    <row r="8516" spans="10:14" x14ac:dyDescent="0.3">
      <c r="J8516" s="300">
        <f t="shared" si="664"/>
        <v>85.130000000006646</v>
      </c>
      <c r="K8516" s="80">
        <f t="shared" ref="K8516:K8579" si="665">J8516/100</f>
        <v>0.85130000000006645</v>
      </c>
      <c r="L8516">
        <f t="shared" ref="L8516:L8579" si="666">-156.2892*K8516^6+539.4067*K8516^5-656.5633*K8516^4+371.7117*K8516^3-102.5706*K8516^2+15.3764*K8516+0.3314</f>
        <v>5.2680785654869613</v>
      </c>
      <c r="M8516">
        <f t="shared" ref="M8516:M8579" si="667">-544.6822*K8516^6+873.7015*K8516^5+93.9294*K8516^4-539.4835*K8516^3+249.8842*K8516^2+36.3299*K8516+25.129</f>
        <v>136.97090796404603</v>
      </c>
      <c r="N8516" s="80">
        <f t="shared" ref="N8516:N8579" si="668">K8516</f>
        <v>0.85130000000006645</v>
      </c>
    </row>
    <row r="8517" spans="10:14" x14ac:dyDescent="0.3">
      <c r="J8517" s="300">
        <f t="shared" si="664"/>
        <v>85.140000000006651</v>
      </c>
      <c r="K8517" s="80">
        <f t="shared" si="665"/>
        <v>0.85140000000006655</v>
      </c>
      <c r="L8517">
        <f t="shared" si="666"/>
        <v>5.2706657795541005</v>
      </c>
      <c r="M8517">
        <f t="shared" si="667"/>
        <v>137.00629660269033</v>
      </c>
      <c r="N8517" s="80">
        <f t="shared" si="668"/>
        <v>0.85140000000006655</v>
      </c>
    </row>
    <row r="8518" spans="10:14" x14ac:dyDescent="0.3">
      <c r="J8518" s="300">
        <f t="shared" ref="J8518:J8581" si="669">J8517+0.01</f>
        <v>85.150000000006656</v>
      </c>
      <c r="K8518" s="80">
        <f t="shared" si="665"/>
        <v>0.85150000000006654</v>
      </c>
      <c r="L8518">
        <f t="shared" si="666"/>
        <v>5.2732547627272179</v>
      </c>
      <c r="M8518">
        <f t="shared" si="667"/>
        <v>137.04169283247154</v>
      </c>
      <c r="N8518" s="80">
        <f t="shared" si="668"/>
        <v>0.85150000000006654</v>
      </c>
    </row>
    <row r="8519" spans="10:14" x14ac:dyDescent="0.3">
      <c r="J8519" s="300">
        <f t="shared" si="669"/>
        <v>85.160000000006661</v>
      </c>
      <c r="K8519" s="80">
        <f t="shared" si="665"/>
        <v>0.85160000000006664</v>
      </c>
      <c r="L8519">
        <f t="shared" si="666"/>
        <v>5.2758455157061697</v>
      </c>
      <c r="M8519">
        <f t="shared" si="667"/>
        <v>137.07709664973061</v>
      </c>
      <c r="N8519" s="80">
        <f t="shared" si="668"/>
        <v>0.85160000000006664</v>
      </c>
    </row>
    <row r="8520" spans="10:14" x14ac:dyDescent="0.3">
      <c r="J8520" s="300">
        <f t="shared" si="669"/>
        <v>85.170000000006667</v>
      </c>
      <c r="K8520" s="80">
        <f t="shared" si="665"/>
        <v>0.85170000000006663</v>
      </c>
      <c r="L8520">
        <f t="shared" si="666"/>
        <v>5.2784380391907835</v>
      </c>
      <c r="M8520">
        <f t="shared" si="667"/>
        <v>137.11250805080311</v>
      </c>
      <c r="N8520" s="80">
        <f t="shared" si="668"/>
        <v>0.85170000000006663</v>
      </c>
    </row>
    <row r="8521" spans="10:14" x14ac:dyDescent="0.3">
      <c r="J8521" s="300">
        <f t="shared" si="669"/>
        <v>85.180000000006672</v>
      </c>
      <c r="K8521" s="80">
        <f t="shared" si="665"/>
        <v>0.85180000000006673</v>
      </c>
      <c r="L8521">
        <f t="shared" si="666"/>
        <v>5.281032333880562</v>
      </c>
      <c r="M8521">
        <f t="shared" si="667"/>
        <v>137.14792703201951</v>
      </c>
      <c r="N8521" s="80">
        <f t="shared" si="668"/>
        <v>0.85180000000006673</v>
      </c>
    </row>
    <row r="8522" spans="10:14" x14ac:dyDescent="0.3">
      <c r="J8522" s="300">
        <f t="shared" si="669"/>
        <v>85.190000000006677</v>
      </c>
      <c r="K8522" s="80">
        <f t="shared" si="665"/>
        <v>0.85190000000006671</v>
      </c>
      <c r="L8522">
        <f t="shared" si="666"/>
        <v>5.2836284004749157</v>
      </c>
      <c r="M8522">
        <f t="shared" si="667"/>
        <v>137.18335358970552</v>
      </c>
      <c r="N8522" s="80">
        <f t="shared" si="668"/>
        <v>0.85190000000006671</v>
      </c>
    </row>
    <row r="8523" spans="10:14" x14ac:dyDescent="0.3">
      <c r="J8523" s="300">
        <f t="shared" si="669"/>
        <v>85.200000000006682</v>
      </c>
      <c r="K8523" s="80">
        <f t="shared" si="665"/>
        <v>0.85200000000006681</v>
      </c>
      <c r="L8523">
        <f t="shared" si="666"/>
        <v>5.2862262396731676</v>
      </c>
      <c r="M8523">
        <f t="shared" si="667"/>
        <v>137.21878772018138</v>
      </c>
      <c r="N8523" s="80">
        <f t="shared" si="668"/>
        <v>0.85200000000006681</v>
      </c>
    </row>
    <row r="8524" spans="10:14" x14ac:dyDescent="0.3">
      <c r="J8524" s="300">
        <f t="shared" si="669"/>
        <v>85.210000000006687</v>
      </c>
      <c r="K8524" s="80">
        <f t="shared" si="665"/>
        <v>0.85210000000006692</v>
      </c>
      <c r="L8524">
        <f t="shared" si="666"/>
        <v>5.2888258521745879</v>
      </c>
      <c r="M8524">
        <f t="shared" si="667"/>
        <v>137.25422941976245</v>
      </c>
      <c r="N8524" s="80">
        <f t="shared" si="668"/>
        <v>0.85210000000006692</v>
      </c>
    </row>
    <row r="8525" spans="10:14" x14ac:dyDescent="0.3">
      <c r="J8525" s="300">
        <f t="shared" si="669"/>
        <v>85.220000000006692</v>
      </c>
      <c r="K8525" s="80">
        <f t="shared" si="665"/>
        <v>0.8522000000000669</v>
      </c>
      <c r="L8525">
        <f t="shared" si="666"/>
        <v>5.2914272386780059</v>
      </c>
      <c r="M8525">
        <f t="shared" si="667"/>
        <v>137.28967868475888</v>
      </c>
      <c r="N8525" s="80">
        <f t="shared" si="668"/>
        <v>0.8522000000000669</v>
      </c>
    </row>
    <row r="8526" spans="10:14" x14ac:dyDescent="0.3">
      <c r="J8526" s="300">
        <f t="shared" si="669"/>
        <v>85.230000000006697</v>
      </c>
      <c r="K8526" s="80">
        <f t="shared" si="665"/>
        <v>0.852300000000067</v>
      </c>
      <c r="L8526">
        <f t="shared" si="666"/>
        <v>5.2940303998824749</v>
      </c>
      <c r="M8526">
        <f t="shared" si="667"/>
        <v>137.32513551147619</v>
      </c>
      <c r="N8526" s="80">
        <f t="shared" si="668"/>
        <v>0.852300000000067</v>
      </c>
    </row>
    <row r="8527" spans="10:14" x14ac:dyDescent="0.3">
      <c r="J8527" s="300">
        <f t="shared" si="669"/>
        <v>85.240000000006702</v>
      </c>
      <c r="K8527" s="80">
        <f t="shared" si="665"/>
        <v>0.85240000000006699</v>
      </c>
      <c r="L8527">
        <f t="shared" si="666"/>
        <v>5.2966353364866379</v>
      </c>
      <c r="M8527">
        <f t="shared" si="667"/>
        <v>137.36059989621413</v>
      </c>
      <c r="N8527" s="80">
        <f t="shared" si="668"/>
        <v>0.85240000000006699</v>
      </c>
    </row>
    <row r="8528" spans="10:14" x14ac:dyDescent="0.3">
      <c r="J8528" s="300">
        <f t="shared" si="669"/>
        <v>85.250000000006708</v>
      </c>
      <c r="K8528" s="80">
        <f t="shared" si="665"/>
        <v>0.85250000000006709</v>
      </c>
      <c r="L8528">
        <f t="shared" si="666"/>
        <v>5.2992420491890169</v>
      </c>
      <c r="M8528">
        <f t="shared" si="667"/>
        <v>137.396071835268</v>
      </c>
      <c r="N8528" s="80">
        <f t="shared" si="668"/>
        <v>0.85250000000006709</v>
      </c>
    </row>
    <row r="8529" spans="10:14" x14ac:dyDescent="0.3">
      <c r="J8529" s="300">
        <f t="shared" si="669"/>
        <v>85.260000000006713</v>
      </c>
      <c r="K8529" s="80">
        <f t="shared" si="665"/>
        <v>0.85260000000006708</v>
      </c>
      <c r="L8529">
        <f t="shared" si="666"/>
        <v>5.3018505386881891</v>
      </c>
      <c r="M8529">
        <f t="shared" si="667"/>
        <v>137.43155132492768</v>
      </c>
      <c r="N8529" s="80">
        <f t="shared" si="668"/>
        <v>0.85260000000006708</v>
      </c>
    </row>
    <row r="8530" spans="10:14" x14ac:dyDescent="0.3">
      <c r="J8530" s="300">
        <f t="shared" si="669"/>
        <v>85.270000000006718</v>
      </c>
      <c r="K8530" s="80">
        <f t="shared" si="665"/>
        <v>0.85270000000006718</v>
      </c>
      <c r="L8530">
        <f t="shared" si="666"/>
        <v>5.3044608056822913</v>
      </c>
      <c r="M8530">
        <f t="shared" si="667"/>
        <v>137.46703836147788</v>
      </c>
      <c r="N8530" s="80">
        <f t="shared" si="668"/>
        <v>0.85270000000006718</v>
      </c>
    </row>
    <row r="8531" spans="10:14" x14ac:dyDescent="0.3">
      <c r="J8531" s="300">
        <f t="shared" si="669"/>
        <v>85.280000000006723</v>
      </c>
      <c r="K8531" s="80">
        <f t="shared" si="665"/>
        <v>0.85280000000006728</v>
      </c>
      <c r="L8531">
        <f t="shared" si="666"/>
        <v>5.3070728508694618</v>
      </c>
      <c r="M8531">
        <f t="shared" si="667"/>
        <v>137.50253294119855</v>
      </c>
      <c r="N8531" s="80">
        <f t="shared" si="668"/>
        <v>0.85280000000006728</v>
      </c>
    </row>
    <row r="8532" spans="10:14" x14ac:dyDescent="0.3">
      <c r="J8532" s="300">
        <f t="shared" si="669"/>
        <v>85.290000000006728</v>
      </c>
      <c r="K8532" s="80">
        <f t="shared" si="665"/>
        <v>0.85290000000006727</v>
      </c>
      <c r="L8532">
        <f t="shared" si="666"/>
        <v>5.309686674947919</v>
      </c>
      <c r="M8532">
        <f t="shared" si="667"/>
        <v>137.53803506036408</v>
      </c>
      <c r="N8532" s="80">
        <f t="shared" si="668"/>
        <v>0.85290000000006727</v>
      </c>
    </row>
    <row r="8533" spans="10:14" x14ac:dyDescent="0.3">
      <c r="J8533" s="300">
        <f t="shared" si="669"/>
        <v>85.300000000006733</v>
      </c>
      <c r="K8533" s="80">
        <f t="shared" si="665"/>
        <v>0.85300000000006737</v>
      </c>
      <c r="L8533">
        <f t="shared" si="666"/>
        <v>5.3123022786152045</v>
      </c>
      <c r="M8533">
        <f t="shared" si="667"/>
        <v>137.57354471524448</v>
      </c>
      <c r="N8533" s="80">
        <f t="shared" si="668"/>
        <v>0.85300000000006737</v>
      </c>
    </row>
    <row r="8534" spans="10:14" x14ac:dyDescent="0.3">
      <c r="J8534" s="300">
        <f t="shared" si="669"/>
        <v>85.310000000006738</v>
      </c>
      <c r="K8534" s="80">
        <f t="shared" si="665"/>
        <v>0.85310000000006736</v>
      </c>
      <c r="L8534">
        <f t="shared" si="666"/>
        <v>5.3149196625690998</v>
      </c>
      <c r="M8534">
        <f t="shared" si="667"/>
        <v>137.60906190210395</v>
      </c>
      <c r="N8534" s="80">
        <f t="shared" si="668"/>
        <v>0.85310000000006736</v>
      </c>
    </row>
    <row r="8535" spans="10:14" x14ac:dyDescent="0.3">
      <c r="J8535" s="300">
        <f t="shared" si="669"/>
        <v>85.320000000006743</v>
      </c>
      <c r="K8535" s="80">
        <f t="shared" si="665"/>
        <v>0.85320000000006746</v>
      </c>
      <c r="L8535">
        <f t="shared" si="666"/>
        <v>5.3175388275072883</v>
      </c>
      <c r="M8535">
        <f t="shared" si="667"/>
        <v>137.64458661720181</v>
      </c>
      <c r="N8535" s="80">
        <f t="shared" si="668"/>
        <v>0.85320000000006746</v>
      </c>
    </row>
    <row r="8536" spans="10:14" x14ac:dyDescent="0.3">
      <c r="J8536" s="300">
        <f t="shared" si="669"/>
        <v>85.330000000006748</v>
      </c>
      <c r="K8536" s="80">
        <f t="shared" si="665"/>
        <v>0.85330000000006745</v>
      </c>
      <c r="L8536">
        <f t="shared" si="666"/>
        <v>5.3201597741269779</v>
      </c>
      <c r="M8536">
        <f t="shared" si="667"/>
        <v>137.68011885679257</v>
      </c>
      <c r="N8536" s="80">
        <f t="shared" si="668"/>
        <v>0.85330000000006745</v>
      </c>
    </row>
    <row r="8537" spans="10:14" x14ac:dyDescent="0.3">
      <c r="J8537" s="300">
        <f t="shared" si="669"/>
        <v>85.340000000006754</v>
      </c>
      <c r="K8537" s="80">
        <f t="shared" si="665"/>
        <v>0.85340000000006755</v>
      </c>
      <c r="L8537">
        <f t="shared" si="666"/>
        <v>5.3227825031256444</v>
      </c>
      <c r="M8537">
        <f t="shared" si="667"/>
        <v>137.71565861712529</v>
      </c>
      <c r="N8537" s="80">
        <f t="shared" si="668"/>
        <v>0.85340000000006755</v>
      </c>
    </row>
    <row r="8538" spans="10:14" x14ac:dyDescent="0.3">
      <c r="J8538" s="300">
        <f t="shared" si="669"/>
        <v>85.350000000006759</v>
      </c>
      <c r="K8538" s="80">
        <f t="shared" si="665"/>
        <v>0.85350000000006754</v>
      </c>
      <c r="L8538">
        <f t="shared" si="666"/>
        <v>5.3254070152001667</v>
      </c>
      <c r="M8538">
        <f t="shared" si="667"/>
        <v>137.75120589444401</v>
      </c>
      <c r="N8538" s="80">
        <f t="shared" si="668"/>
        <v>0.85350000000006754</v>
      </c>
    </row>
    <row r="8539" spans="10:14" x14ac:dyDescent="0.3">
      <c r="J8539" s="300">
        <f t="shared" si="669"/>
        <v>85.360000000006764</v>
      </c>
      <c r="K8539" s="80">
        <f t="shared" si="665"/>
        <v>0.85360000000006764</v>
      </c>
      <c r="L8539">
        <f t="shared" si="666"/>
        <v>5.3280333110475517</v>
      </c>
      <c r="M8539">
        <f t="shared" si="667"/>
        <v>137.7867606849878</v>
      </c>
      <c r="N8539" s="80">
        <f t="shared" si="668"/>
        <v>0.85360000000006764</v>
      </c>
    </row>
    <row r="8540" spans="10:14" x14ac:dyDescent="0.3">
      <c r="J8540" s="300">
        <f t="shared" si="669"/>
        <v>85.370000000006769</v>
      </c>
      <c r="K8540" s="80">
        <f t="shared" si="665"/>
        <v>0.85370000000006774</v>
      </c>
      <c r="L8540">
        <f t="shared" si="666"/>
        <v>5.3306613913646679</v>
      </c>
      <c r="M8540">
        <f t="shared" si="667"/>
        <v>137.82232298499036</v>
      </c>
      <c r="N8540" s="80">
        <f t="shared" si="668"/>
        <v>0.85370000000006774</v>
      </c>
    </row>
    <row r="8541" spans="10:14" x14ac:dyDescent="0.3">
      <c r="J8541" s="300">
        <f t="shared" si="669"/>
        <v>85.380000000006774</v>
      </c>
      <c r="K8541" s="80">
        <f t="shared" si="665"/>
        <v>0.85380000000006773</v>
      </c>
      <c r="L8541">
        <f t="shared" si="666"/>
        <v>5.3332912568481987</v>
      </c>
      <c r="M8541">
        <f t="shared" si="667"/>
        <v>137.85789279068055</v>
      </c>
      <c r="N8541" s="80">
        <f t="shared" si="668"/>
        <v>0.85380000000006773</v>
      </c>
    </row>
    <row r="8542" spans="10:14" x14ac:dyDescent="0.3">
      <c r="J8542" s="300">
        <f t="shared" si="669"/>
        <v>85.390000000006779</v>
      </c>
      <c r="K8542" s="80">
        <f t="shared" si="665"/>
        <v>0.85390000000006783</v>
      </c>
      <c r="L8542">
        <f t="shared" si="666"/>
        <v>5.3359229081945401</v>
      </c>
      <c r="M8542">
        <f t="shared" si="667"/>
        <v>137.89347009828208</v>
      </c>
      <c r="N8542" s="80">
        <f t="shared" si="668"/>
        <v>0.85390000000006783</v>
      </c>
    </row>
    <row r="8543" spans="10:14" x14ac:dyDescent="0.3">
      <c r="J8543" s="300">
        <f t="shared" si="669"/>
        <v>85.400000000006784</v>
      </c>
      <c r="K8543" s="80">
        <f t="shared" si="665"/>
        <v>0.85400000000006782</v>
      </c>
      <c r="L8543">
        <f t="shared" si="666"/>
        <v>5.3385563460999617</v>
      </c>
      <c r="M8543">
        <f t="shared" si="667"/>
        <v>137.92905490401321</v>
      </c>
      <c r="N8543" s="80">
        <f t="shared" si="668"/>
        <v>0.85400000000006782</v>
      </c>
    </row>
    <row r="8544" spans="10:14" x14ac:dyDescent="0.3">
      <c r="J8544" s="300">
        <f t="shared" si="669"/>
        <v>85.410000000006789</v>
      </c>
      <c r="K8544" s="80">
        <f t="shared" si="665"/>
        <v>0.85410000000006792</v>
      </c>
      <c r="L8544">
        <f t="shared" si="666"/>
        <v>5.3411915712608682</v>
      </c>
      <c r="M8544">
        <f t="shared" si="667"/>
        <v>137.96464720408756</v>
      </c>
      <c r="N8544" s="80">
        <f t="shared" si="668"/>
        <v>0.85410000000006792</v>
      </c>
    </row>
    <row r="8545" spans="10:14" x14ac:dyDescent="0.3">
      <c r="J8545" s="300">
        <f t="shared" si="669"/>
        <v>85.420000000006794</v>
      </c>
      <c r="K8545" s="80">
        <f t="shared" si="665"/>
        <v>0.8542000000000679</v>
      </c>
      <c r="L8545">
        <f t="shared" si="666"/>
        <v>5.3438285843732221</v>
      </c>
      <c r="M8545">
        <f t="shared" si="667"/>
        <v>138.00024699471328</v>
      </c>
      <c r="N8545" s="80">
        <f t="shared" si="668"/>
        <v>0.8542000000000679</v>
      </c>
    </row>
    <row r="8546" spans="10:14" x14ac:dyDescent="0.3">
      <c r="J8546" s="300">
        <f t="shared" si="669"/>
        <v>85.4300000000068</v>
      </c>
      <c r="K8546" s="80">
        <f t="shared" si="665"/>
        <v>0.854300000000068</v>
      </c>
      <c r="L8546">
        <f t="shared" si="666"/>
        <v>5.3464673861328862</v>
      </c>
      <c r="M8546">
        <f t="shared" si="667"/>
        <v>138.03585427209359</v>
      </c>
      <c r="N8546" s="80">
        <f t="shared" si="668"/>
        <v>0.854300000000068</v>
      </c>
    </row>
    <row r="8547" spans="10:14" x14ac:dyDescent="0.3">
      <c r="J8547" s="300">
        <f t="shared" si="669"/>
        <v>85.440000000006805</v>
      </c>
      <c r="K8547" s="80">
        <f t="shared" si="665"/>
        <v>0.85440000000006799</v>
      </c>
      <c r="L8547">
        <f t="shared" si="666"/>
        <v>5.3491079772355956</v>
      </c>
      <c r="M8547">
        <f t="shared" si="667"/>
        <v>138.07146903242648</v>
      </c>
      <c r="N8547" s="80">
        <f t="shared" si="668"/>
        <v>0.85440000000006799</v>
      </c>
    </row>
    <row r="8548" spans="10:14" x14ac:dyDescent="0.3">
      <c r="J8548" s="300">
        <f t="shared" si="669"/>
        <v>85.45000000000681</v>
      </c>
      <c r="K8548" s="80">
        <f t="shared" si="665"/>
        <v>0.85450000000006809</v>
      </c>
      <c r="L8548">
        <f t="shared" si="666"/>
        <v>5.3517503583771298</v>
      </c>
      <c r="M8548">
        <f t="shared" si="667"/>
        <v>138.10709127190481</v>
      </c>
      <c r="N8548" s="80">
        <f t="shared" si="668"/>
        <v>0.85450000000006809</v>
      </c>
    </row>
    <row r="8549" spans="10:14" x14ac:dyDescent="0.3">
      <c r="J8549" s="300">
        <f t="shared" si="669"/>
        <v>85.460000000006815</v>
      </c>
      <c r="K8549" s="80">
        <f t="shared" si="665"/>
        <v>0.85460000000006819</v>
      </c>
      <c r="L8549">
        <f t="shared" si="666"/>
        <v>5.3543945302526375</v>
      </c>
      <c r="M8549">
        <f t="shared" si="667"/>
        <v>138.14272098671643</v>
      </c>
      <c r="N8549" s="80">
        <f t="shared" si="668"/>
        <v>0.85460000000006819</v>
      </c>
    </row>
    <row r="8550" spans="10:14" x14ac:dyDescent="0.3">
      <c r="J8550" s="300">
        <f t="shared" si="669"/>
        <v>85.47000000000682</v>
      </c>
      <c r="K8550" s="80">
        <f t="shared" si="665"/>
        <v>0.85470000000006818</v>
      </c>
      <c r="L8550">
        <f t="shared" si="666"/>
        <v>5.3570404935575286</v>
      </c>
      <c r="M8550">
        <f t="shared" si="667"/>
        <v>138.17835817304385</v>
      </c>
      <c r="N8550" s="80">
        <f t="shared" si="668"/>
        <v>0.85470000000006818</v>
      </c>
    </row>
    <row r="8551" spans="10:14" x14ac:dyDescent="0.3">
      <c r="J8551" s="300">
        <f t="shared" si="669"/>
        <v>85.480000000006825</v>
      </c>
      <c r="K8551" s="80">
        <f t="shared" si="665"/>
        <v>0.85480000000006828</v>
      </c>
      <c r="L8551">
        <f t="shared" si="666"/>
        <v>5.3596882489870428</v>
      </c>
      <c r="M8551">
        <f t="shared" si="667"/>
        <v>138.21400282706466</v>
      </c>
      <c r="N8551" s="80">
        <f t="shared" si="668"/>
        <v>0.85480000000006828</v>
      </c>
    </row>
    <row r="8552" spans="10:14" x14ac:dyDescent="0.3">
      <c r="J8552" s="300">
        <f t="shared" si="669"/>
        <v>85.49000000000683</v>
      </c>
      <c r="K8552" s="80">
        <f t="shared" si="665"/>
        <v>0.85490000000006827</v>
      </c>
      <c r="L8552">
        <f t="shared" si="666"/>
        <v>5.362337797235929</v>
      </c>
      <c r="M8552">
        <f t="shared" si="667"/>
        <v>138.24965494495112</v>
      </c>
      <c r="N8552" s="80">
        <f t="shared" si="668"/>
        <v>0.85490000000006827</v>
      </c>
    </row>
    <row r="8553" spans="10:14" x14ac:dyDescent="0.3">
      <c r="J8553" s="300">
        <f t="shared" si="669"/>
        <v>85.500000000006835</v>
      </c>
      <c r="K8553" s="80">
        <f t="shared" si="665"/>
        <v>0.85500000000006837</v>
      </c>
      <c r="L8553">
        <f t="shared" si="666"/>
        <v>5.3649891389992757</v>
      </c>
      <c r="M8553">
        <f t="shared" si="667"/>
        <v>138.28531452287055</v>
      </c>
      <c r="N8553" s="80">
        <f t="shared" si="668"/>
        <v>0.85500000000006837</v>
      </c>
    </row>
    <row r="8554" spans="10:14" x14ac:dyDescent="0.3">
      <c r="J8554" s="300">
        <f t="shared" si="669"/>
        <v>85.510000000006841</v>
      </c>
      <c r="K8554" s="80">
        <f t="shared" si="665"/>
        <v>0.85510000000006836</v>
      </c>
      <c r="L8554">
        <f t="shared" si="666"/>
        <v>5.3676422749715176</v>
      </c>
      <c r="M8554">
        <f t="shared" si="667"/>
        <v>138.32098155698495</v>
      </c>
      <c r="N8554" s="80">
        <f t="shared" si="668"/>
        <v>0.85510000000006836</v>
      </c>
    </row>
    <row r="8555" spans="10:14" x14ac:dyDescent="0.3">
      <c r="J8555" s="300">
        <f t="shared" si="669"/>
        <v>85.520000000006846</v>
      </c>
      <c r="K8555" s="80">
        <f t="shared" si="665"/>
        <v>0.85520000000006846</v>
      </c>
      <c r="L8555">
        <f t="shared" si="666"/>
        <v>5.3702972058474163</v>
      </c>
      <c r="M8555">
        <f t="shared" si="667"/>
        <v>138.35665604345132</v>
      </c>
      <c r="N8555" s="80">
        <f t="shared" si="668"/>
        <v>0.85520000000006846</v>
      </c>
    </row>
    <row r="8556" spans="10:14" x14ac:dyDescent="0.3">
      <c r="J8556" s="300">
        <f t="shared" si="669"/>
        <v>85.530000000006851</v>
      </c>
      <c r="K8556" s="80">
        <f t="shared" si="665"/>
        <v>0.85530000000006856</v>
      </c>
      <c r="L8556">
        <f t="shared" si="666"/>
        <v>5.3729539323210265</v>
      </c>
      <c r="M8556">
        <f t="shared" si="667"/>
        <v>138.39233797842118</v>
      </c>
      <c r="N8556" s="80">
        <f t="shared" si="668"/>
        <v>0.85530000000006856</v>
      </c>
    </row>
    <row r="8557" spans="10:14" x14ac:dyDescent="0.3">
      <c r="J8557" s="300">
        <f t="shared" si="669"/>
        <v>85.540000000006856</v>
      </c>
      <c r="K8557" s="80">
        <f t="shared" si="665"/>
        <v>0.85540000000006855</v>
      </c>
      <c r="L8557">
        <f t="shared" si="666"/>
        <v>5.3756124550867863</v>
      </c>
      <c r="M8557">
        <f t="shared" si="667"/>
        <v>138.42802735804153</v>
      </c>
      <c r="N8557" s="80">
        <f t="shared" si="668"/>
        <v>0.85540000000006855</v>
      </c>
    </row>
    <row r="8558" spans="10:14" x14ac:dyDescent="0.3">
      <c r="J8558" s="300">
        <f t="shared" si="669"/>
        <v>85.550000000006861</v>
      </c>
      <c r="K8558" s="80">
        <f t="shared" si="665"/>
        <v>0.85550000000006865</v>
      </c>
      <c r="L8558">
        <f t="shared" si="666"/>
        <v>5.3782727748386758</v>
      </c>
      <c r="M8558">
        <f t="shared" si="667"/>
        <v>138.4637241784537</v>
      </c>
      <c r="N8558" s="80">
        <f t="shared" si="668"/>
        <v>0.85550000000006865</v>
      </c>
    </row>
    <row r="8559" spans="10:14" x14ac:dyDescent="0.3">
      <c r="J8559" s="300">
        <f t="shared" si="669"/>
        <v>85.560000000006866</v>
      </c>
      <c r="K8559" s="80">
        <f t="shared" si="665"/>
        <v>0.85560000000006864</v>
      </c>
      <c r="L8559">
        <f t="shared" si="666"/>
        <v>5.3809348922706342</v>
      </c>
      <c r="M8559">
        <f t="shared" si="667"/>
        <v>138.49942843579393</v>
      </c>
      <c r="N8559" s="80">
        <f t="shared" si="668"/>
        <v>0.85560000000006864</v>
      </c>
    </row>
    <row r="8560" spans="10:14" x14ac:dyDescent="0.3">
      <c r="J8560" s="300">
        <f t="shared" si="669"/>
        <v>85.570000000006871</v>
      </c>
      <c r="K8560" s="80">
        <f t="shared" si="665"/>
        <v>0.85570000000006874</v>
      </c>
      <c r="L8560">
        <f t="shared" si="666"/>
        <v>5.3835988080763659</v>
      </c>
      <c r="M8560">
        <f t="shared" si="667"/>
        <v>138.53514012619348</v>
      </c>
      <c r="N8560" s="80">
        <f t="shared" si="668"/>
        <v>0.85570000000006874</v>
      </c>
    </row>
    <row r="8561" spans="10:14" x14ac:dyDescent="0.3">
      <c r="J8561" s="300">
        <f t="shared" si="669"/>
        <v>85.580000000006876</v>
      </c>
      <c r="K8561" s="80">
        <f t="shared" si="665"/>
        <v>0.85580000000006873</v>
      </c>
      <c r="L8561">
        <f t="shared" si="666"/>
        <v>5.3862645229494603</v>
      </c>
      <c r="M8561">
        <f t="shared" si="667"/>
        <v>138.57085924577839</v>
      </c>
      <c r="N8561" s="80">
        <f t="shared" si="668"/>
        <v>0.85580000000006873</v>
      </c>
    </row>
    <row r="8562" spans="10:14" x14ac:dyDescent="0.3">
      <c r="J8562" s="300">
        <f t="shared" si="669"/>
        <v>85.590000000006881</v>
      </c>
      <c r="K8562" s="80">
        <f t="shared" si="665"/>
        <v>0.85590000000006883</v>
      </c>
      <c r="L8562">
        <f t="shared" si="666"/>
        <v>5.3889320375832668</v>
      </c>
      <c r="M8562">
        <f t="shared" si="667"/>
        <v>138.60658579066947</v>
      </c>
      <c r="N8562" s="80">
        <f t="shared" si="668"/>
        <v>0.85590000000006883</v>
      </c>
    </row>
    <row r="8563" spans="10:14" x14ac:dyDescent="0.3">
      <c r="J8563" s="300">
        <f t="shared" si="669"/>
        <v>85.600000000006887</v>
      </c>
      <c r="K8563" s="80">
        <f t="shared" si="665"/>
        <v>0.85600000000006882</v>
      </c>
      <c r="L8563">
        <f t="shared" si="666"/>
        <v>5.3916013526711275</v>
      </c>
      <c r="M8563">
        <f t="shared" si="667"/>
        <v>138.64231975698232</v>
      </c>
      <c r="N8563" s="80">
        <f t="shared" si="668"/>
        <v>0.85600000000006882</v>
      </c>
    </row>
    <row r="8564" spans="10:14" x14ac:dyDescent="0.3">
      <c r="J8564" s="300">
        <f t="shared" si="669"/>
        <v>85.610000000006892</v>
      </c>
      <c r="K8564" s="80">
        <f t="shared" si="665"/>
        <v>0.85610000000006892</v>
      </c>
      <c r="L8564">
        <f t="shared" si="666"/>
        <v>5.3942724689062125</v>
      </c>
      <c r="M8564">
        <f t="shared" si="667"/>
        <v>138.67806114082745</v>
      </c>
      <c r="N8564" s="80">
        <f t="shared" si="668"/>
        <v>0.85610000000006892</v>
      </c>
    </row>
    <row r="8565" spans="10:14" x14ac:dyDescent="0.3">
      <c r="J8565" s="300">
        <f t="shared" si="669"/>
        <v>85.620000000006897</v>
      </c>
      <c r="K8565" s="80">
        <f t="shared" si="665"/>
        <v>0.85620000000006902</v>
      </c>
      <c r="L8565">
        <f t="shared" si="666"/>
        <v>5.396945386981324</v>
      </c>
      <c r="M8565">
        <f t="shared" si="667"/>
        <v>138.71380993831048</v>
      </c>
      <c r="N8565" s="80">
        <f t="shared" si="668"/>
        <v>0.85620000000006902</v>
      </c>
    </row>
    <row r="8566" spans="10:14" x14ac:dyDescent="0.3">
      <c r="J8566" s="300">
        <f t="shared" si="669"/>
        <v>85.630000000006902</v>
      </c>
      <c r="K8566" s="80">
        <f t="shared" si="665"/>
        <v>0.85630000000006901</v>
      </c>
      <c r="L8566">
        <f t="shared" si="666"/>
        <v>5.3996201075894277</v>
      </c>
      <c r="M8566">
        <f t="shared" si="667"/>
        <v>138.74956614553119</v>
      </c>
      <c r="N8566" s="80">
        <f t="shared" si="668"/>
        <v>0.85630000000006901</v>
      </c>
    </row>
    <row r="8567" spans="10:14" x14ac:dyDescent="0.3">
      <c r="J8567" s="300">
        <f t="shared" si="669"/>
        <v>85.640000000006907</v>
      </c>
      <c r="K8567" s="80">
        <f t="shared" si="665"/>
        <v>0.85640000000006911</v>
      </c>
      <c r="L8567">
        <f t="shared" si="666"/>
        <v>5.4022966314231056</v>
      </c>
      <c r="M8567">
        <f t="shared" si="667"/>
        <v>138.78532975858499</v>
      </c>
      <c r="N8567" s="80">
        <f t="shared" si="668"/>
        <v>0.85640000000006911</v>
      </c>
    </row>
    <row r="8568" spans="10:14" x14ac:dyDescent="0.3">
      <c r="J8568" s="300">
        <f t="shared" si="669"/>
        <v>85.650000000006912</v>
      </c>
      <c r="K8568" s="80">
        <f t="shared" si="665"/>
        <v>0.85650000000006909</v>
      </c>
      <c r="L8568">
        <f t="shared" si="666"/>
        <v>5.404974959174691</v>
      </c>
      <c r="M8568">
        <f t="shared" si="667"/>
        <v>138.82110077356148</v>
      </c>
      <c r="N8568" s="80">
        <f t="shared" si="668"/>
        <v>0.85650000000006909</v>
      </c>
    </row>
    <row r="8569" spans="10:14" x14ac:dyDescent="0.3">
      <c r="J8569" s="300">
        <f t="shared" si="669"/>
        <v>85.660000000006917</v>
      </c>
      <c r="K8569" s="80">
        <f t="shared" si="665"/>
        <v>0.85660000000006919</v>
      </c>
      <c r="L8569">
        <f t="shared" si="666"/>
        <v>5.4076550915367143</v>
      </c>
      <c r="M8569">
        <f t="shared" si="667"/>
        <v>138.85687918654531</v>
      </c>
      <c r="N8569" s="80">
        <f t="shared" si="668"/>
        <v>0.85660000000006919</v>
      </c>
    </row>
    <row r="8570" spans="10:14" x14ac:dyDescent="0.3">
      <c r="J8570" s="300">
        <f t="shared" si="669"/>
        <v>85.670000000006922</v>
      </c>
      <c r="K8570" s="80">
        <f t="shared" si="665"/>
        <v>0.85670000000006918</v>
      </c>
      <c r="L8570">
        <f t="shared" si="666"/>
        <v>5.4103370292011821</v>
      </c>
      <c r="M8570">
        <f t="shared" si="667"/>
        <v>138.89266499361611</v>
      </c>
      <c r="N8570" s="80">
        <f t="shared" si="668"/>
        <v>0.85670000000006918</v>
      </c>
    </row>
    <row r="8571" spans="10:14" x14ac:dyDescent="0.3">
      <c r="J8571" s="300">
        <f t="shared" si="669"/>
        <v>85.680000000006928</v>
      </c>
      <c r="K8571" s="80">
        <f t="shared" si="665"/>
        <v>0.85680000000006928</v>
      </c>
      <c r="L8571">
        <f t="shared" si="666"/>
        <v>5.4130207728602073</v>
      </c>
      <c r="M8571">
        <f t="shared" si="667"/>
        <v>138.92845819084809</v>
      </c>
      <c r="N8571" s="80">
        <f t="shared" si="668"/>
        <v>0.85680000000006928</v>
      </c>
    </row>
    <row r="8572" spans="10:14" x14ac:dyDescent="0.3">
      <c r="J8572" s="300">
        <f t="shared" si="669"/>
        <v>85.690000000006933</v>
      </c>
      <c r="K8572" s="80">
        <f t="shared" si="665"/>
        <v>0.85690000000006927</v>
      </c>
      <c r="L8572">
        <f t="shared" si="666"/>
        <v>5.4157063232055744</v>
      </c>
      <c r="M8572">
        <f t="shared" si="667"/>
        <v>138.96425877431034</v>
      </c>
      <c r="N8572" s="80">
        <f t="shared" si="668"/>
        <v>0.85690000000006927</v>
      </c>
    </row>
    <row r="8573" spans="10:14" x14ac:dyDescent="0.3">
      <c r="J8573" s="300">
        <f t="shared" si="669"/>
        <v>85.700000000006938</v>
      </c>
      <c r="K8573" s="80">
        <f t="shared" si="665"/>
        <v>0.85700000000006937</v>
      </c>
      <c r="L8573">
        <f t="shared" si="666"/>
        <v>5.4183936809290536</v>
      </c>
      <c r="M8573">
        <f t="shared" si="667"/>
        <v>139.00006674006673</v>
      </c>
      <c r="N8573" s="80">
        <f t="shared" si="668"/>
        <v>0.85700000000006937</v>
      </c>
    </row>
    <row r="8574" spans="10:14" x14ac:dyDescent="0.3">
      <c r="J8574" s="300">
        <f t="shared" si="669"/>
        <v>85.710000000006943</v>
      </c>
      <c r="K8574" s="80">
        <f t="shared" si="665"/>
        <v>0.85710000000006947</v>
      </c>
      <c r="L8574">
        <f t="shared" si="666"/>
        <v>5.4210828467219478</v>
      </c>
      <c r="M8574">
        <f t="shared" si="667"/>
        <v>139.03588208417608</v>
      </c>
      <c r="N8574" s="80">
        <f t="shared" si="668"/>
        <v>0.85710000000006947</v>
      </c>
    </row>
    <row r="8575" spans="10:14" x14ac:dyDescent="0.3">
      <c r="J8575" s="300">
        <f t="shared" si="669"/>
        <v>85.720000000006948</v>
      </c>
      <c r="K8575" s="80">
        <f t="shared" si="665"/>
        <v>0.85720000000006946</v>
      </c>
      <c r="L8575">
        <f t="shared" si="666"/>
        <v>5.423773821275768</v>
      </c>
      <c r="M8575">
        <f t="shared" si="667"/>
        <v>139.07170480269201</v>
      </c>
      <c r="N8575" s="80">
        <f t="shared" si="668"/>
        <v>0.85720000000006946</v>
      </c>
    </row>
    <row r="8576" spans="10:14" x14ac:dyDescent="0.3">
      <c r="J8576" s="300">
        <f t="shared" si="669"/>
        <v>85.730000000006953</v>
      </c>
      <c r="K8576" s="80">
        <f t="shared" si="665"/>
        <v>0.85730000000006956</v>
      </c>
      <c r="L8576">
        <f t="shared" si="666"/>
        <v>5.4264666052818029</v>
      </c>
      <c r="M8576">
        <f t="shared" si="667"/>
        <v>139.10753489166282</v>
      </c>
      <c r="N8576" s="80">
        <f t="shared" si="668"/>
        <v>0.85730000000006956</v>
      </c>
    </row>
    <row r="8577" spans="10:14" x14ac:dyDescent="0.3">
      <c r="J8577" s="300">
        <f t="shared" si="669"/>
        <v>85.740000000006958</v>
      </c>
      <c r="K8577" s="80">
        <f t="shared" si="665"/>
        <v>0.85740000000006955</v>
      </c>
      <c r="L8577">
        <f t="shared" si="666"/>
        <v>5.4291611994309843</v>
      </c>
      <c r="M8577">
        <f t="shared" si="667"/>
        <v>139.14337234713153</v>
      </c>
      <c r="N8577" s="80">
        <f t="shared" si="668"/>
        <v>0.85740000000006955</v>
      </c>
    </row>
    <row r="8578" spans="10:14" x14ac:dyDescent="0.3">
      <c r="J8578" s="300">
        <f t="shared" si="669"/>
        <v>85.750000000006963</v>
      </c>
      <c r="K8578" s="80">
        <f t="shared" si="665"/>
        <v>0.85750000000006965</v>
      </c>
      <c r="L8578">
        <f t="shared" si="666"/>
        <v>5.4318576044140752</v>
      </c>
      <c r="M8578">
        <f t="shared" si="667"/>
        <v>139.17921716513635</v>
      </c>
      <c r="N8578" s="80">
        <f t="shared" si="668"/>
        <v>0.85750000000006965</v>
      </c>
    </row>
    <row r="8579" spans="10:14" x14ac:dyDescent="0.3">
      <c r="J8579" s="300">
        <f t="shared" si="669"/>
        <v>85.760000000006968</v>
      </c>
      <c r="K8579" s="80">
        <f t="shared" si="665"/>
        <v>0.85760000000006964</v>
      </c>
      <c r="L8579">
        <f t="shared" si="666"/>
        <v>5.4345558209219593</v>
      </c>
      <c r="M8579">
        <f t="shared" si="667"/>
        <v>139.21506934170986</v>
      </c>
      <c r="N8579" s="80">
        <f t="shared" si="668"/>
        <v>0.85760000000006964</v>
      </c>
    </row>
    <row r="8580" spans="10:14" x14ac:dyDescent="0.3">
      <c r="J8580" s="300">
        <f t="shared" si="669"/>
        <v>85.770000000006974</v>
      </c>
      <c r="K8580" s="80">
        <f t="shared" ref="K8580:K8643" si="670">J8580/100</f>
        <v>0.85770000000006974</v>
      </c>
      <c r="L8580">
        <f t="shared" ref="L8580:L8643" si="671">-156.2892*K8580^6+539.4067*K8580^5-656.5633*K8580^4+371.7117*K8580^3-102.5706*K8580^2+15.3764*K8580+0.3314</f>
        <v>5.4372558496452061</v>
      </c>
      <c r="M8580">
        <f t="shared" ref="M8580:M8643" si="672">-544.6822*K8580^6+873.7015*K8580^5+93.9294*K8580^4-539.4835*K8580^3+249.8842*K8580^2+36.3299*K8580+25.129</f>
        <v>139.25092887287963</v>
      </c>
      <c r="N8580" s="80">
        <f t="shared" ref="N8580:N8643" si="673">K8580</f>
        <v>0.85770000000006974</v>
      </c>
    </row>
    <row r="8581" spans="10:14" x14ac:dyDescent="0.3">
      <c r="J8581" s="300">
        <f t="shared" si="669"/>
        <v>85.780000000006979</v>
      </c>
      <c r="K8581" s="80">
        <f t="shared" si="670"/>
        <v>0.85780000000006984</v>
      </c>
      <c r="L8581">
        <f t="shared" si="671"/>
        <v>5.4399576912740599</v>
      </c>
      <c r="M8581">
        <f t="shared" si="672"/>
        <v>139.28679575466808</v>
      </c>
      <c r="N8581" s="80">
        <f t="shared" si="673"/>
        <v>0.85780000000006984</v>
      </c>
    </row>
    <row r="8582" spans="10:14" x14ac:dyDescent="0.3">
      <c r="J8582" s="300">
        <f t="shared" ref="J8582:J8645" si="674">J8581+0.01</f>
        <v>85.790000000006984</v>
      </c>
      <c r="K8582" s="80">
        <f t="shared" si="670"/>
        <v>0.85790000000006983</v>
      </c>
      <c r="L8582">
        <f t="shared" si="671"/>
        <v>5.4426613464989</v>
      </c>
      <c r="M8582">
        <f t="shared" si="672"/>
        <v>139.32266998309234</v>
      </c>
      <c r="N8582" s="80">
        <f t="shared" si="673"/>
        <v>0.85790000000006983</v>
      </c>
    </row>
    <row r="8583" spans="10:14" x14ac:dyDescent="0.3">
      <c r="J8583" s="300">
        <f t="shared" si="674"/>
        <v>85.800000000006989</v>
      </c>
      <c r="K8583" s="80">
        <f t="shared" si="670"/>
        <v>0.85800000000006993</v>
      </c>
      <c r="L8583">
        <f t="shared" si="671"/>
        <v>5.4453668160096367</v>
      </c>
      <c r="M8583">
        <f t="shared" si="672"/>
        <v>139.35855155416434</v>
      </c>
      <c r="N8583" s="80">
        <f t="shared" si="673"/>
        <v>0.85800000000006993</v>
      </c>
    </row>
    <row r="8584" spans="10:14" x14ac:dyDescent="0.3">
      <c r="J8584" s="300">
        <f t="shared" si="674"/>
        <v>85.810000000006994</v>
      </c>
      <c r="K8584" s="80">
        <f t="shared" si="670"/>
        <v>0.85810000000006992</v>
      </c>
      <c r="L8584">
        <f t="shared" si="671"/>
        <v>5.4480741004961732</v>
      </c>
      <c r="M8584">
        <f t="shared" si="672"/>
        <v>139.39444046389079</v>
      </c>
      <c r="N8584" s="80">
        <f t="shared" si="673"/>
        <v>0.85810000000006992</v>
      </c>
    </row>
    <row r="8585" spans="10:14" x14ac:dyDescent="0.3">
      <c r="J8585" s="300">
        <f t="shared" si="674"/>
        <v>85.820000000006999</v>
      </c>
      <c r="K8585" s="80">
        <f t="shared" si="670"/>
        <v>0.85820000000007002</v>
      </c>
      <c r="L8585">
        <f t="shared" si="671"/>
        <v>5.4507832006484822</v>
      </c>
      <c r="M8585">
        <f t="shared" si="672"/>
        <v>139.43033670827305</v>
      </c>
      <c r="N8585" s="80">
        <f t="shared" si="673"/>
        <v>0.85820000000007002</v>
      </c>
    </row>
    <row r="8586" spans="10:14" x14ac:dyDescent="0.3">
      <c r="J8586" s="300">
        <f t="shared" si="674"/>
        <v>85.830000000007004</v>
      </c>
      <c r="K8586" s="80">
        <f t="shared" si="670"/>
        <v>0.85830000000007001</v>
      </c>
      <c r="L8586">
        <f t="shared" si="671"/>
        <v>5.45349411715587</v>
      </c>
      <c r="M8586">
        <f t="shared" si="672"/>
        <v>139.46624028330771</v>
      </c>
      <c r="N8586" s="80">
        <f t="shared" si="673"/>
        <v>0.85830000000007001</v>
      </c>
    </row>
    <row r="8587" spans="10:14" x14ac:dyDescent="0.3">
      <c r="J8587" s="300">
        <f t="shared" si="674"/>
        <v>85.840000000007009</v>
      </c>
      <c r="K8587" s="80">
        <f t="shared" si="670"/>
        <v>0.85840000000007011</v>
      </c>
      <c r="L8587">
        <f t="shared" si="671"/>
        <v>5.4562068507078347</v>
      </c>
      <c r="M8587">
        <f t="shared" si="672"/>
        <v>139.50215118498573</v>
      </c>
      <c r="N8587" s="80">
        <f t="shared" si="673"/>
        <v>0.85840000000007011</v>
      </c>
    </row>
    <row r="8588" spans="10:14" x14ac:dyDescent="0.3">
      <c r="J8588" s="300">
        <f t="shared" si="674"/>
        <v>85.850000000007014</v>
      </c>
      <c r="K8588" s="80">
        <f t="shared" si="670"/>
        <v>0.8585000000000701</v>
      </c>
      <c r="L8588">
        <f t="shared" si="671"/>
        <v>5.4589214019936456</v>
      </c>
      <c r="M8588">
        <f t="shared" si="672"/>
        <v>139.53806940929289</v>
      </c>
      <c r="N8588" s="80">
        <f t="shared" si="673"/>
        <v>0.8585000000000701</v>
      </c>
    </row>
    <row r="8589" spans="10:14" x14ac:dyDescent="0.3">
      <c r="J8589" s="300">
        <f t="shared" si="674"/>
        <v>85.86000000000702</v>
      </c>
      <c r="K8589" s="80">
        <f t="shared" si="670"/>
        <v>0.8586000000000702</v>
      </c>
      <c r="L8589">
        <f t="shared" si="671"/>
        <v>5.4616377717023727</v>
      </c>
      <c r="M8589">
        <f t="shared" si="672"/>
        <v>139.57399495220997</v>
      </c>
      <c r="N8589" s="80">
        <f t="shared" si="673"/>
        <v>0.8586000000000702</v>
      </c>
    </row>
    <row r="8590" spans="10:14" x14ac:dyDescent="0.3">
      <c r="J8590" s="300">
        <f t="shared" si="674"/>
        <v>85.870000000007025</v>
      </c>
      <c r="K8590" s="80">
        <f t="shared" si="670"/>
        <v>0.8587000000000703</v>
      </c>
      <c r="L8590">
        <f t="shared" si="671"/>
        <v>5.4643559605228607</v>
      </c>
      <c r="M8590">
        <f t="shared" si="672"/>
        <v>139.60992780971219</v>
      </c>
      <c r="N8590" s="80">
        <f t="shared" si="673"/>
        <v>0.8587000000000703</v>
      </c>
    </row>
    <row r="8591" spans="10:14" x14ac:dyDescent="0.3">
      <c r="J8591" s="300">
        <f t="shared" si="674"/>
        <v>85.88000000000703</v>
      </c>
      <c r="K8591" s="80">
        <f t="shared" si="670"/>
        <v>0.85880000000007028</v>
      </c>
      <c r="L8591">
        <f t="shared" si="671"/>
        <v>5.4670759691438775</v>
      </c>
      <c r="M8591">
        <f t="shared" si="672"/>
        <v>139.64586797776985</v>
      </c>
      <c r="N8591" s="80">
        <f t="shared" si="673"/>
        <v>0.85880000000007028</v>
      </c>
    </row>
    <row r="8592" spans="10:14" x14ac:dyDescent="0.3">
      <c r="J8592" s="300">
        <f t="shared" si="674"/>
        <v>85.890000000007035</v>
      </c>
      <c r="K8592" s="80">
        <f t="shared" si="670"/>
        <v>0.85890000000007038</v>
      </c>
      <c r="L8592">
        <f t="shared" si="671"/>
        <v>5.4697977982540547</v>
      </c>
      <c r="M8592">
        <f t="shared" si="672"/>
        <v>139.68181545234791</v>
      </c>
      <c r="N8592" s="80">
        <f t="shared" si="673"/>
        <v>0.85890000000007038</v>
      </c>
    </row>
    <row r="8593" spans="10:14" x14ac:dyDescent="0.3">
      <c r="J8593" s="300">
        <f t="shared" si="674"/>
        <v>85.90000000000704</v>
      </c>
      <c r="K8593" s="80">
        <f t="shared" si="670"/>
        <v>0.85900000000007037</v>
      </c>
      <c r="L8593">
        <f t="shared" si="671"/>
        <v>5.4725214485417375</v>
      </c>
      <c r="M8593">
        <f t="shared" si="672"/>
        <v>139.71777022940589</v>
      </c>
      <c r="N8593" s="80">
        <f t="shared" si="673"/>
        <v>0.85900000000007037</v>
      </c>
    </row>
    <row r="8594" spans="10:14" x14ac:dyDescent="0.3">
      <c r="J8594" s="300">
        <f t="shared" si="674"/>
        <v>85.910000000007045</v>
      </c>
      <c r="K8594" s="80">
        <f t="shared" si="670"/>
        <v>0.85910000000007047</v>
      </c>
      <c r="L8594">
        <f t="shared" si="671"/>
        <v>5.47524692069533</v>
      </c>
      <c r="M8594">
        <f t="shared" si="672"/>
        <v>139.75373230489851</v>
      </c>
      <c r="N8594" s="80">
        <f t="shared" si="673"/>
        <v>0.85910000000007047</v>
      </c>
    </row>
    <row r="8595" spans="10:14" x14ac:dyDescent="0.3">
      <c r="J8595" s="300">
        <f t="shared" si="674"/>
        <v>85.92000000000705</v>
      </c>
      <c r="K8595" s="80">
        <f t="shared" si="670"/>
        <v>0.85920000000007046</v>
      </c>
      <c r="L8595">
        <f t="shared" si="671"/>
        <v>5.4779742154026891</v>
      </c>
      <c r="M8595">
        <f t="shared" si="672"/>
        <v>139.78970167477496</v>
      </c>
      <c r="N8595" s="80">
        <f t="shared" si="673"/>
        <v>0.85920000000007046</v>
      </c>
    </row>
    <row r="8596" spans="10:14" x14ac:dyDescent="0.3">
      <c r="J8596" s="300">
        <f t="shared" si="674"/>
        <v>85.930000000007055</v>
      </c>
      <c r="K8596" s="80">
        <f t="shared" si="670"/>
        <v>0.85930000000007056</v>
      </c>
      <c r="L8596">
        <f t="shared" si="671"/>
        <v>5.4807033333518689</v>
      </c>
      <c r="M8596">
        <f t="shared" si="672"/>
        <v>139.82567833497919</v>
      </c>
      <c r="N8596" s="80">
        <f t="shared" si="673"/>
        <v>0.85930000000007056</v>
      </c>
    </row>
    <row r="8597" spans="10:14" x14ac:dyDescent="0.3">
      <c r="J8597" s="300">
        <f t="shared" si="674"/>
        <v>85.940000000007061</v>
      </c>
      <c r="K8597" s="80">
        <f t="shared" si="670"/>
        <v>0.85940000000007055</v>
      </c>
      <c r="L8597">
        <f t="shared" si="671"/>
        <v>5.4834342752304988</v>
      </c>
      <c r="M8597">
        <f t="shared" si="672"/>
        <v>139.86166228144998</v>
      </c>
      <c r="N8597" s="80">
        <f t="shared" si="673"/>
        <v>0.85940000000007055</v>
      </c>
    </row>
    <row r="8598" spans="10:14" x14ac:dyDescent="0.3">
      <c r="J8598" s="300">
        <f t="shared" si="674"/>
        <v>85.950000000007066</v>
      </c>
      <c r="K8598" s="80">
        <f t="shared" si="670"/>
        <v>0.85950000000007065</v>
      </c>
      <c r="L8598">
        <f t="shared" si="671"/>
        <v>5.486167041726187</v>
      </c>
      <c r="M8598">
        <f t="shared" si="672"/>
        <v>139.8976535101209</v>
      </c>
      <c r="N8598" s="80">
        <f t="shared" si="673"/>
        <v>0.85950000000007065</v>
      </c>
    </row>
    <row r="8599" spans="10:14" x14ac:dyDescent="0.3">
      <c r="J8599" s="300">
        <f t="shared" si="674"/>
        <v>85.960000000007071</v>
      </c>
      <c r="K8599" s="80">
        <f t="shared" si="670"/>
        <v>0.85960000000007075</v>
      </c>
      <c r="L8599">
        <f t="shared" si="671"/>
        <v>5.4889016335264849</v>
      </c>
      <c r="M8599">
        <f t="shared" si="672"/>
        <v>139.93365201692012</v>
      </c>
      <c r="N8599" s="80">
        <f t="shared" si="673"/>
        <v>0.85960000000007075</v>
      </c>
    </row>
    <row r="8600" spans="10:14" x14ac:dyDescent="0.3">
      <c r="J8600" s="300">
        <f t="shared" si="674"/>
        <v>85.970000000007076</v>
      </c>
      <c r="K8600" s="80">
        <f t="shared" si="670"/>
        <v>0.85970000000007074</v>
      </c>
      <c r="L8600">
        <f t="shared" si="671"/>
        <v>5.4916380513183967</v>
      </c>
      <c r="M8600">
        <f t="shared" si="672"/>
        <v>139.96965779777068</v>
      </c>
      <c r="N8600" s="80">
        <f t="shared" si="673"/>
        <v>0.85970000000007074</v>
      </c>
    </row>
    <row r="8601" spans="10:14" x14ac:dyDescent="0.3">
      <c r="J8601" s="300">
        <f t="shared" si="674"/>
        <v>85.980000000007081</v>
      </c>
      <c r="K8601" s="80">
        <f t="shared" si="670"/>
        <v>0.85980000000007084</v>
      </c>
      <c r="L8601">
        <f t="shared" si="671"/>
        <v>5.4943762957891664</v>
      </c>
      <c r="M8601">
        <f t="shared" si="672"/>
        <v>140.00567084859046</v>
      </c>
      <c r="N8601" s="80">
        <f t="shared" si="673"/>
        <v>0.85980000000007084</v>
      </c>
    </row>
    <row r="8602" spans="10:14" x14ac:dyDescent="0.3">
      <c r="J8602" s="300">
        <f t="shared" si="674"/>
        <v>85.990000000007086</v>
      </c>
      <c r="K8602" s="80">
        <f t="shared" si="670"/>
        <v>0.85990000000007083</v>
      </c>
      <c r="L8602">
        <f t="shared" si="671"/>
        <v>5.4971163676255994</v>
      </c>
      <c r="M8602">
        <f t="shared" si="672"/>
        <v>140.04169116529181</v>
      </c>
      <c r="N8602" s="80">
        <f t="shared" si="673"/>
        <v>0.85990000000007083</v>
      </c>
    </row>
    <row r="8603" spans="10:14" x14ac:dyDescent="0.3">
      <c r="J8603" s="300">
        <f t="shared" si="674"/>
        <v>86.000000000007091</v>
      </c>
      <c r="K8603" s="80">
        <f t="shared" si="670"/>
        <v>0.86000000000007093</v>
      </c>
      <c r="L8603">
        <f t="shared" si="671"/>
        <v>5.4998582675145222</v>
      </c>
      <c r="M8603">
        <f t="shared" si="672"/>
        <v>140.07771874378216</v>
      </c>
      <c r="N8603" s="80">
        <f t="shared" si="673"/>
        <v>0.86000000000007093</v>
      </c>
    </row>
    <row r="8604" spans="10:14" x14ac:dyDescent="0.3">
      <c r="J8604" s="300">
        <f t="shared" si="674"/>
        <v>86.010000000007096</v>
      </c>
      <c r="K8604" s="80">
        <f t="shared" si="670"/>
        <v>0.86010000000007092</v>
      </c>
      <c r="L8604">
        <f t="shared" si="671"/>
        <v>5.5026019961423334</v>
      </c>
      <c r="M8604">
        <f t="shared" si="672"/>
        <v>140.1137535799634</v>
      </c>
      <c r="N8604" s="80">
        <f t="shared" si="673"/>
        <v>0.86010000000007092</v>
      </c>
    </row>
    <row r="8605" spans="10:14" x14ac:dyDescent="0.3">
      <c r="J8605" s="300">
        <f t="shared" si="674"/>
        <v>86.020000000007101</v>
      </c>
      <c r="K8605" s="80">
        <f t="shared" si="670"/>
        <v>0.86020000000007102</v>
      </c>
      <c r="L8605">
        <f t="shared" si="671"/>
        <v>5.5053475541957031</v>
      </c>
      <c r="M8605">
        <f t="shared" si="672"/>
        <v>140.14979566973227</v>
      </c>
      <c r="N8605" s="80">
        <f t="shared" si="673"/>
        <v>0.86020000000007102</v>
      </c>
    </row>
    <row r="8606" spans="10:14" x14ac:dyDescent="0.3">
      <c r="J8606" s="300">
        <f t="shared" si="674"/>
        <v>86.030000000007107</v>
      </c>
      <c r="K8606" s="80">
        <f t="shared" si="670"/>
        <v>0.86030000000007112</v>
      </c>
      <c r="L8606">
        <f t="shared" si="671"/>
        <v>5.5080949423604579</v>
      </c>
      <c r="M8606">
        <f t="shared" si="672"/>
        <v>140.18584500898041</v>
      </c>
      <c r="N8606" s="80">
        <f t="shared" si="673"/>
        <v>0.86030000000007112</v>
      </c>
    </row>
    <row r="8607" spans="10:14" x14ac:dyDescent="0.3">
      <c r="J8607" s="300">
        <f t="shared" si="674"/>
        <v>86.040000000007112</v>
      </c>
      <c r="K8607" s="80">
        <f t="shared" si="670"/>
        <v>0.86040000000007111</v>
      </c>
      <c r="L8607">
        <f t="shared" si="671"/>
        <v>5.5108441613229413</v>
      </c>
      <c r="M8607">
        <f t="shared" si="672"/>
        <v>140.22190159359383</v>
      </c>
      <c r="N8607" s="80">
        <f t="shared" si="673"/>
        <v>0.86040000000007111</v>
      </c>
    </row>
    <row r="8608" spans="10:14" x14ac:dyDescent="0.3">
      <c r="J8608" s="300">
        <f t="shared" si="674"/>
        <v>86.050000000007117</v>
      </c>
      <c r="K8608" s="80">
        <f t="shared" si="670"/>
        <v>0.86050000000007121</v>
      </c>
      <c r="L8608">
        <f t="shared" si="671"/>
        <v>5.5135952117689833</v>
      </c>
      <c r="M8608">
        <f t="shared" si="672"/>
        <v>140.25796541945348</v>
      </c>
      <c r="N8608" s="80">
        <f t="shared" si="673"/>
        <v>0.86050000000007121</v>
      </c>
    </row>
    <row r="8609" spans="10:14" x14ac:dyDescent="0.3">
      <c r="J8609" s="300">
        <f t="shared" si="674"/>
        <v>86.060000000007122</v>
      </c>
      <c r="K8609" s="80">
        <f t="shared" si="670"/>
        <v>0.8606000000000712</v>
      </c>
      <c r="L8609">
        <f t="shared" si="671"/>
        <v>5.5163480943841012</v>
      </c>
      <c r="M8609">
        <f t="shared" si="672"/>
        <v>140.29403648243525</v>
      </c>
      <c r="N8609" s="80">
        <f t="shared" si="673"/>
        <v>0.8606000000000712</v>
      </c>
    </row>
    <row r="8610" spans="10:14" x14ac:dyDescent="0.3">
      <c r="J8610" s="300">
        <f t="shared" si="674"/>
        <v>86.070000000007127</v>
      </c>
      <c r="K8610" s="80">
        <f t="shared" si="670"/>
        <v>0.8607000000000713</v>
      </c>
      <c r="L8610">
        <f t="shared" si="671"/>
        <v>5.519102809854056</v>
      </c>
      <c r="M8610">
        <f t="shared" si="672"/>
        <v>140.33011477840935</v>
      </c>
      <c r="N8610" s="80">
        <f t="shared" si="673"/>
        <v>0.8607000000000713</v>
      </c>
    </row>
    <row r="8611" spans="10:14" x14ac:dyDescent="0.3">
      <c r="J8611" s="300">
        <f t="shared" si="674"/>
        <v>86.080000000007132</v>
      </c>
      <c r="K8611" s="80">
        <f t="shared" si="670"/>
        <v>0.86080000000007129</v>
      </c>
      <c r="L8611">
        <f t="shared" si="671"/>
        <v>5.521859358864047</v>
      </c>
      <c r="M8611">
        <f t="shared" si="672"/>
        <v>140.36620030324104</v>
      </c>
      <c r="N8611" s="80">
        <f t="shared" si="673"/>
        <v>0.86080000000007129</v>
      </c>
    </row>
    <row r="8612" spans="10:14" x14ac:dyDescent="0.3">
      <c r="J8612" s="300">
        <f t="shared" si="674"/>
        <v>86.090000000007137</v>
      </c>
      <c r="K8612" s="80">
        <f t="shared" si="670"/>
        <v>0.86090000000007139</v>
      </c>
      <c r="L8612">
        <f t="shared" si="671"/>
        <v>5.5246177420993856</v>
      </c>
      <c r="M8612">
        <f t="shared" si="672"/>
        <v>140.40229305279007</v>
      </c>
      <c r="N8612" s="80">
        <f t="shared" si="673"/>
        <v>0.86090000000007139</v>
      </c>
    </row>
    <row r="8613" spans="10:14" x14ac:dyDescent="0.3">
      <c r="J8613" s="300">
        <f t="shared" si="674"/>
        <v>86.100000000007142</v>
      </c>
      <c r="K8613" s="80">
        <f t="shared" si="670"/>
        <v>0.86100000000007137</v>
      </c>
      <c r="L8613">
        <f t="shared" si="671"/>
        <v>5.5273779602450581</v>
      </c>
      <c r="M8613">
        <f t="shared" si="672"/>
        <v>140.43839302291107</v>
      </c>
      <c r="N8613" s="80">
        <f t="shared" si="673"/>
        <v>0.86100000000007137</v>
      </c>
    </row>
    <row r="8614" spans="10:14" x14ac:dyDescent="0.3">
      <c r="J8614" s="300">
        <f t="shared" si="674"/>
        <v>86.110000000007147</v>
      </c>
      <c r="K8614" s="80">
        <f t="shared" si="670"/>
        <v>0.86110000000007147</v>
      </c>
      <c r="L8614">
        <f t="shared" si="671"/>
        <v>5.5301400139858305</v>
      </c>
      <c r="M8614">
        <f t="shared" si="672"/>
        <v>140.47450020945323</v>
      </c>
      <c r="N8614" s="80">
        <f t="shared" si="673"/>
        <v>0.86110000000007147</v>
      </c>
    </row>
    <row r="8615" spans="10:14" x14ac:dyDescent="0.3">
      <c r="J8615" s="300">
        <f t="shared" si="674"/>
        <v>86.120000000007153</v>
      </c>
      <c r="K8615" s="80">
        <f t="shared" si="670"/>
        <v>0.86120000000007157</v>
      </c>
      <c r="L8615">
        <f t="shared" si="671"/>
        <v>5.5329039040063979</v>
      </c>
      <c r="M8615">
        <f t="shared" si="672"/>
        <v>140.51061460826074</v>
      </c>
      <c r="N8615" s="80">
        <f t="shared" si="673"/>
        <v>0.86120000000007157</v>
      </c>
    </row>
    <row r="8616" spans="10:14" x14ac:dyDescent="0.3">
      <c r="J8616" s="300">
        <f t="shared" si="674"/>
        <v>86.130000000007158</v>
      </c>
      <c r="K8616" s="80">
        <f t="shared" si="670"/>
        <v>0.86130000000007156</v>
      </c>
      <c r="L8616">
        <f t="shared" si="671"/>
        <v>5.5356696309913485</v>
      </c>
      <c r="M8616">
        <f t="shared" si="672"/>
        <v>140.54673621517219</v>
      </c>
      <c r="N8616" s="80">
        <f t="shared" si="673"/>
        <v>0.86130000000007156</v>
      </c>
    </row>
    <row r="8617" spans="10:14" x14ac:dyDescent="0.3">
      <c r="J8617" s="300">
        <f t="shared" si="674"/>
        <v>86.140000000007163</v>
      </c>
      <c r="K8617" s="80">
        <f t="shared" si="670"/>
        <v>0.86140000000007166</v>
      </c>
      <c r="L8617">
        <f t="shared" si="671"/>
        <v>5.5384371956248142</v>
      </c>
      <c r="M8617">
        <f t="shared" si="672"/>
        <v>140.58286502602124</v>
      </c>
      <c r="N8617" s="80">
        <f t="shared" si="673"/>
        <v>0.86140000000007166</v>
      </c>
    </row>
    <row r="8618" spans="10:14" x14ac:dyDescent="0.3">
      <c r="J8618" s="300">
        <f t="shared" si="674"/>
        <v>86.150000000007168</v>
      </c>
      <c r="K8618" s="80">
        <f t="shared" si="670"/>
        <v>0.86150000000007165</v>
      </c>
      <c r="L8618">
        <f t="shared" si="671"/>
        <v>5.5412065985910992</v>
      </c>
      <c r="M8618">
        <f t="shared" si="672"/>
        <v>140.61900103663564</v>
      </c>
      <c r="N8618" s="80">
        <f t="shared" si="673"/>
        <v>0.86150000000007165</v>
      </c>
    </row>
    <row r="8619" spans="10:14" x14ac:dyDescent="0.3">
      <c r="J8619" s="300">
        <f t="shared" si="674"/>
        <v>86.160000000007173</v>
      </c>
      <c r="K8619" s="80">
        <f t="shared" si="670"/>
        <v>0.86160000000007175</v>
      </c>
      <c r="L8619">
        <f t="shared" si="671"/>
        <v>5.5439778405741169</v>
      </c>
      <c r="M8619">
        <f t="shared" si="672"/>
        <v>140.65514424283859</v>
      </c>
      <c r="N8619" s="80">
        <f t="shared" si="673"/>
        <v>0.86160000000007175</v>
      </c>
    </row>
    <row r="8620" spans="10:14" x14ac:dyDescent="0.3">
      <c r="J8620" s="300">
        <f t="shared" si="674"/>
        <v>86.170000000007178</v>
      </c>
      <c r="K8620" s="80">
        <f t="shared" si="670"/>
        <v>0.86170000000007174</v>
      </c>
      <c r="L8620">
        <f t="shared" si="671"/>
        <v>5.5467509222577078</v>
      </c>
      <c r="M8620">
        <f t="shared" si="672"/>
        <v>140.69129464044738</v>
      </c>
      <c r="N8620" s="80">
        <f t="shared" si="673"/>
        <v>0.86170000000007174</v>
      </c>
    </row>
    <row r="8621" spans="10:14" x14ac:dyDescent="0.3">
      <c r="J8621" s="300">
        <f t="shared" si="674"/>
        <v>86.180000000007183</v>
      </c>
      <c r="K8621" s="80">
        <f t="shared" si="670"/>
        <v>0.86180000000007184</v>
      </c>
      <c r="L8621">
        <f t="shared" si="671"/>
        <v>5.5495258443254158</v>
      </c>
      <c r="M8621">
        <f t="shared" si="672"/>
        <v>140.7274522252745</v>
      </c>
      <c r="N8621" s="80">
        <f t="shared" si="673"/>
        <v>0.86180000000007184</v>
      </c>
    </row>
    <row r="8622" spans="10:14" x14ac:dyDescent="0.3">
      <c r="J8622" s="300">
        <f t="shared" si="674"/>
        <v>86.190000000007188</v>
      </c>
      <c r="K8622" s="80">
        <f t="shared" si="670"/>
        <v>0.86190000000007183</v>
      </c>
      <c r="L8622">
        <f t="shared" si="671"/>
        <v>5.5523026074607635</v>
      </c>
      <c r="M8622">
        <f t="shared" si="672"/>
        <v>140.76361699312682</v>
      </c>
      <c r="N8622" s="80">
        <f t="shared" si="673"/>
        <v>0.86190000000007183</v>
      </c>
    </row>
    <row r="8623" spans="10:14" x14ac:dyDescent="0.3">
      <c r="J8623" s="300">
        <f t="shared" si="674"/>
        <v>86.200000000007194</v>
      </c>
      <c r="K8623" s="80">
        <f t="shared" si="670"/>
        <v>0.86200000000007193</v>
      </c>
      <c r="L8623">
        <f t="shared" si="671"/>
        <v>5.5550812123469022</v>
      </c>
      <c r="M8623">
        <f t="shared" si="672"/>
        <v>140.79978893980592</v>
      </c>
      <c r="N8623" s="80">
        <f t="shared" si="673"/>
        <v>0.86200000000007193</v>
      </c>
    </row>
    <row r="8624" spans="10:14" x14ac:dyDescent="0.3">
      <c r="J8624" s="300">
        <f t="shared" si="674"/>
        <v>86.210000000007199</v>
      </c>
      <c r="K8624" s="80">
        <f t="shared" si="670"/>
        <v>0.86210000000007203</v>
      </c>
      <c r="L8624">
        <f t="shared" si="671"/>
        <v>5.5578616596669281</v>
      </c>
      <c r="M8624">
        <f t="shared" si="672"/>
        <v>140.8359680611083</v>
      </c>
      <c r="N8624" s="80">
        <f t="shared" si="673"/>
        <v>0.86210000000007203</v>
      </c>
    </row>
    <row r="8625" spans="10:14" x14ac:dyDescent="0.3">
      <c r="J8625" s="300">
        <f t="shared" si="674"/>
        <v>86.220000000007204</v>
      </c>
      <c r="K8625" s="80">
        <f t="shared" si="670"/>
        <v>0.86220000000007202</v>
      </c>
      <c r="L8625">
        <f t="shared" si="671"/>
        <v>5.5606439501039446</v>
      </c>
      <c r="M8625">
        <f t="shared" si="672"/>
        <v>140.87215435282482</v>
      </c>
      <c r="N8625" s="80">
        <f t="shared" si="673"/>
        <v>0.86220000000007202</v>
      </c>
    </row>
    <row r="8626" spans="10:14" x14ac:dyDescent="0.3">
      <c r="J8626" s="300">
        <f t="shared" si="674"/>
        <v>86.230000000007209</v>
      </c>
      <c r="K8626" s="80">
        <f t="shared" si="670"/>
        <v>0.86230000000007212</v>
      </c>
      <c r="L8626">
        <f t="shared" si="671"/>
        <v>5.5634280843404866</v>
      </c>
      <c r="M8626">
        <f t="shared" si="672"/>
        <v>140.90834781074145</v>
      </c>
      <c r="N8626" s="80">
        <f t="shared" si="673"/>
        <v>0.86230000000007212</v>
      </c>
    </row>
    <row r="8627" spans="10:14" x14ac:dyDescent="0.3">
      <c r="J8627" s="300">
        <f t="shared" si="674"/>
        <v>86.240000000007214</v>
      </c>
      <c r="K8627" s="80">
        <f t="shared" si="670"/>
        <v>0.86240000000007211</v>
      </c>
      <c r="L8627">
        <f t="shared" si="671"/>
        <v>5.5662140630592098</v>
      </c>
      <c r="M8627">
        <f t="shared" si="672"/>
        <v>140.94454843063846</v>
      </c>
      <c r="N8627" s="80">
        <f t="shared" si="673"/>
        <v>0.86240000000007211</v>
      </c>
    </row>
    <row r="8628" spans="10:14" x14ac:dyDescent="0.3">
      <c r="J8628" s="300">
        <f t="shared" si="674"/>
        <v>86.250000000007219</v>
      </c>
      <c r="K8628" s="80">
        <f t="shared" si="670"/>
        <v>0.86250000000007221</v>
      </c>
      <c r="L8628">
        <f t="shared" si="671"/>
        <v>5.5690018869424129</v>
      </c>
      <c r="M8628">
        <f t="shared" si="672"/>
        <v>140.98075620829104</v>
      </c>
      <c r="N8628" s="80">
        <f t="shared" si="673"/>
        <v>0.86250000000007221</v>
      </c>
    </row>
    <row r="8629" spans="10:14" x14ac:dyDescent="0.3">
      <c r="J8629" s="300">
        <f t="shared" si="674"/>
        <v>86.260000000007224</v>
      </c>
      <c r="K8629" s="80">
        <f t="shared" si="670"/>
        <v>0.8626000000000722</v>
      </c>
      <c r="L8629">
        <f t="shared" si="671"/>
        <v>5.5717915566724532</v>
      </c>
      <c r="M8629">
        <f t="shared" si="672"/>
        <v>141.01697113946878</v>
      </c>
      <c r="N8629" s="80">
        <f t="shared" si="673"/>
        <v>0.8626000000000722</v>
      </c>
    </row>
    <row r="8630" spans="10:14" x14ac:dyDescent="0.3">
      <c r="J8630" s="300">
        <f t="shared" si="674"/>
        <v>86.270000000007229</v>
      </c>
      <c r="K8630" s="80">
        <f t="shared" si="670"/>
        <v>0.8627000000000723</v>
      </c>
      <c r="L8630">
        <f t="shared" si="671"/>
        <v>5.5745830729312544</v>
      </c>
      <c r="M8630">
        <f t="shared" si="672"/>
        <v>141.05319321993639</v>
      </c>
      <c r="N8630" s="80">
        <f t="shared" si="673"/>
        <v>0.8627000000000723</v>
      </c>
    </row>
    <row r="8631" spans="10:14" x14ac:dyDescent="0.3">
      <c r="J8631" s="300">
        <f t="shared" si="674"/>
        <v>86.280000000007234</v>
      </c>
      <c r="K8631" s="80">
        <f t="shared" si="670"/>
        <v>0.8628000000000724</v>
      </c>
      <c r="L8631">
        <f t="shared" si="671"/>
        <v>5.5773764364006837</v>
      </c>
      <c r="M8631">
        <f t="shared" si="672"/>
        <v>141.08942244545301</v>
      </c>
      <c r="N8631" s="80">
        <f t="shared" si="673"/>
        <v>0.8628000000000724</v>
      </c>
    </row>
    <row r="8632" spans="10:14" x14ac:dyDescent="0.3">
      <c r="J8632" s="300">
        <f t="shared" si="674"/>
        <v>86.29000000000724</v>
      </c>
      <c r="K8632" s="80">
        <f t="shared" si="670"/>
        <v>0.86290000000007239</v>
      </c>
      <c r="L8632">
        <f t="shared" si="671"/>
        <v>5.5801716477622332</v>
      </c>
      <c r="M8632">
        <f t="shared" si="672"/>
        <v>141.1256588117723</v>
      </c>
      <c r="N8632" s="80">
        <f t="shared" si="673"/>
        <v>0.86290000000007239</v>
      </c>
    </row>
    <row r="8633" spans="10:14" x14ac:dyDescent="0.3">
      <c r="J8633" s="300">
        <f t="shared" si="674"/>
        <v>86.300000000007245</v>
      </c>
      <c r="K8633" s="80">
        <f t="shared" si="670"/>
        <v>0.86300000000007249</v>
      </c>
      <c r="L8633">
        <f t="shared" si="671"/>
        <v>5.5829687076976562</v>
      </c>
      <c r="M8633">
        <f t="shared" si="672"/>
        <v>141.16190231464293</v>
      </c>
      <c r="N8633" s="80">
        <f t="shared" si="673"/>
        <v>0.86300000000007249</v>
      </c>
    </row>
    <row r="8634" spans="10:14" x14ac:dyDescent="0.3">
      <c r="J8634" s="300">
        <f t="shared" si="674"/>
        <v>86.31000000000725</v>
      </c>
      <c r="K8634" s="80">
        <f t="shared" si="670"/>
        <v>0.86310000000007248</v>
      </c>
      <c r="L8634">
        <f t="shared" si="671"/>
        <v>5.5857676168881785</v>
      </c>
      <c r="M8634">
        <f t="shared" si="672"/>
        <v>141.19815294980796</v>
      </c>
      <c r="N8634" s="80">
        <f t="shared" si="673"/>
        <v>0.86310000000007248</v>
      </c>
    </row>
    <row r="8635" spans="10:14" x14ac:dyDescent="0.3">
      <c r="J8635" s="300">
        <f t="shared" si="674"/>
        <v>86.320000000007255</v>
      </c>
      <c r="K8635" s="80">
        <f t="shared" si="670"/>
        <v>0.86320000000007258</v>
      </c>
      <c r="L8635">
        <f t="shared" si="671"/>
        <v>5.5885683760148837</v>
      </c>
      <c r="M8635">
        <f t="shared" si="672"/>
        <v>141.23441071300536</v>
      </c>
      <c r="N8635" s="80">
        <f t="shared" si="673"/>
        <v>0.86320000000007258</v>
      </c>
    </row>
    <row r="8636" spans="10:14" x14ac:dyDescent="0.3">
      <c r="J8636" s="300">
        <f t="shared" si="674"/>
        <v>86.33000000000726</v>
      </c>
      <c r="K8636" s="80">
        <f t="shared" si="670"/>
        <v>0.86330000000007256</v>
      </c>
      <c r="L8636">
        <f t="shared" si="671"/>
        <v>5.5913709857587559</v>
      </c>
      <c r="M8636">
        <f t="shared" si="672"/>
        <v>141.27067559996757</v>
      </c>
      <c r="N8636" s="80">
        <f t="shared" si="673"/>
        <v>0.86330000000007256</v>
      </c>
    </row>
    <row r="8637" spans="10:14" x14ac:dyDescent="0.3">
      <c r="J8637" s="300">
        <f t="shared" si="674"/>
        <v>86.340000000007265</v>
      </c>
      <c r="K8637" s="80">
        <f t="shared" si="670"/>
        <v>0.86340000000007266</v>
      </c>
      <c r="L8637">
        <f t="shared" si="671"/>
        <v>5.5941754468005254</v>
      </c>
      <c r="M8637">
        <f t="shared" si="672"/>
        <v>141.30694760642169</v>
      </c>
      <c r="N8637" s="80">
        <f t="shared" si="673"/>
        <v>0.86340000000007266</v>
      </c>
    </row>
    <row r="8638" spans="10:14" x14ac:dyDescent="0.3">
      <c r="J8638" s="300">
        <f t="shared" si="674"/>
        <v>86.35000000000727</v>
      </c>
      <c r="K8638" s="80">
        <f t="shared" si="670"/>
        <v>0.86350000000007265</v>
      </c>
      <c r="L8638">
        <f t="shared" si="671"/>
        <v>5.596981759820773</v>
      </c>
      <c r="M8638">
        <f t="shared" si="672"/>
        <v>141.34322672808963</v>
      </c>
      <c r="N8638" s="80">
        <f t="shared" si="673"/>
        <v>0.86350000000007265</v>
      </c>
    </row>
    <row r="8639" spans="10:14" x14ac:dyDescent="0.3">
      <c r="J8639" s="300">
        <f t="shared" si="674"/>
        <v>86.360000000007275</v>
      </c>
      <c r="K8639" s="80">
        <f t="shared" si="670"/>
        <v>0.86360000000007275</v>
      </c>
      <c r="L8639">
        <f t="shared" si="671"/>
        <v>5.5997899254999499</v>
      </c>
      <c r="M8639">
        <f t="shared" si="672"/>
        <v>141.37951296068803</v>
      </c>
      <c r="N8639" s="80">
        <f t="shared" si="673"/>
        <v>0.86360000000007275</v>
      </c>
    </row>
    <row r="8640" spans="10:14" x14ac:dyDescent="0.3">
      <c r="J8640" s="300">
        <f t="shared" si="674"/>
        <v>86.370000000007281</v>
      </c>
      <c r="K8640" s="80">
        <f t="shared" si="670"/>
        <v>0.86370000000007285</v>
      </c>
      <c r="L8640">
        <f t="shared" si="671"/>
        <v>5.6025999445181132</v>
      </c>
      <c r="M8640">
        <f t="shared" si="672"/>
        <v>141.41580629992794</v>
      </c>
      <c r="N8640" s="80">
        <f t="shared" si="673"/>
        <v>0.86370000000007285</v>
      </c>
    </row>
    <row r="8641" spans="10:14" x14ac:dyDescent="0.3">
      <c r="J8641" s="300">
        <f t="shared" si="674"/>
        <v>86.380000000007286</v>
      </c>
      <c r="K8641" s="80">
        <f t="shared" si="670"/>
        <v>0.86380000000007284</v>
      </c>
      <c r="L8641">
        <f t="shared" si="671"/>
        <v>5.6054118175556038</v>
      </c>
      <c r="M8641">
        <f t="shared" si="672"/>
        <v>141.452106741515</v>
      </c>
      <c r="N8641" s="80">
        <f t="shared" si="673"/>
        <v>0.86380000000007284</v>
      </c>
    </row>
    <row r="8642" spans="10:14" x14ac:dyDescent="0.3">
      <c r="J8642" s="300">
        <f t="shared" si="674"/>
        <v>86.390000000007291</v>
      </c>
      <c r="K8642" s="80">
        <f t="shared" si="670"/>
        <v>0.86390000000007294</v>
      </c>
      <c r="L8642">
        <f t="shared" si="671"/>
        <v>5.6082255452921626</v>
      </c>
      <c r="M8642">
        <f t="shared" si="672"/>
        <v>141.48841428114994</v>
      </c>
      <c r="N8642" s="80">
        <f t="shared" si="673"/>
        <v>0.86390000000007294</v>
      </c>
    </row>
    <row r="8643" spans="10:14" x14ac:dyDescent="0.3">
      <c r="J8643" s="300">
        <f t="shared" si="674"/>
        <v>86.400000000007296</v>
      </c>
      <c r="K8643" s="80">
        <f t="shared" si="670"/>
        <v>0.86400000000007293</v>
      </c>
      <c r="L8643">
        <f t="shared" si="671"/>
        <v>5.6110411284072459</v>
      </c>
      <c r="M8643">
        <f t="shared" si="672"/>
        <v>141.52472891452777</v>
      </c>
      <c r="N8643" s="80">
        <f t="shared" si="673"/>
        <v>0.86400000000007293</v>
      </c>
    </row>
    <row r="8644" spans="10:14" x14ac:dyDescent="0.3">
      <c r="J8644" s="300">
        <f t="shared" si="674"/>
        <v>86.410000000007301</v>
      </c>
      <c r="K8644" s="80">
        <f t="shared" ref="K8644:K8707" si="675">J8644/100</f>
        <v>0.86410000000007303</v>
      </c>
      <c r="L8644">
        <f t="shared" ref="L8644:L8707" si="676">-156.2892*K8644^6+539.4067*K8644^5-656.5633*K8644^4+371.7117*K8644^3-102.5706*K8644^2+15.3764*K8644+0.3314</f>
        <v>5.6138585675806656</v>
      </c>
      <c r="M8644">
        <f t="shared" ref="M8644:M8707" si="677">-544.6822*K8644^6+873.7015*K8644^5+93.9294*K8644^4-539.4835*K8644^3+249.8842*K8644^2+36.3299*K8644+25.129</f>
        <v>141.56105063733827</v>
      </c>
      <c r="N8644" s="80">
        <f t="shared" ref="N8644:N8707" si="678">K8644</f>
        <v>0.86410000000007303</v>
      </c>
    </row>
    <row r="8645" spans="10:14" x14ac:dyDescent="0.3">
      <c r="J8645" s="300">
        <f t="shared" si="674"/>
        <v>86.420000000007306</v>
      </c>
      <c r="K8645" s="80">
        <f t="shared" si="675"/>
        <v>0.86420000000007302</v>
      </c>
      <c r="L8645">
        <f t="shared" si="676"/>
        <v>5.6166778634915673</v>
      </c>
      <c r="M8645">
        <f t="shared" si="677"/>
        <v>141.59737944526574</v>
      </c>
      <c r="N8645" s="80">
        <f t="shared" si="678"/>
        <v>0.86420000000007302</v>
      </c>
    </row>
    <row r="8646" spans="10:14" x14ac:dyDescent="0.3">
      <c r="J8646" s="300">
        <f t="shared" ref="J8646:J8709" si="679">J8645+0.01</f>
        <v>86.430000000007311</v>
      </c>
      <c r="K8646" s="80">
        <f t="shared" si="675"/>
        <v>0.86430000000007312</v>
      </c>
      <c r="L8646">
        <f t="shared" si="676"/>
        <v>5.6194990168190611</v>
      </c>
      <c r="M8646">
        <f t="shared" si="677"/>
        <v>141.63371533398964</v>
      </c>
      <c r="N8646" s="80">
        <f t="shared" si="678"/>
        <v>0.86430000000007312</v>
      </c>
    </row>
    <row r="8647" spans="10:14" x14ac:dyDescent="0.3">
      <c r="J8647" s="300">
        <f t="shared" si="679"/>
        <v>86.440000000007316</v>
      </c>
      <c r="K8647" s="80">
        <f t="shared" si="675"/>
        <v>0.86440000000007311</v>
      </c>
      <c r="L8647">
        <f t="shared" si="676"/>
        <v>5.6223220282420989</v>
      </c>
      <c r="M8647">
        <f t="shared" si="677"/>
        <v>141.67005829918318</v>
      </c>
      <c r="N8647" s="80">
        <f t="shared" si="678"/>
        <v>0.86440000000007311</v>
      </c>
    </row>
    <row r="8648" spans="10:14" x14ac:dyDescent="0.3">
      <c r="J8648" s="300">
        <f t="shared" si="679"/>
        <v>86.450000000007321</v>
      </c>
      <c r="K8648" s="80">
        <f t="shared" si="675"/>
        <v>0.86450000000007321</v>
      </c>
      <c r="L8648">
        <f t="shared" si="676"/>
        <v>5.6251468984394783</v>
      </c>
      <c r="M8648">
        <f t="shared" si="677"/>
        <v>141.7064083365149</v>
      </c>
      <c r="N8648" s="80">
        <f t="shared" si="678"/>
        <v>0.86450000000007321</v>
      </c>
    </row>
    <row r="8649" spans="10:14" x14ac:dyDescent="0.3">
      <c r="J8649" s="300">
        <f t="shared" si="679"/>
        <v>86.460000000007327</v>
      </c>
      <c r="K8649" s="80">
        <f t="shared" si="675"/>
        <v>0.86460000000007331</v>
      </c>
      <c r="L8649">
        <f t="shared" si="676"/>
        <v>5.6279736280897783</v>
      </c>
      <c r="M8649">
        <f t="shared" si="677"/>
        <v>141.7427654416478</v>
      </c>
      <c r="N8649" s="80">
        <f t="shared" si="678"/>
        <v>0.86460000000007331</v>
      </c>
    </row>
    <row r="8650" spans="10:14" x14ac:dyDescent="0.3">
      <c r="J8650" s="300">
        <f t="shared" si="679"/>
        <v>86.470000000007332</v>
      </c>
      <c r="K8650" s="80">
        <f t="shared" si="675"/>
        <v>0.8647000000000733</v>
      </c>
      <c r="L8650">
        <f t="shared" si="676"/>
        <v>5.630802217871441</v>
      </c>
      <c r="M8650">
        <f t="shared" si="677"/>
        <v>141.77912961023938</v>
      </c>
      <c r="N8650" s="80">
        <f t="shared" si="678"/>
        <v>0.8647000000000733</v>
      </c>
    </row>
    <row r="8651" spans="10:14" x14ac:dyDescent="0.3">
      <c r="J8651" s="300">
        <f t="shared" si="679"/>
        <v>86.480000000007337</v>
      </c>
      <c r="K8651" s="80">
        <f t="shared" si="675"/>
        <v>0.8648000000000734</v>
      </c>
      <c r="L8651">
        <f t="shared" si="676"/>
        <v>5.6336326684624947</v>
      </c>
      <c r="M8651">
        <f t="shared" si="677"/>
        <v>141.81550083794215</v>
      </c>
      <c r="N8651" s="80">
        <f t="shared" si="678"/>
        <v>0.8648000000000734</v>
      </c>
    </row>
    <row r="8652" spans="10:14" x14ac:dyDescent="0.3">
      <c r="J8652" s="300">
        <f t="shared" si="679"/>
        <v>86.490000000007342</v>
      </c>
      <c r="K8652" s="80">
        <f t="shared" si="675"/>
        <v>0.86490000000007339</v>
      </c>
      <c r="L8652">
        <f t="shared" si="676"/>
        <v>5.6364649805410671</v>
      </c>
      <c r="M8652">
        <f t="shared" si="677"/>
        <v>141.85187912040269</v>
      </c>
      <c r="N8652" s="80">
        <f t="shared" si="678"/>
        <v>0.86490000000007339</v>
      </c>
    </row>
    <row r="8653" spans="10:14" x14ac:dyDescent="0.3">
      <c r="J8653" s="300">
        <f t="shared" si="679"/>
        <v>86.500000000007347</v>
      </c>
      <c r="K8653" s="80">
        <f t="shared" si="675"/>
        <v>0.86500000000007349</v>
      </c>
      <c r="L8653">
        <f t="shared" si="676"/>
        <v>5.6392991547850748</v>
      </c>
      <c r="M8653">
        <f t="shared" si="677"/>
        <v>141.88826445326256</v>
      </c>
      <c r="N8653" s="80">
        <f t="shared" si="678"/>
        <v>0.86500000000007349</v>
      </c>
    </row>
    <row r="8654" spans="10:14" x14ac:dyDescent="0.3">
      <c r="J8654" s="300">
        <f t="shared" si="679"/>
        <v>86.510000000007352</v>
      </c>
      <c r="K8654" s="80">
        <f t="shared" si="675"/>
        <v>0.86510000000007348</v>
      </c>
      <c r="L8654">
        <f t="shared" si="676"/>
        <v>5.6421351918718869</v>
      </c>
      <c r="M8654">
        <f t="shared" si="677"/>
        <v>141.92465683215804</v>
      </c>
      <c r="N8654" s="80">
        <f t="shared" si="678"/>
        <v>0.86510000000007348</v>
      </c>
    </row>
    <row r="8655" spans="10:14" x14ac:dyDescent="0.3">
      <c r="J8655" s="300">
        <f t="shared" si="679"/>
        <v>86.520000000007357</v>
      </c>
      <c r="K8655" s="80">
        <f t="shared" si="675"/>
        <v>0.86520000000007358</v>
      </c>
      <c r="L8655">
        <f t="shared" si="676"/>
        <v>5.6449730924793116</v>
      </c>
      <c r="M8655">
        <f t="shared" si="677"/>
        <v>141.96105625271969</v>
      </c>
      <c r="N8655" s="80">
        <f t="shared" si="678"/>
        <v>0.86520000000007358</v>
      </c>
    </row>
    <row r="8656" spans="10:14" x14ac:dyDescent="0.3">
      <c r="J8656" s="300">
        <f t="shared" si="679"/>
        <v>86.530000000007362</v>
      </c>
      <c r="K8656" s="80">
        <f t="shared" si="675"/>
        <v>0.86530000000007368</v>
      </c>
      <c r="L8656">
        <f t="shared" si="676"/>
        <v>5.6478128572844213</v>
      </c>
      <c r="M8656">
        <f t="shared" si="677"/>
        <v>141.99746271057307</v>
      </c>
      <c r="N8656" s="80">
        <f t="shared" si="678"/>
        <v>0.86530000000007368</v>
      </c>
    </row>
    <row r="8657" spans="10:14" x14ac:dyDescent="0.3">
      <c r="J8657" s="300">
        <f t="shared" si="679"/>
        <v>86.540000000007367</v>
      </c>
      <c r="K8657" s="80">
        <f t="shared" si="675"/>
        <v>0.86540000000007367</v>
      </c>
      <c r="L8657">
        <f t="shared" si="676"/>
        <v>5.6506544869642745</v>
      </c>
      <c r="M8657">
        <f t="shared" si="677"/>
        <v>142.03387620133799</v>
      </c>
      <c r="N8657" s="80">
        <f t="shared" si="678"/>
        <v>0.86540000000007367</v>
      </c>
    </row>
    <row r="8658" spans="10:14" x14ac:dyDescent="0.3">
      <c r="J8658" s="300">
        <f t="shared" si="679"/>
        <v>86.550000000007373</v>
      </c>
      <c r="K8658" s="80">
        <f t="shared" si="675"/>
        <v>0.86550000000007377</v>
      </c>
      <c r="L8658">
        <f t="shared" si="676"/>
        <v>5.6534979821958125</v>
      </c>
      <c r="M8658">
        <f t="shared" si="677"/>
        <v>142.07029672062922</v>
      </c>
      <c r="N8658" s="80">
        <f t="shared" si="678"/>
        <v>0.86550000000007377</v>
      </c>
    </row>
    <row r="8659" spans="10:14" x14ac:dyDescent="0.3">
      <c r="J8659" s="300">
        <f t="shared" si="679"/>
        <v>86.560000000007378</v>
      </c>
      <c r="K8659" s="80">
        <f t="shared" si="675"/>
        <v>0.86560000000007375</v>
      </c>
      <c r="L8659">
        <f t="shared" si="676"/>
        <v>5.6563433436558643</v>
      </c>
      <c r="M8659">
        <f t="shared" si="677"/>
        <v>142.10672426405566</v>
      </c>
      <c r="N8659" s="80">
        <f t="shared" si="678"/>
        <v>0.86560000000007375</v>
      </c>
    </row>
    <row r="8660" spans="10:14" x14ac:dyDescent="0.3">
      <c r="J8660" s="300">
        <f t="shared" si="679"/>
        <v>86.570000000007383</v>
      </c>
      <c r="K8660" s="80">
        <f t="shared" si="675"/>
        <v>0.86570000000007385</v>
      </c>
      <c r="L8660">
        <f t="shared" si="676"/>
        <v>5.6591905720206839</v>
      </c>
      <c r="M8660">
        <f t="shared" si="677"/>
        <v>142.14315882722164</v>
      </c>
      <c r="N8660" s="80">
        <f t="shared" si="678"/>
        <v>0.86570000000007385</v>
      </c>
    </row>
    <row r="8661" spans="10:14" x14ac:dyDescent="0.3">
      <c r="J8661" s="300">
        <f t="shared" si="679"/>
        <v>86.580000000007388</v>
      </c>
      <c r="K8661" s="80">
        <f t="shared" si="675"/>
        <v>0.86580000000007384</v>
      </c>
      <c r="L8661">
        <f t="shared" si="676"/>
        <v>5.6620396679669209</v>
      </c>
      <c r="M8661">
        <f t="shared" si="677"/>
        <v>142.1796004057251</v>
      </c>
      <c r="N8661" s="80">
        <f t="shared" si="678"/>
        <v>0.86580000000007384</v>
      </c>
    </row>
    <row r="8662" spans="10:14" x14ac:dyDescent="0.3">
      <c r="J8662" s="300">
        <f t="shared" si="679"/>
        <v>86.590000000007393</v>
      </c>
      <c r="K8662" s="80">
        <f t="shared" si="675"/>
        <v>0.86590000000007394</v>
      </c>
      <c r="L8662">
        <f t="shared" si="676"/>
        <v>5.6648906321704722</v>
      </c>
      <c r="M8662">
        <f t="shared" si="677"/>
        <v>142.21604899515941</v>
      </c>
      <c r="N8662" s="80">
        <f t="shared" si="678"/>
        <v>0.86590000000007394</v>
      </c>
    </row>
    <row r="8663" spans="10:14" x14ac:dyDescent="0.3">
      <c r="J8663" s="300">
        <f t="shared" si="679"/>
        <v>86.600000000007398</v>
      </c>
      <c r="K8663" s="80">
        <f t="shared" si="675"/>
        <v>0.86600000000007393</v>
      </c>
      <c r="L8663">
        <f t="shared" si="676"/>
        <v>5.6677434653074332</v>
      </c>
      <c r="M8663">
        <f t="shared" si="677"/>
        <v>142.25250459111194</v>
      </c>
      <c r="N8663" s="80">
        <f t="shared" si="678"/>
        <v>0.86600000000007393</v>
      </c>
    </row>
    <row r="8664" spans="10:14" x14ac:dyDescent="0.3">
      <c r="J8664" s="300">
        <f t="shared" si="679"/>
        <v>86.610000000007403</v>
      </c>
      <c r="K8664" s="80">
        <f t="shared" si="675"/>
        <v>0.86610000000007403</v>
      </c>
      <c r="L8664">
        <f t="shared" si="676"/>
        <v>5.6705981680536031</v>
      </c>
      <c r="M8664">
        <f t="shared" si="677"/>
        <v>142.28896718916525</v>
      </c>
      <c r="N8664" s="80">
        <f t="shared" si="678"/>
        <v>0.86610000000007403</v>
      </c>
    </row>
    <row r="8665" spans="10:14" x14ac:dyDescent="0.3">
      <c r="J8665" s="300">
        <f t="shared" si="679"/>
        <v>86.620000000007408</v>
      </c>
      <c r="K8665" s="80">
        <f t="shared" si="675"/>
        <v>0.86620000000007413</v>
      </c>
      <c r="L8665">
        <f t="shared" si="676"/>
        <v>5.6734547410842353</v>
      </c>
      <c r="M8665">
        <f t="shared" si="677"/>
        <v>142.32543678489606</v>
      </c>
      <c r="N8665" s="80">
        <f t="shared" si="678"/>
        <v>0.86620000000007413</v>
      </c>
    </row>
    <row r="8666" spans="10:14" x14ac:dyDescent="0.3">
      <c r="J8666" s="300">
        <f t="shared" si="679"/>
        <v>86.630000000007414</v>
      </c>
      <c r="K8666" s="80">
        <f t="shared" si="675"/>
        <v>0.86630000000007412</v>
      </c>
      <c r="L8666">
        <f t="shared" si="676"/>
        <v>5.6763131850751432</v>
      </c>
      <c r="M8666">
        <f t="shared" si="677"/>
        <v>142.36191337387561</v>
      </c>
      <c r="N8666" s="80">
        <f t="shared" si="678"/>
        <v>0.86630000000007412</v>
      </c>
    </row>
    <row r="8667" spans="10:14" x14ac:dyDescent="0.3">
      <c r="J8667" s="300">
        <f t="shared" si="679"/>
        <v>86.640000000007419</v>
      </c>
      <c r="K8667" s="80">
        <f t="shared" si="675"/>
        <v>0.86640000000007422</v>
      </c>
      <c r="L8667">
        <f t="shared" si="676"/>
        <v>5.6791735007012871</v>
      </c>
      <c r="M8667">
        <f t="shared" si="677"/>
        <v>142.39839695167032</v>
      </c>
      <c r="N8667" s="80">
        <f t="shared" si="678"/>
        <v>0.86640000000007422</v>
      </c>
    </row>
    <row r="8668" spans="10:14" x14ac:dyDescent="0.3">
      <c r="J8668" s="300">
        <f t="shared" si="679"/>
        <v>86.650000000007424</v>
      </c>
      <c r="K8668" s="80">
        <f t="shared" si="675"/>
        <v>0.86650000000007421</v>
      </c>
      <c r="L8668">
        <f t="shared" si="676"/>
        <v>5.6820356886377201</v>
      </c>
      <c r="M8668">
        <f t="shared" si="677"/>
        <v>142.43488751384052</v>
      </c>
      <c r="N8668" s="80">
        <f t="shared" si="678"/>
        <v>0.86650000000007421</v>
      </c>
    </row>
    <row r="8669" spans="10:14" x14ac:dyDescent="0.3">
      <c r="J8669" s="300">
        <f t="shared" si="679"/>
        <v>86.660000000007429</v>
      </c>
      <c r="K8669" s="80">
        <f t="shared" si="675"/>
        <v>0.86660000000007431</v>
      </c>
      <c r="L8669">
        <f t="shared" si="676"/>
        <v>5.6848997495592375</v>
      </c>
      <c r="M8669">
        <f t="shared" si="677"/>
        <v>142.47138505594157</v>
      </c>
      <c r="N8669" s="80">
        <f t="shared" si="678"/>
        <v>0.86660000000007431</v>
      </c>
    </row>
    <row r="8670" spans="10:14" x14ac:dyDescent="0.3">
      <c r="J8670" s="300">
        <f t="shared" si="679"/>
        <v>86.670000000007434</v>
      </c>
      <c r="K8670" s="80">
        <f t="shared" si="675"/>
        <v>0.8667000000000743</v>
      </c>
      <c r="L8670">
        <f t="shared" si="676"/>
        <v>5.6877656841404356</v>
      </c>
      <c r="M8670">
        <f t="shared" si="677"/>
        <v>142.50788957352324</v>
      </c>
      <c r="N8670" s="80">
        <f t="shared" si="678"/>
        <v>0.8667000000000743</v>
      </c>
    </row>
    <row r="8671" spans="10:14" x14ac:dyDescent="0.3">
      <c r="J8671" s="300">
        <f t="shared" si="679"/>
        <v>86.680000000007439</v>
      </c>
      <c r="K8671" s="80">
        <f t="shared" si="675"/>
        <v>0.8668000000000744</v>
      </c>
      <c r="L8671">
        <f t="shared" si="676"/>
        <v>5.6906334930557687</v>
      </c>
      <c r="M8671">
        <f t="shared" si="677"/>
        <v>142.54440106212994</v>
      </c>
      <c r="N8671" s="80">
        <f t="shared" si="678"/>
        <v>0.8668000000000744</v>
      </c>
    </row>
    <row r="8672" spans="10:14" x14ac:dyDescent="0.3">
      <c r="J8672" s="300">
        <f t="shared" si="679"/>
        <v>86.690000000007444</v>
      </c>
      <c r="K8672" s="80">
        <f t="shared" si="675"/>
        <v>0.86690000000007439</v>
      </c>
      <c r="L8672">
        <f t="shared" si="676"/>
        <v>5.693503176979636</v>
      </c>
      <c r="M8672">
        <f t="shared" si="677"/>
        <v>142.58091951730054</v>
      </c>
      <c r="N8672" s="80">
        <f t="shared" si="678"/>
        <v>0.86690000000007439</v>
      </c>
    </row>
    <row r="8673" spans="10:14" x14ac:dyDescent="0.3">
      <c r="J8673" s="300">
        <f t="shared" si="679"/>
        <v>86.700000000007449</v>
      </c>
      <c r="K8673" s="80">
        <f t="shared" si="675"/>
        <v>0.86700000000007449</v>
      </c>
      <c r="L8673">
        <f t="shared" si="676"/>
        <v>5.6963747365857049</v>
      </c>
      <c r="M8673">
        <f t="shared" si="677"/>
        <v>142.61744493456877</v>
      </c>
      <c r="N8673" s="80">
        <f t="shared" si="678"/>
        <v>0.86700000000007449</v>
      </c>
    </row>
    <row r="8674" spans="10:14" x14ac:dyDescent="0.3">
      <c r="J8674" s="300">
        <f t="shared" si="679"/>
        <v>86.710000000007454</v>
      </c>
      <c r="K8674" s="80">
        <f t="shared" si="675"/>
        <v>0.86710000000007459</v>
      </c>
      <c r="L8674">
        <f t="shared" si="676"/>
        <v>5.6992481725483248</v>
      </c>
      <c r="M8674">
        <f t="shared" si="677"/>
        <v>142.65397730946273</v>
      </c>
      <c r="N8674" s="80">
        <f t="shared" si="678"/>
        <v>0.86710000000007459</v>
      </c>
    </row>
    <row r="8675" spans="10:14" x14ac:dyDescent="0.3">
      <c r="J8675" s="300">
        <f t="shared" si="679"/>
        <v>86.72000000000746</v>
      </c>
      <c r="K8675" s="80">
        <f t="shared" si="675"/>
        <v>0.86720000000007458</v>
      </c>
      <c r="L8675">
        <f t="shared" si="676"/>
        <v>5.702123485540703</v>
      </c>
      <c r="M8675">
        <f t="shared" si="677"/>
        <v>142.69051663750506</v>
      </c>
      <c r="N8675" s="80">
        <f t="shared" si="678"/>
        <v>0.86720000000007458</v>
      </c>
    </row>
    <row r="8676" spans="10:14" x14ac:dyDescent="0.3">
      <c r="J8676" s="300">
        <f t="shared" si="679"/>
        <v>86.730000000007465</v>
      </c>
      <c r="K8676" s="80">
        <f t="shared" si="675"/>
        <v>0.86730000000007468</v>
      </c>
      <c r="L8676">
        <f t="shared" si="676"/>
        <v>5.7050006762365211</v>
      </c>
      <c r="M8676">
        <f t="shared" si="677"/>
        <v>142.72706291421304</v>
      </c>
      <c r="N8676" s="80">
        <f t="shared" si="678"/>
        <v>0.86730000000007468</v>
      </c>
    </row>
    <row r="8677" spans="10:14" x14ac:dyDescent="0.3">
      <c r="J8677" s="300">
        <f t="shared" si="679"/>
        <v>86.74000000000747</v>
      </c>
      <c r="K8677" s="80">
        <f t="shared" si="675"/>
        <v>0.86740000000007467</v>
      </c>
      <c r="L8677">
        <f t="shared" si="676"/>
        <v>5.7078797453090466</v>
      </c>
      <c r="M8677">
        <f t="shared" si="677"/>
        <v>142.76361613509854</v>
      </c>
      <c r="N8677" s="80">
        <f t="shared" si="678"/>
        <v>0.86740000000007467</v>
      </c>
    </row>
    <row r="8678" spans="10:14" x14ac:dyDescent="0.3">
      <c r="J8678" s="300">
        <f t="shared" si="679"/>
        <v>86.750000000007475</v>
      </c>
      <c r="K8678" s="80">
        <f t="shared" si="675"/>
        <v>0.86750000000007477</v>
      </c>
      <c r="L8678">
        <f t="shared" si="676"/>
        <v>5.7107606934313484</v>
      </c>
      <c r="M8678">
        <f t="shared" si="677"/>
        <v>142.80017629566817</v>
      </c>
      <c r="N8678" s="80">
        <f t="shared" si="678"/>
        <v>0.86750000000007477</v>
      </c>
    </row>
    <row r="8679" spans="10:14" x14ac:dyDescent="0.3">
      <c r="J8679" s="300">
        <f t="shared" si="679"/>
        <v>86.76000000000748</v>
      </c>
      <c r="K8679" s="80">
        <f t="shared" si="675"/>
        <v>0.86760000000007476</v>
      </c>
      <c r="L8679">
        <f t="shared" si="676"/>
        <v>5.7136435212763104</v>
      </c>
      <c r="M8679">
        <f t="shared" si="677"/>
        <v>142.83674339142257</v>
      </c>
      <c r="N8679" s="80">
        <f t="shared" si="678"/>
        <v>0.86760000000007476</v>
      </c>
    </row>
    <row r="8680" spans="10:14" x14ac:dyDescent="0.3">
      <c r="J8680" s="300">
        <f t="shared" si="679"/>
        <v>86.770000000007485</v>
      </c>
      <c r="K8680" s="80">
        <f t="shared" si="675"/>
        <v>0.86770000000007486</v>
      </c>
      <c r="L8680">
        <f t="shared" si="676"/>
        <v>5.7165282295165341</v>
      </c>
      <c r="M8680">
        <f t="shared" si="677"/>
        <v>142.87331741785763</v>
      </c>
      <c r="N8680" s="80">
        <f t="shared" si="678"/>
        <v>0.86770000000007486</v>
      </c>
    </row>
    <row r="8681" spans="10:14" x14ac:dyDescent="0.3">
      <c r="J8681" s="300">
        <f t="shared" si="679"/>
        <v>86.78000000000749</v>
      </c>
      <c r="K8681" s="80">
        <f t="shared" si="675"/>
        <v>0.86780000000007496</v>
      </c>
      <c r="L8681">
        <f t="shared" si="676"/>
        <v>5.7194148188247009</v>
      </c>
      <c r="M8681">
        <f t="shared" si="677"/>
        <v>142.90989837046317</v>
      </c>
      <c r="N8681" s="80">
        <f t="shared" si="678"/>
        <v>0.86780000000007496</v>
      </c>
    </row>
    <row r="8682" spans="10:14" x14ac:dyDescent="0.3">
      <c r="J8682" s="300">
        <f t="shared" si="679"/>
        <v>86.790000000007495</v>
      </c>
      <c r="K8682" s="80">
        <f t="shared" si="675"/>
        <v>0.86790000000007494</v>
      </c>
      <c r="L8682">
        <f t="shared" si="676"/>
        <v>5.7223032898728583</v>
      </c>
      <c r="M8682">
        <f t="shared" si="677"/>
        <v>142.94648624472421</v>
      </c>
      <c r="N8682" s="80">
        <f t="shared" si="678"/>
        <v>0.86790000000007494</v>
      </c>
    </row>
    <row r="8683" spans="10:14" x14ac:dyDescent="0.3">
      <c r="J8683" s="300">
        <f t="shared" si="679"/>
        <v>86.8000000000075</v>
      </c>
      <c r="K8683" s="80">
        <f t="shared" si="675"/>
        <v>0.86800000000007504</v>
      </c>
      <c r="L8683">
        <f t="shared" si="676"/>
        <v>5.7251936433333093</v>
      </c>
      <c r="M8683">
        <f t="shared" si="677"/>
        <v>142.98308103611967</v>
      </c>
      <c r="N8683" s="80">
        <f t="shared" si="678"/>
        <v>0.86800000000007504</v>
      </c>
    </row>
    <row r="8684" spans="10:14" x14ac:dyDescent="0.3">
      <c r="J8684" s="300">
        <f t="shared" si="679"/>
        <v>86.810000000007506</v>
      </c>
      <c r="K8684" s="80">
        <f t="shared" si="675"/>
        <v>0.86810000000007503</v>
      </c>
      <c r="L8684">
        <f t="shared" si="676"/>
        <v>5.7280858798779235</v>
      </c>
      <c r="M8684">
        <f t="shared" si="677"/>
        <v>143.0196827401235</v>
      </c>
      <c r="N8684" s="80">
        <f t="shared" si="678"/>
        <v>0.86810000000007503</v>
      </c>
    </row>
    <row r="8685" spans="10:14" x14ac:dyDescent="0.3">
      <c r="J8685" s="300">
        <f t="shared" si="679"/>
        <v>86.820000000007511</v>
      </c>
      <c r="K8685" s="80">
        <f t="shared" si="675"/>
        <v>0.86820000000007513</v>
      </c>
      <c r="L8685">
        <f t="shared" si="676"/>
        <v>5.7309800001783131</v>
      </c>
      <c r="M8685">
        <f t="shared" si="677"/>
        <v>143.05629135220406</v>
      </c>
      <c r="N8685" s="80">
        <f t="shared" si="678"/>
        <v>0.86820000000007513</v>
      </c>
    </row>
    <row r="8686" spans="10:14" x14ac:dyDescent="0.3">
      <c r="J8686" s="300">
        <f t="shared" si="679"/>
        <v>86.830000000007516</v>
      </c>
      <c r="K8686" s="80">
        <f t="shared" si="675"/>
        <v>0.86830000000007512</v>
      </c>
      <c r="L8686">
        <f t="shared" si="676"/>
        <v>5.7338760049061914</v>
      </c>
      <c r="M8686">
        <f t="shared" si="677"/>
        <v>143.09290686782413</v>
      </c>
      <c r="N8686" s="80">
        <f t="shared" si="678"/>
        <v>0.86830000000007512</v>
      </c>
    </row>
    <row r="8687" spans="10:14" x14ac:dyDescent="0.3">
      <c r="J8687" s="300">
        <f t="shared" si="679"/>
        <v>86.840000000007521</v>
      </c>
      <c r="K8687" s="80">
        <f t="shared" si="675"/>
        <v>0.86840000000007522</v>
      </c>
      <c r="L8687">
        <f t="shared" si="676"/>
        <v>5.736773894732611</v>
      </c>
      <c r="M8687">
        <f t="shared" si="677"/>
        <v>143.12952928244127</v>
      </c>
      <c r="N8687" s="80">
        <f t="shared" si="678"/>
        <v>0.86840000000007522</v>
      </c>
    </row>
    <row r="8688" spans="10:14" x14ac:dyDescent="0.3">
      <c r="J8688" s="300">
        <f t="shared" si="679"/>
        <v>86.850000000007526</v>
      </c>
      <c r="K8688" s="80">
        <f t="shared" si="675"/>
        <v>0.86850000000007521</v>
      </c>
      <c r="L8688">
        <f t="shared" si="676"/>
        <v>5.7396736703288784</v>
      </c>
      <c r="M8688">
        <f t="shared" si="677"/>
        <v>143.16615859150724</v>
      </c>
      <c r="N8688" s="80">
        <f t="shared" si="678"/>
        <v>0.86850000000007521</v>
      </c>
    </row>
    <row r="8689" spans="10:14" x14ac:dyDescent="0.3">
      <c r="J8689" s="300">
        <f t="shared" si="679"/>
        <v>86.860000000007531</v>
      </c>
      <c r="K8689" s="80">
        <f t="shared" si="675"/>
        <v>0.86860000000007531</v>
      </c>
      <c r="L8689">
        <f t="shared" si="676"/>
        <v>5.7425753323658597</v>
      </c>
      <c r="M8689">
        <f t="shared" si="677"/>
        <v>143.20279479046894</v>
      </c>
      <c r="N8689" s="80">
        <f t="shared" si="678"/>
        <v>0.86860000000007531</v>
      </c>
    </row>
    <row r="8690" spans="10:14" x14ac:dyDescent="0.3">
      <c r="J8690" s="300">
        <f t="shared" si="679"/>
        <v>86.870000000007536</v>
      </c>
      <c r="K8690" s="80">
        <f t="shared" si="675"/>
        <v>0.86870000000007541</v>
      </c>
      <c r="L8690">
        <f t="shared" si="676"/>
        <v>5.7454788815142948</v>
      </c>
      <c r="M8690">
        <f t="shared" si="677"/>
        <v>143.23943787476719</v>
      </c>
      <c r="N8690" s="80">
        <f t="shared" si="678"/>
        <v>0.86870000000007541</v>
      </c>
    </row>
    <row r="8691" spans="10:14" x14ac:dyDescent="0.3">
      <c r="J8691" s="300">
        <f t="shared" si="679"/>
        <v>86.880000000007541</v>
      </c>
      <c r="K8691" s="80">
        <f t="shared" si="675"/>
        <v>0.8688000000000754</v>
      </c>
      <c r="L8691">
        <f t="shared" si="676"/>
        <v>5.7483843184446339</v>
      </c>
      <c r="M8691">
        <f t="shared" si="677"/>
        <v>143.27608783983754</v>
      </c>
      <c r="N8691" s="80">
        <f t="shared" si="678"/>
        <v>0.8688000000000754</v>
      </c>
    </row>
    <row r="8692" spans="10:14" x14ac:dyDescent="0.3">
      <c r="J8692" s="300">
        <f t="shared" si="679"/>
        <v>86.890000000007547</v>
      </c>
      <c r="K8692" s="80">
        <f t="shared" si="675"/>
        <v>0.8689000000000755</v>
      </c>
      <c r="L8692">
        <f t="shared" si="676"/>
        <v>5.7512916438273329</v>
      </c>
      <c r="M8692">
        <f t="shared" si="677"/>
        <v>143.31274468111027</v>
      </c>
      <c r="N8692" s="80">
        <f t="shared" si="678"/>
        <v>0.8689000000000755</v>
      </c>
    </row>
    <row r="8693" spans="10:14" x14ac:dyDescent="0.3">
      <c r="J8693" s="300">
        <f t="shared" si="679"/>
        <v>86.900000000007552</v>
      </c>
      <c r="K8693" s="80">
        <f t="shared" si="675"/>
        <v>0.86900000000007549</v>
      </c>
      <c r="L8693">
        <f t="shared" si="676"/>
        <v>5.754200858332462</v>
      </c>
      <c r="M8693">
        <f t="shared" si="677"/>
        <v>143.34940839401</v>
      </c>
      <c r="N8693" s="80">
        <f t="shared" si="678"/>
        <v>0.86900000000007549</v>
      </c>
    </row>
    <row r="8694" spans="10:14" x14ac:dyDescent="0.3">
      <c r="J8694" s="300">
        <f t="shared" si="679"/>
        <v>86.910000000007557</v>
      </c>
      <c r="K8694" s="80">
        <f t="shared" si="675"/>
        <v>0.86910000000007559</v>
      </c>
      <c r="L8694">
        <f t="shared" si="676"/>
        <v>5.7571119626299936</v>
      </c>
      <c r="M8694">
        <f t="shared" si="677"/>
        <v>143.38607897395605</v>
      </c>
      <c r="N8694" s="80">
        <f t="shared" si="678"/>
        <v>0.86910000000007559</v>
      </c>
    </row>
    <row r="8695" spans="10:14" x14ac:dyDescent="0.3">
      <c r="J8695" s="300">
        <f t="shared" si="679"/>
        <v>86.920000000007562</v>
      </c>
      <c r="K8695" s="80">
        <f t="shared" si="675"/>
        <v>0.86920000000007558</v>
      </c>
      <c r="L8695">
        <f t="shared" si="676"/>
        <v>5.7600249573894668</v>
      </c>
      <c r="M8695">
        <f t="shared" si="677"/>
        <v>143.42275641636195</v>
      </c>
      <c r="N8695" s="80">
        <f t="shared" si="678"/>
        <v>0.86920000000007558</v>
      </c>
    </row>
    <row r="8696" spans="10:14" x14ac:dyDescent="0.3">
      <c r="J8696" s="300">
        <f t="shared" si="679"/>
        <v>86.930000000007567</v>
      </c>
      <c r="K8696" s="80">
        <f t="shared" si="675"/>
        <v>0.86930000000007568</v>
      </c>
      <c r="L8696">
        <f t="shared" si="676"/>
        <v>5.7629398432807033</v>
      </c>
      <c r="M8696">
        <f t="shared" si="677"/>
        <v>143.4594407166361</v>
      </c>
      <c r="N8696" s="80">
        <f t="shared" si="678"/>
        <v>0.86930000000007568</v>
      </c>
    </row>
    <row r="8697" spans="10:14" x14ac:dyDescent="0.3">
      <c r="J8697" s="300">
        <f t="shared" si="679"/>
        <v>86.940000000007572</v>
      </c>
      <c r="K8697" s="80">
        <f t="shared" si="675"/>
        <v>0.86940000000007567</v>
      </c>
      <c r="L8697">
        <f t="shared" si="676"/>
        <v>5.7658566209727429</v>
      </c>
      <c r="M8697">
        <f t="shared" si="677"/>
        <v>143.49613187018122</v>
      </c>
      <c r="N8697" s="80">
        <f t="shared" si="678"/>
        <v>0.86940000000007567</v>
      </c>
    </row>
    <row r="8698" spans="10:14" x14ac:dyDescent="0.3">
      <c r="J8698" s="300">
        <f t="shared" si="679"/>
        <v>86.950000000007577</v>
      </c>
      <c r="K8698" s="80">
        <f t="shared" si="675"/>
        <v>0.86950000000007577</v>
      </c>
      <c r="L8698">
        <f t="shared" si="676"/>
        <v>5.7687752911348813</v>
      </c>
      <c r="M8698">
        <f t="shared" si="677"/>
        <v>143.53282987239461</v>
      </c>
      <c r="N8698" s="80">
        <f t="shared" si="678"/>
        <v>0.86950000000007577</v>
      </c>
    </row>
    <row r="8699" spans="10:14" x14ac:dyDescent="0.3">
      <c r="J8699" s="300">
        <f t="shared" si="679"/>
        <v>86.960000000007582</v>
      </c>
      <c r="K8699" s="80">
        <f t="shared" si="675"/>
        <v>0.86960000000007587</v>
      </c>
      <c r="L8699">
        <f t="shared" si="676"/>
        <v>5.7716958544361194</v>
      </c>
      <c r="M8699">
        <f t="shared" si="677"/>
        <v>143.56953471866819</v>
      </c>
      <c r="N8699" s="80">
        <f t="shared" si="678"/>
        <v>0.86960000000007587</v>
      </c>
    </row>
    <row r="8700" spans="10:14" x14ac:dyDescent="0.3">
      <c r="J8700" s="300">
        <f t="shared" si="679"/>
        <v>86.970000000007587</v>
      </c>
      <c r="K8700" s="80">
        <f t="shared" si="675"/>
        <v>0.86970000000007586</v>
      </c>
      <c r="L8700">
        <f t="shared" si="676"/>
        <v>5.7746183115450034</v>
      </c>
      <c r="M8700">
        <f t="shared" si="677"/>
        <v>143.60624640438834</v>
      </c>
      <c r="N8700" s="80">
        <f t="shared" si="678"/>
        <v>0.86970000000007586</v>
      </c>
    </row>
    <row r="8701" spans="10:14" x14ac:dyDescent="0.3">
      <c r="J8701" s="300">
        <f t="shared" si="679"/>
        <v>86.980000000007593</v>
      </c>
      <c r="K8701" s="80">
        <f t="shared" si="675"/>
        <v>0.86980000000007596</v>
      </c>
      <c r="L8701">
        <f t="shared" si="676"/>
        <v>5.7775426631300757</v>
      </c>
      <c r="M8701">
        <f t="shared" si="677"/>
        <v>143.64296492493588</v>
      </c>
      <c r="N8701" s="80">
        <f t="shared" si="678"/>
        <v>0.86980000000007596</v>
      </c>
    </row>
    <row r="8702" spans="10:14" x14ac:dyDescent="0.3">
      <c r="J8702" s="300">
        <f t="shared" si="679"/>
        <v>86.990000000007598</v>
      </c>
      <c r="K8702" s="80">
        <f t="shared" si="675"/>
        <v>0.86990000000007595</v>
      </c>
      <c r="L8702">
        <f t="shared" si="676"/>
        <v>5.7804689098597528</v>
      </c>
      <c r="M8702">
        <f t="shared" si="677"/>
        <v>143.67969027568586</v>
      </c>
      <c r="N8702" s="80">
        <f t="shared" si="678"/>
        <v>0.86990000000007595</v>
      </c>
    </row>
    <row r="8703" spans="10:14" x14ac:dyDescent="0.3">
      <c r="J8703" s="300">
        <f t="shared" si="679"/>
        <v>87.000000000007603</v>
      </c>
      <c r="K8703" s="80">
        <f t="shared" si="675"/>
        <v>0.87000000000007605</v>
      </c>
      <c r="L8703">
        <f t="shared" si="676"/>
        <v>5.7833970524021456</v>
      </c>
      <c r="M8703">
        <f t="shared" si="677"/>
        <v>143.71642245200866</v>
      </c>
      <c r="N8703" s="80">
        <f t="shared" si="678"/>
        <v>0.87000000000007605</v>
      </c>
    </row>
    <row r="8704" spans="10:14" x14ac:dyDescent="0.3">
      <c r="J8704" s="300">
        <f t="shared" si="679"/>
        <v>87.010000000007608</v>
      </c>
      <c r="K8704" s="80">
        <f t="shared" si="675"/>
        <v>0.87010000000007603</v>
      </c>
      <c r="L8704">
        <f t="shared" si="676"/>
        <v>5.7863270914251359</v>
      </c>
      <c r="M8704">
        <f t="shared" si="677"/>
        <v>143.75316144926836</v>
      </c>
      <c r="N8704" s="80">
        <f t="shared" si="678"/>
        <v>0.87010000000007603</v>
      </c>
    </row>
    <row r="8705" spans="10:14" x14ac:dyDescent="0.3">
      <c r="J8705" s="300">
        <f t="shared" si="679"/>
        <v>87.020000000007613</v>
      </c>
      <c r="K8705" s="80">
        <f t="shared" si="675"/>
        <v>0.87020000000007613</v>
      </c>
      <c r="L8705">
        <f t="shared" si="676"/>
        <v>5.7892590275963354</v>
      </c>
      <c r="M8705">
        <f t="shared" si="677"/>
        <v>143.78990726282387</v>
      </c>
      <c r="N8705" s="80">
        <f t="shared" si="678"/>
        <v>0.87020000000007613</v>
      </c>
    </row>
    <row r="8706" spans="10:14" x14ac:dyDescent="0.3">
      <c r="J8706" s="300">
        <f t="shared" si="679"/>
        <v>87.030000000007618</v>
      </c>
      <c r="K8706" s="80">
        <f t="shared" si="675"/>
        <v>0.87030000000007623</v>
      </c>
      <c r="L8706">
        <f t="shared" si="676"/>
        <v>5.7921928615834144</v>
      </c>
      <c r="M8706">
        <f t="shared" si="677"/>
        <v>143.82665988802881</v>
      </c>
      <c r="N8706" s="80">
        <f t="shared" si="678"/>
        <v>0.87030000000007623</v>
      </c>
    </row>
    <row r="8707" spans="10:14" x14ac:dyDescent="0.3">
      <c r="J8707" s="300">
        <f t="shared" si="679"/>
        <v>87.040000000007623</v>
      </c>
      <c r="K8707" s="80">
        <f t="shared" si="675"/>
        <v>0.87040000000007622</v>
      </c>
      <c r="L8707">
        <f t="shared" si="676"/>
        <v>5.7951285940536259</v>
      </c>
      <c r="M8707">
        <f t="shared" si="677"/>
        <v>143.86341932023078</v>
      </c>
      <c r="N8707" s="80">
        <f t="shared" si="678"/>
        <v>0.87040000000007622</v>
      </c>
    </row>
    <row r="8708" spans="10:14" x14ac:dyDescent="0.3">
      <c r="J8708" s="300">
        <f t="shared" si="679"/>
        <v>87.050000000007628</v>
      </c>
      <c r="K8708" s="80">
        <f t="shared" ref="K8708:K8771" si="680">J8708/100</f>
        <v>0.87050000000007632</v>
      </c>
      <c r="L8708">
        <f t="shared" ref="L8708:L8771" si="681">-156.2892*K8708^6+539.4067*K8708^5-656.5633*K8708^4+371.7117*K8708^3-102.5706*K8708^2+15.3764*K8708+0.3314</f>
        <v>5.7980662256741713</v>
      </c>
      <c r="M8708">
        <f t="shared" ref="M8708:M8771" si="682">-544.6822*K8708^6+873.7015*K8708^5+93.9294*K8708^4-539.4835*K8708^3+249.8842*K8708^2+36.3299*K8708+25.129</f>
        <v>143.90018555477235</v>
      </c>
      <c r="N8708" s="80">
        <f t="shared" ref="N8708:N8771" si="683">K8708</f>
        <v>0.87050000000007632</v>
      </c>
    </row>
    <row r="8709" spans="10:14" x14ac:dyDescent="0.3">
      <c r="J8709" s="300">
        <f t="shared" si="679"/>
        <v>87.060000000007634</v>
      </c>
      <c r="K8709" s="80">
        <f t="shared" si="680"/>
        <v>0.87060000000007631</v>
      </c>
      <c r="L8709">
        <f t="shared" si="681"/>
        <v>5.801005757111696</v>
      </c>
      <c r="M8709">
        <f t="shared" si="682"/>
        <v>143.93695858699033</v>
      </c>
      <c r="N8709" s="80">
        <f t="shared" si="683"/>
        <v>0.87060000000007631</v>
      </c>
    </row>
    <row r="8710" spans="10:14" x14ac:dyDescent="0.3">
      <c r="J8710" s="300">
        <f t="shared" ref="J8710:J8773" si="684">J8709+0.01</f>
        <v>87.070000000007639</v>
      </c>
      <c r="K8710" s="80">
        <f t="shared" si="680"/>
        <v>0.87070000000007641</v>
      </c>
      <c r="L8710">
        <f t="shared" si="681"/>
        <v>5.803947189033174</v>
      </c>
      <c r="M8710">
        <f t="shared" si="682"/>
        <v>143.97373841221616</v>
      </c>
      <c r="N8710" s="80">
        <f t="shared" si="683"/>
        <v>0.87070000000007641</v>
      </c>
    </row>
    <row r="8711" spans="10:14" x14ac:dyDescent="0.3">
      <c r="J8711" s="300">
        <f t="shared" si="684"/>
        <v>87.080000000007644</v>
      </c>
      <c r="K8711" s="80">
        <f t="shared" si="680"/>
        <v>0.8708000000000764</v>
      </c>
      <c r="L8711">
        <f t="shared" si="681"/>
        <v>5.8068905221049611</v>
      </c>
      <c r="M8711">
        <f t="shared" si="682"/>
        <v>144.01052502577568</v>
      </c>
      <c r="N8711" s="80">
        <f t="shared" si="683"/>
        <v>0.8708000000000764</v>
      </c>
    </row>
    <row r="8712" spans="10:14" x14ac:dyDescent="0.3">
      <c r="J8712" s="300">
        <f t="shared" si="684"/>
        <v>87.090000000007649</v>
      </c>
      <c r="K8712" s="80">
        <f t="shared" si="680"/>
        <v>0.8709000000000765</v>
      </c>
      <c r="L8712">
        <f t="shared" si="681"/>
        <v>5.8098357569932553</v>
      </c>
      <c r="M8712">
        <f t="shared" si="682"/>
        <v>144.04731842298924</v>
      </c>
      <c r="N8712" s="80">
        <f t="shared" si="683"/>
        <v>0.8709000000000765</v>
      </c>
    </row>
    <row r="8713" spans="10:14" x14ac:dyDescent="0.3">
      <c r="J8713" s="300">
        <f t="shared" si="684"/>
        <v>87.100000000007654</v>
      </c>
      <c r="K8713" s="80">
        <f t="shared" si="680"/>
        <v>0.87100000000007649</v>
      </c>
      <c r="L8713">
        <f t="shared" si="681"/>
        <v>5.8127828943642701</v>
      </c>
      <c r="M8713">
        <f t="shared" si="682"/>
        <v>144.08411859917189</v>
      </c>
      <c r="N8713" s="80">
        <f t="shared" si="683"/>
        <v>0.87100000000007649</v>
      </c>
    </row>
    <row r="8714" spans="10:14" x14ac:dyDescent="0.3">
      <c r="J8714" s="300">
        <f t="shared" si="684"/>
        <v>87.110000000007659</v>
      </c>
      <c r="K8714" s="80">
        <f t="shared" si="680"/>
        <v>0.87110000000007659</v>
      </c>
      <c r="L8714">
        <f t="shared" si="681"/>
        <v>5.8157319348838712</v>
      </c>
      <c r="M8714">
        <f t="shared" si="682"/>
        <v>144.12092554963274</v>
      </c>
      <c r="N8714" s="80">
        <f t="shared" si="683"/>
        <v>0.87110000000007659</v>
      </c>
    </row>
    <row r="8715" spans="10:14" x14ac:dyDescent="0.3">
      <c r="J8715" s="300">
        <f t="shared" si="684"/>
        <v>87.120000000007664</v>
      </c>
      <c r="K8715" s="80">
        <f t="shared" si="680"/>
        <v>0.87120000000007669</v>
      </c>
      <c r="L8715">
        <f t="shared" si="681"/>
        <v>5.8186828792176826</v>
      </c>
      <c r="M8715">
        <f t="shared" si="682"/>
        <v>144.15773926967572</v>
      </c>
      <c r="N8715" s="80">
        <f t="shared" si="683"/>
        <v>0.87120000000007669</v>
      </c>
    </row>
    <row r="8716" spans="10:14" x14ac:dyDescent="0.3">
      <c r="J8716" s="300">
        <f t="shared" si="684"/>
        <v>87.130000000007669</v>
      </c>
      <c r="K8716" s="80">
        <f t="shared" si="680"/>
        <v>0.87130000000007668</v>
      </c>
      <c r="L8716">
        <f t="shared" si="681"/>
        <v>5.8216357280310511</v>
      </c>
      <c r="M8716">
        <f t="shared" si="682"/>
        <v>144.19455975459886</v>
      </c>
      <c r="N8716" s="80">
        <f t="shared" si="683"/>
        <v>0.87130000000007668</v>
      </c>
    </row>
    <row r="8717" spans="10:14" x14ac:dyDescent="0.3">
      <c r="J8717" s="300">
        <f t="shared" si="684"/>
        <v>87.140000000007674</v>
      </c>
      <c r="K8717" s="80">
        <f t="shared" si="680"/>
        <v>0.87140000000007678</v>
      </c>
      <c r="L8717">
        <f t="shared" si="681"/>
        <v>5.8245904819894925</v>
      </c>
      <c r="M8717">
        <f t="shared" si="682"/>
        <v>144.23138699969519</v>
      </c>
      <c r="N8717" s="80">
        <f t="shared" si="683"/>
        <v>0.87140000000007678</v>
      </c>
    </row>
    <row r="8718" spans="10:14" x14ac:dyDescent="0.3">
      <c r="J8718" s="300">
        <f t="shared" si="684"/>
        <v>87.15000000000768</v>
      </c>
      <c r="K8718" s="80">
        <f t="shared" si="680"/>
        <v>0.87150000000007677</v>
      </c>
      <c r="L8718">
        <f t="shared" si="681"/>
        <v>5.8275471417577993</v>
      </c>
      <c r="M8718">
        <f t="shared" si="682"/>
        <v>144.26822100025191</v>
      </c>
      <c r="N8718" s="80">
        <f t="shared" si="683"/>
        <v>0.87150000000007677</v>
      </c>
    </row>
    <row r="8719" spans="10:14" x14ac:dyDescent="0.3">
      <c r="J8719" s="300">
        <f t="shared" si="684"/>
        <v>87.160000000007685</v>
      </c>
      <c r="K8719" s="80">
        <f t="shared" si="680"/>
        <v>0.87160000000007687</v>
      </c>
      <c r="L8719">
        <f t="shared" si="681"/>
        <v>5.830505708001084</v>
      </c>
      <c r="M8719">
        <f t="shared" si="682"/>
        <v>144.30506175155077</v>
      </c>
      <c r="N8719" s="80">
        <f t="shared" si="683"/>
        <v>0.87160000000007687</v>
      </c>
    </row>
    <row r="8720" spans="10:14" x14ac:dyDescent="0.3">
      <c r="J8720" s="300">
        <f t="shared" si="684"/>
        <v>87.17000000000769</v>
      </c>
      <c r="K8720" s="80">
        <f t="shared" si="680"/>
        <v>0.87170000000007686</v>
      </c>
      <c r="L8720">
        <f t="shared" si="681"/>
        <v>5.8334661813836473</v>
      </c>
      <c r="M8720">
        <f t="shared" si="682"/>
        <v>144.34190924886784</v>
      </c>
      <c r="N8720" s="80">
        <f t="shared" si="683"/>
        <v>0.87170000000007686</v>
      </c>
    </row>
    <row r="8721" spans="10:14" x14ac:dyDescent="0.3">
      <c r="J8721" s="300">
        <f t="shared" si="684"/>
        <v>87.180000000007695</v>
      </c>
      <c r="K8721" s="80">
        <f t="shared" si="680"/>
        <v>0.87180000000007696</v>
      </c>
      <c r="L8721">
        <f t="shared" si="681"/>
        <v>5.8364285625701182</v>
      </c>
      <c r="M8721">
        <f t="shared" si="682"/>
        <v>144.378763487474</v>
      </c>
      <c r="N8721" s="80">
        <f t="shared" si="683"/>
        <v>0.87180000000007696</v>
      </c>
    </row>
    <row r="8722" spans="10:14" x14ac:dyDescent="0.3">
      <c r="J8722" s="300">
        <f t="shared" si="684"/>
        <v>87.1900000000077</v>
      </c>
      <c r="K8722" s="80">
        <f t="shared" si="680"/>
        <v>0.87190000000007695</v>
      </c>
      <c r="L8722">
        <f t="shared" si="681"/>
        <v>5.8393928522246501</v>
      </c>
      <c r="M8722">
        <f t="shared" si="682"/>
        <v>144.41562446263401</v>
      </c>
      <c r="N8722" s="80">
        <f t="shared" si="683"/>
        <v>0.87190000000007695</v>
      </c>
    </row>
    <row r="8723" spans="10:14" x14ac:dyDescent="0.3">
      <c r="J8723" s="300">
        <f t="shared" si="684"/>
        <v>87.200000000007705</v>
      </c>
      <c r="K8723" s="80">
        <f t="shared" si="680"/>
        <v>0.87200000000007705</v>
      </c>
      <c r="L8723">
        <f t="shared" si="681"/>
        <v>5.8423590510113801</v>
      </c>
      <c r="M8723">
        <f t="shared" si="682"/>
        <v>144.45249216960784</v>
      </c>
      <c r="N8723" s="80">
        <f t="shared" si="683"/>
        <v>0.87200000000007705</v>
      </c>
    </row>
    <row r="8724" spans="10:14" x14ac:dyDescent="0.3">
      <c r="J8724" s="300">
        <f t="shared" si="684"/>
        <v>87.21000000000771</v>
      </c>
      <c r="K8724" s="80">
        <f t="shared" si="680"/>
        <v>0.87210000000007715</v>
      </c>
      <c r="L8724">
        <f t="shared" si="681"/>
        <v>5.8453271595937792</v>
      </c>
      <c r="M8724">
        <f t="shared" si="682"/>
        <v>144.48936660364924</v>
      </c>
      <c r="N8724" s="80">
        <f t="shared" si="683"/>
        <v>0.87210000000007715</v>
      </c>
    </row>
    <row r="8725" spans="10:14" x14ac:dyDescent="0.3">
      <c r="J8725" s="300">
        <f t="shared" si="684"/>
        <v>87.220000000007715</v>
      </c>
      <c r="K8725" s="80">
        <f t="shared" si="680"/>
        <v>0.87220000000007714</v>
      </c>
      <c r="L8725">
        <f t="shared" si="681"/>
        <v>5.8482971786357947</v>
      </c>
      <c r="M8725">
        <f t="shared" si="682"/>
        <v>144.52624776000681</v>
      </c>
      <c r="N8725" s="80">
        <f t="shared" si="683"/>
        <v>0.87220000000007714</v>
      </c>
    </row>
    <row r="8726" spans="10:14" x14ac:dyDescent="0.3">
      <c r="J8726" s="300">
        <f t="shared" si="684"/>
        <v>87.23000000000772</v>
      </c>
      <c r="K8726" s="80">
        <f t="shared" si="680"/>
        <v>0.87230000000007724</v>
      </c>
      <c r="L8726">
        <f t="shared" si="681"/>
        <v>5.8512691088004924</v>
      </c>
      <c r="M8726">
        <f t="shared" si="682"/>
        <v>144.56313563392359</v>
      </c>
      <c r="N8726" s="80">
        <f t="shared" si="683"/>
        <v>0.87230000000007724</v>
      </c>
    </row>
    <row r="8727" spans="10:14" x14ac:dyDescent="0.3">
      <c r="J8727" s="300">
        <f t="shared" si="684"/>
        <v>87.240000000007726</v>
      </c>
      <c r="K8727" s="80">
        <f t="shared" si="680"/>
        <v>0.87240000000007722</v>
      </c>
      <c r="L8727">
        <f t="shared" si="681"/>
        <v>5.854242950751372</v>
      </c>
      <c r="M8727">
        <f t="shared" si="682"/>
        <v>144.6000302206368</v>
      </c>
      <c r="N8727" s="80">
        <f t="shared" si="683"/>
        <v>0.87240000000007722</v>
      </c>
    </row>
    <row r="8728" spans="10:14" x14ac:dyDescent="0.3">
      <c r="J8728" s="300">
        <f t="shared" si="684"/>
        <v>87.250000000007731</v>
      </c>
      <c r="K8728" s="80">
        <f t="shared" si="680"/>
        <v>0.87250000000007732</v>
      </c>
      <c r="L8728">
        <f t="shared" si="681"/>
        <v>5.8572187051509932</v>
      </c>
      <c r="M8728">
        <f t="shared" si="682"/>
        <v>144.63693151537839</v>
      </c>
      <c r="N8728" s="80">
        <f t="shared" si="683"/>
        <v>0.87250000000007732</v>
      </c>
    </row>
    <row r="8729" spans="10:14" x14ac:dyDescent="0.3">
      <c r="J8729" s="300">
        <f t="shared" si="684"/>
        <v>87.260000000007736</v>
      </c>
      <c r="K8729" s="80">
        <f t="shared" si="680"/>
        <v>0.87260000000007731</v>
      </c>
      <c r="L8729">
        <f t="shared" si="681"/>
        <v>5.8601963726625712</v>
      </c>
      <c r="M8729">
        <f t="shared" si="682"/>
        <v>144.6738395133749</v>
      </c>
      <c r="N8729" s="80">
        <f t="shared" si="683"/>
        <v>0.87260000000007731</v>
      </c>
    </row>
    <row r="8730" spans="10:14" x14ac:dyDescent="0.3">
      <c r="J8730" s="300">
        <f t="shared" si="684"/>
        <v>87.270000000007741</v>
      </c>
      <c r="K8730" s="80">
        <f t="shared" si="680"/>
        <v>0.87270000000007741</v>
      </c>
      <c r="L8730">
        <f t="shared" si="681"/>
        <v>5.8631759539481347</v>
      </c>
      <c r="M8730">
        <f t="shared" si="682"/>
        <v>144.71075420984681</v>
      </c>
      <c r="N8730" s="80">
        <f t="shared" si="683"/>
        <v>0.87270000000007741</v>
      </c>
    </row>
    <row r="8731" spans="10:14" x14ac:dyDescent="0.3">
      <c r="J8731" s="300">
        <f t="shared" si="684"/>
        <v>87.280000000007746</v>
      </c>
      <c r="K8731" s="80">
        <f t="shared" si="680"/>
        <v>0.87280000000007751</v>
      </c>
      <c r="L8731">
        <f t="shared" si="681"/>
        <v>5.8661574496702951</v>
      </c>
      <c r="M8731">
        <f t="shared" si="682"/>
        <v>144.74767560000933</v>
      </c>
      <c r="N8731" s="80">
        <f t="shared" si="683"/>
        <v>0.87280000000007751</v>
      </c>
    </row>
    <row r="8732" spans="10:14" x14ac:dyDescent="0.3">
      <c r="J8732" s="300">
        <f t="shared" si="684"/>
        <v>87.290000000007751</v>
      </c>
      <c r="K8732" s="80">
        <f t="shared" si="680"/>
        <v>0.8729000000000775</v>
      </c>
      <c r="L8732">
        <f t="shared" si="681"/>
        <v>5.869140860491159</v>
      </c>
      <c r="M8732">
        <f t="shared" si="682"/>
        <v>144.78460367907203</v>
      </c>
      <c r="N8732" s="80">
        <f t="shared" si="683"/>
        <v>0.8729000000000775</v>
      </c>
    </row>
    <row r="8733" spans="10:14" x14ac:dyDescent="0.3">
      <c r="J8733" s="300">
        <f t="shared" si="684"/>
        <v>87.300000000007756</v>
      </c>
      <c r="K8733" s="80">
        <f t="shared" si="680"/>
        <v>0.8730000000000776</v>
      </c>
      <c r="L8733">
        <f t="shared" si="681"/>
        <v>5.8721261870726043</v>
      </c>
      <c r="M8733">
        <f t="shared" si="682"/>
        <v>144.82153844223927</v>
      </c>
      <c r="N8733" s="80">
        <f t="shared" si="683"/>
        <v>0.8730000000000776</v>
      </c>
    </row>
    <row r="8734" spans="10:14" x14ac:dyDescent="0.3">
      <c r="J8734" s="300">
        <f t="shared" si="684"/>
        <v>87.310000000007761</v>
      </c>
      <c r="K8734" s="80">
        <f t="shared" si="680"/>
        <v>0.87310000000007759</v>
      </c>
      <c r="L8734">
        <f t="shared" si="681"/>
        <v>5.8751134300761549</v>
      </c>
      <c r="M8734">
        <f t="shared" si="682"/>
        <v>144.85847988470934</v>
      </c>
      <c r="N8734" s="80">
        <f t="shared" si="683"/>
        <v>0.87310000000007759</v>
      </c>
    </row>
    <row r="8735" spans="10:14" x14ac:dyDescent="0.3">
      <c r="J8735" s="300">
        <f t="shared" si="684"/>
        <v>87.320000000007767</v>
      </c>
      <c r="K8735" s="80">
        <f t="shared" si="680"/>
        <v>0.87320000000007769</v>
      </c>
      <c r="L8735">
        <f t="shared" si="681"/>
        <v>5.8781025901634418</v>
      </c>
      <c r="M8735">
        <f t="shared" si="682"/>
        <v>144.89542800167513</v>
      </c>
      <c r="N8735" s="80">
        <f t="shared" si="683"/>
        <v>0.87320000000007769</v>
      </c>
    </row>
    <row r="8736" spans="10:14" x14ac:dyDescent="0.3">
      <c r="J8736" s="300">
        <f t="shared" si="684"/>
        <v>87.330000000007772</v>
      </c>
      <c r="K8736" s="80">
        <f t="shared" si="680"/>
        <v>0.87330000000007768</v>
      </c>
      <c r="L8736">
        <f t="shared" si="681"/>
        <v>5.8810936679958097</v>
      </c>
      <c r="M8736">
        <f t="shared" si="682"/>
        <v>144.93238278832425</v>
      </c>
      <c r="N8736" s="80">
        <f t="shared" si="683"/>
        <v>0.87330000000007768</v>
      </c>
    </row>
    <row r="8737" spans="10:14" x14ac:dyDescent="0.3">
      <c r="J8737" s="300">
        <f t="shared" si="684"/>
        <v>87.340000000007777</v>
      </c>
      <c r="K8737" s="80">
        <f t="shared" si="680"/>
        <v>0.87340000000007778</v>
      </c>
      <c r="L8737">
        <f t="shared" si="681"/>
        <v>5.8840866642340224</v>
      </c>
      <c r="M8737">
        <f t="shared" si="682"/>
        <v>144.96934423983828</v>
      </c>
      <c r="N8737" s="80">
        <f t="shared" si="683"/>
        <v>0.87340000000007778</v>
      </c>
    </row>
    <row r="8738" spans="10:14" x14ac:dyDescent="0.3">
      <c r="J8738" s="300">
        <f t="shared" si="684"/>
        <v>87.350000000007782</v>
      </c>
      <c r="K8738" s="80">
        <f t="shared" si="680"/>
        <v>0.87350000000007777</v>
      </c>
      <c r="L8738">
        <f t="shared" si="681"/>
        <v>5.8870815795391493</v>
      </c>
      <c r="M8738">
        <f t="shared" si="682"/>
        <v>145.00631235139363</v>
      </c>
      <c r="N8738" s="80">
        <f t="shared" si="683"/>
        <v>0.87350000000007777</v>
      </c>
    </row>
    <row r="8739" spans="10:14" x14ac:dyDescent="0.3">
      <c r="J8739" s="300">
        <f t="shared" si="684"/>
        <v>87.360000000007787</v>
      </c>
      <c r="K8739" s="80">
        <f t="shared" si="680"/>
        <v>0.87360000000007787</v>
      </c>
      <c r="L8739">
        <f t="shared" si="681"/>
        <v>5.8900784145716187</v>
      </c>
      <c r="M8739">
        <f t="shared" si="682"/>
        <v>145.04328711816083</v>
      </c>
      <c r="N8739" s="80">
        <f t="shared" si="683"/>
        <v>0.87360000000007787</v>
      </c>
    </row>
    <row r="8740" spans="10:14" x14ac:dyDescent="0.3">
      <c r="J8740" s="300">
        <f t="shared" si="684"/>
        <v>87.370000000007792</v>
      </c>
      <c r="K8740" s="80">
        <f t="shared" si="680"/>
        <v>0.87370000000007797</v>
      </c>
      <c r="L8740">
        <f t="shared" si="681"/>
        <v>5.8930771699920026</v>
      </c>
      <c r="M8740">
        <f t="shared" si="682"/>
        <v>145.08026853530504</v>
      </c>
      <c r="N8740" s="80">
        <f t="shared" si="683"/>
        <v>0.87370000000007797</v>
      </c>
    </row>
    <row r="8741" spans="10:14" x14ac:dyDescent="0.3">
      <c r="J8741" s="300">
        <f t="shared" si="684"/>
        <v>87.380000000007797</v>
      </c>
      <c r="K8741" s="80">
        <f t="shared" si="680"/>
        <v>0.87380000000007796</v>
      </c>
      <c r="L8741">
        <f t="shared" si="681"/>
        <v>5.8960778464603685</v>
      </c>
      <c r="M8741">
        <f t="shared" si="682"/>
        <v>145.11725659798586</v>
      </c>
      <c r="N8741" s="80">
        <f t="shared" si="683"/>
        <v>0.87380000000007796</v>
      </c>
    </row>
    <row r="8742" spans="10:14" x14ac:dyDescent="0.3">
      <c r="J8742" s="300">
        <f t="shared" si="684"/>
        <v>87.390000000007802</v>
      </c>
      <c r="K8742" s="80">
        <f t="shared" si="680"/>
        <v>0.87390000000007806</v>
      </c>
      <c r="L8742">
        <f t="shared" si="681"/>
        <v>5.8990804446368408</v>
      </c>
      <c r="M8742">
        <f t="shared" si="682"/>
        <v>145.15425130135705</v>
      </c>
      <c r="N8742" s="80">
        <f t="shared" si="683"/>
        <v>0.87390000000007806</v>
      </c>
    </row>
    <row r="8743" spans="10:14" x14ac:dyDescent="0.3">
      <c r="J8743" s="300">
        <f t="shared" si="684"/>
        <v>87.400000000007807</v>
      </c>
      <c r="K8743" s="80">
        <f t="shared" si="680"/>
        <v>0.87400000000007805</v>
      </c>
      <c r="L8743">
        <f t="shared" si="681"/>
        <v>5.902084965181011</v>
      </c>
      <c r="M8743">
        <f t="shared" si="682"/>
        <v>145.19125264056694</v>
      </c>
      <c r="N8743" s="80">
        <f t="shared" si="683"/>
        <v>0.87400000000007805</v>
      </c>
    </row>
    <row r="8744" spans="10:14" x14ac:dyDescent="0.3">
      <c r="J8744" s="300">
        <f t="shared" si="684"/>
        <v>87.410000000007813</v>
      </c>
      <c r="K8744" s="80">
        <f t="shared" si="680"/>
        <v>0.87410000000007815</v>
      </c>
      <c r="L8744">
        <f t="shared" si="681"/>
        <v>5.905091408752412</v>
      </c>
      <c r="M8744">
        <f t="shared" si="682"/>
        <v>145.22826061075833</v>
      </c>
      <c r="N8744" s="80">
        <f t="shared" si="683"/>
        <v>0.87410000000007815</v>
      </c>
    </row>
    <row r="8745" spans="10:14" x14ac:dyDescent="0.3">
      <c r="J8745" s="300">
        <f t="shared" si="684"/>
        <v>87.420000000007818</v>
      </c>
      <c r="K8745" s="80">
        <f t="shared" si="680"/>
        <v>0.87420000000007814</v>
      </c>
      <c r="L8745">
        <f t="shared" si="681"/>
        <v>5.908099776010479</v>
      </c>
      <c r="M8745">
        <f t="shared" si="682"/>
        <v>145.26527520706836</v>
      </c>
      <c r="N8745" s="80">
        <f t="shared" si="683"/>
        <v>0.87420000000007814</v>
      </c>
    </row>
    <row r="8746" spans="10:14" x14ac:dyDescent="0.3">
      <c r="J8746" s="300">
        <f t="shared" si="684"/>
        <v>87.430000000007823</v>
      </c>
      <c r="K8746" s="80">
        <f t="shared" si="680"/>
        <v>0.87430000000007824</v>
      </c>
      <c r="L8746">
        <f t="shared" si="681"/>
        <v>5.9111100676142421</v>
      </c>
      <c r="M8746">
        <f t="shared" si="682"/>
        <v>145.30229642462868</v>
      </c>
      <c r="N8746" s="80">
        <f t="shared" si="683"/>
        <v>0.87430000000007824</v>
      </c>
    </row>
    <row r="8747" spans="10:14" x14ac:dyDescent="0.3">
      <c r="J8747" s="300">
        <f t="shared" si="684"/>
        <v>87.440000000007828</v>
      </c>
      <c r="K8747" s="80">
        <f t="shared" si="680"/>
        <v>0.87440000000007823</v>
      </c>
      <c r="L8747">
        <f t="shared" si="681"/>
        <v>5.9141222842225307</v>
      </c>
      <c r="M8747">
        <f t="shared" si="682"/>
        <v>145.33932425856509</v>
      </c>
      <c r="N8747" s="80">
        <f t="shared" si="683"/>
        <v>0.87440000000007823</v>
      </c>
    </row>
    <row r="8748" spans="10:14" x14ac:dyDescent="0.3">
      <c r="J8748" s="300">
        <f t="shared" si="684"/>
        <v>87.450000000007833</v>
      </c>
      <c r="K8748" s="80">
        <f t="shared" si="680"/>
        <v>0.87450000000007833</v>
      </c>
      <c r="L8748">
        <f t="shared" si="681"/>
        <v>5.9171364264942472</v>
      </c>
      <c r="M8748">
        <f t="shared" si="682"/>
        <v>145.37635870399811</v>
      </c>
      <c r="N8748" s="80">
        <f t="shared" si="683"/>
        <v>0.87450000000007833</v>
      </c>
    </row>
    <row r="8749" spans="10:14" x14ac:dyDescent="0.3">
      <c r="J8749" s="300">
        <f t="shared" si="684"/>
        <v>87.460000000007838</v>
      </c>
      <c r="K8749" s="80">
        <f t="shared" si="680"/>
        <v>0.87460000000007843</v>
      </c>
      <c r="L8749">
        <f t="shared" si="681"/>
        <v>5.9201524950875779</v>
      </c>
      <c r="M8749">
        <f t="shared" si="682"/>
        <v>145.41339975604251</v>
      </c>
      <c r="N8749" s="80">
        <f t="shared" si="683"/>
        <v>0.87460000000007843</v>
      </c>
    </row>
    <row r="8750" spans="10:14" x14ac:dyDescent="0.3">
      <c r="J8750" s="300">
        <f t="shared" si="684"/>
        <v>87.470000000007843</v>
      </c>
      <c r="K8750" s="80">
        <f t="shared" si="680"/>
        <v>0.87470000000007841</v>
      </c>
      <c r="L8750">
        <f t="shared" si="681"/>
        <v>5.9231704906609277</v>
      </c>
      <c r="M8750">
        <f t="shared" si="682"/>
        <v>145.45044740980734</v>
      </c>
      <c r="N8750" s="80">
        <f t="shared" si="683"/>
        <v>0.87470000000007841</v>
      </c>
    </row>
    <row r="8751" spans="10:14" x14ac:dyDescent="0.3">
      <c r="J8751" s="300">
        <f t="shared" si="684"/>
        <v>87.480000000007848</v>
      </c>
      <c r="K8751" s="80">
        <f t="shared" si="680"/>
        <v>0.87480000000007851</v>
      </c>
      <c r="L8751">
        <f t="shared" si="681"/>
        <v>5.9261904138722308</v>
      </c>
      <c r="M8751">
        <f t="shared" si="682"/>
        <v>145.48750166039636</v>
      </c>
      <c r="N8751" s="80">
        <f t="shared" si="683"/>
        <v>0.87480000000007851</v>
      </c>
    </row>
    <row r="8752" spans="10:14" x14ac:dyDescent="0.3">
      <c r="J8752" s="300">
        <f t="shared" si="684"/>
        <v>87.490000000007853</v>
      </c>
      <c r="K8752" s="80">
        <f t="shared" si="680"/>
        <v>0.8749000000000785</v>
      </c>
      <c r="L8752">
        <f t="shared" si="681"/>
        <v>5.9292122653792934</v>
      </c>
      <c r="M8752">
        <f t="shared" si="682"/>
        <v>145.52456250290726</v>
      </c>
      <c r="N8752" s="80">
        <f t="shared" si="683"/>
        <v>0.8749000000000785</v>
      </c>
    </row>
    <row r="8753" spans="10:14" x14ac:dyDescent="0.3">
      <c r="J8753" s="300">
        <f t="shared" si="684"/>
        <v>87.500000000007859</v>
      </c>
      <c r="K8753" s="80">
        <f t="shared" si="680"/>
        <v>0.8750000000000786</v>
      </c>
      <c r="L8753">
        <f t="shared" si="681"/>
        <v>5.9322360458397672</v>
      </c>
      <c r="M8753">
        <f t="shared" si="682"/>
        <v>145.56162993243271</v>
      </c>
      <c r="N8753" s="80">
        <f t="shared" si="683"/>
        <v>0.8750000000000786</v>
      </c>
    </row>
    <row r="8754" spans="10:14" x14ac:dyDescent="0.3">
      <c r="J8754" s="300">
        <f t="shared" si="684"/>
        <v>87.510000000007864</v>
      </c>
      <c r="K8754" s="80">
        <f t="shared" si="680"/>
        <v>0.87510000000007859</v>
      </c>
      <c r="L8754">
        <f t="shared" si="681"/>
        <v>5.9352617559109273</v>
      </c>
      <c r="M8754">
        <f t="shared" si="682"/>
        <v>145.59870394405917</v>
      </c>
      <c r="N8754" s="80">
        <f t="shared" si="683"/>
        <v>0.87510000000007859</v>
      </c>
    </row>
    <row r="8755" spans="10:14" x14ac:dyDescent="0.3">
      <c r="J8755" s="300">
        <f t="shared" si="684"/>
        <v>87.520000000007869</v>
      </c>
      <c r="K8755" s="80">
        <f t="shared" si="680"/>
        <v>0.87520000000007869</v>
      </c>
      <c r="L8755">
        <f t="shared" si="681"/>
        <v>5.9382893962499619</v>
      </c>
      <c r="M8755">
        <f t="shared" si="682"/>
        <v>145.63578453286794</v>
      </c>
      <c r="N8755" s="80">
        <f t="shared" si="683"/>
        <v>0.87520000000007869</v>
      </c>
    </row>
    <row r="8756" spans="10:14" x14ac:dyDescent="0.3">
      <c r="J8756" s="300">
        <f t="shared" si="684"/>
        <v>87.530000000007874</v>
      </c>
      <c r="K8756" s="80">
        <f t="shared" si="680"/>
        <v>0.87530000000007879</v>
      </c>
      <c r="L8756">
        <f t="shared" si="681"/>
        <v>5.941318967513693</v>
      </c>
      <c r="M8756">
        <f t="shared" si="682"/>
        <v>145.6728716939345</v>
      </c>
      <c r="N8756" s="80">
        <f t="shared" si="683"/>
        <v>0.87530000000007879</v>
      </c>
    </row>
    <row r="8757" spans="10:14" x14ac:dyDescent="0.3">
      <c r="J8757" s="300">
        <f t="shared" si="684"/>
        <v>87.540000000007879</v>
      </c>
      <c r="K8757" s="80">
        <f t="shared" si="680"/>
        <v>0.87540000000007878</v>
      </c>
      <c r="L8757">
        <f t="shared" si="681"/>
        <v>5.944350470359014</v>
      </c>
      <c r="M8757">
        <f t="shared" si="682"/>
        <v>145.70996542232868</v>
      </c>
      <c r="N8757" s="80">
        <f t="shared" si="683"/>
        <v>0.87540000000007878</v>
      </c>
    </row>
    <row r="8758" spans="10:14" x14ac:dyDescent="0.3">
      <c r="J8758" s="300">
        <f t="shared" si="684"/>
        <v>87.550000000007884</v>
      </c>
      <c r="K8758" s="80">
        <f t="shared" si="680"/>
        <v>0.87550000000007888</v>
      </c>
      <c r="L8758">
        <f t="shared" si="681"/>
        <v>5.9473839054421749</v>
      </c>
      <c r="M8758">
        <f t="shared" si="682"/>
        <v>145.74706571311501</v>
      </c>
      <c r="N8758" s="80">
        <f t="shared" si="683"/>
        <v>0.87550000000007888</v>
      </c>
    </row>
    <row r="8759" spans="10:14" x14ac:dyDescent="0.3">
      <c r="J8759" s="300">
        <f t="shared" si="684"/>
        <v>87.560000000007889</v>
      </c>
      <c r="K8759" s="80">
        <f t="shared" si="680"/>
        <v>0.87560000000007887</v>
      </c>
      <c r="L8759">
        <f t="shared" si="681"/>
        <v>5.9504192734195396</v>
      </c>
      <c r="M8759">
        <f t="shared" si="682"/>
        <v>145.7841725613518</v>
      </c>
      <c r="N8759" s="80">
        <f t="shared" si="683"/>
        <v>0.87560000000007887</v>
      </c>
    </row>
    <row r="8760" spans="10:14" x14ac:dyDescent="0.3">
      <c r="J8760" s="300">
        <f t="shared" si="684"/>
        <v>87.570000000007894</v>
      </c>
      <c r="K8760" s="80">
        <f t="shared" si="680"/>
        <v>0.87570000000007897</v>
      </c>
      <c r="L8760">
        <f t="shared" si="681"/>
        <v>5.9534565749472588</v>
      </c>
      <c r="M8760">
        <f t="shared" si="682"/>
        <v>145.82128596209225</v>
      </c>
      <c r="N8760" s="80">
        <f t="shared" si="683"/>
        <v>0.87570000000007897</v>
      </c>
    </row>
    <row r="8761" spans="10:14" x14ac:dyDescent="0.3">
      <c r="J8761" s="300">
        <f t="shared" si="684"/>
        <v>87.5800000000079</v>
      </c>
      <c r="K8761" s="80">
        <f t="shared" si="680"/>
        <v>0.87580000000007896</v>
      </c>
      <c r="L8761">
        <f t="shared" si="681"/>
        <v>5.9564958106809733</v>
      </c>
      <c r="M8761">
        <f t="shared" si="682"/>
        <v>145.85840591038357</v>
      </c>
      <c r="N8761" s="80">
        <f t="shared" si="683"/>
        <v>0.87580000000007896</v>
      </c>
    </row>
    <row r="8762" spans="10:14" x14ac:dyDescent="0.3">
      <c r="J8762" s="300">
        <f t="shared" si="684"/>
        <v>87.590000000007905</v>
      </c>
      <c r="K8762" s="80">
        <f t="shared" si="680"/>
        <v>0.87590000000007906</v>
      </c>
      <c r="L8762">
        <f t="shared" si="681"/>
        <v>5.9595369812763028</v>
      </c>
      <c r="M8762">
        <f t="shared" si="682"/>
        <v>145.89553240126779</v>
      </c>
      <c r="N8762" s="80">
        <f t="shared" si="683"/>
        <v>0.87590000000007906</v>
      </c>
    </row>
    <row r="8763" spans="10:14" x14ac:dyDescent="0.3">
      <c r="J8763" s="300">
        <f t="shared" si="684"/>
        <v>87.60000000000791</v>
      </c>
      <c r="K8763" s="80">
        <f t="shared" si="680"/>
        <v>0.87600000000007905</v>
      </c>
      <c r="L8763">
        <f t="shared" si="681"/>
        <v>5.9625800873886803</v>
      </c>
      <c r="M8763">
        <f t="shared" si="682"/>
        <v>145.93266542978094</v>
      </c>
      <c r="N8763" s="80">
        <f t="shared" si="683"/>
        <v>0.87600000000007905</v>
      </c>
    </row>
    <row r="8764" spans="10:14" x14ac:dyDescent="0.3">
      <c r="J8764" s="300">
        <f t="shared" si="684"/>
        <v>87.610000000007915</v>
      </c>
      <c r="K8764" s="80">
        <f t="shared" si="680"/>
        <v>0.87610000000007915</v>
      </c>
      <c r="L8764">
        <f t="shared" si="681"/>
        <v>5.9656251296732563</v>
      </c>
      <c r="M8764">
        <f t="shared" si="682"/>
        <v>145.96980499095352</v>
      </c>
      <c r="N8764" s="80">
        <f t="shared" si="683"/>
        <v>0.87610000000007915</v>
      </c>
    </row>
    <row r="8765" spans="10:14" x14ac:dyDescent="0.3">
      <c r="J8765" s="300">
        <f t="shared" si="684"/>
        <v>87.62000000000792</v>
      </c>
      <c r="K8765" s="80">
        <f t="shared" si="680"/>
        <v>0.87620000000007925</v>
      </c>
      <c r="L8765">
        <f t="shared" si="681"/>
        <v>5.968672108784892</v>
      </c>
      <c r="M8765">
        <f t="shared" si="682"/>
        <v>146.00695107981042</v>
      </c>
      <c r="N8765" s="80">
        <f t="shared" si="683"/>
        <v>0.87620000000007925</v>
      </c>
    </row>
    <row r="8766" spans="10:14" x14ac:dyDescent="0.3">
      <c r="J8766" s="300">
        <f t="shared" si="684"/>
        <v>87.630000000007925</v>
      </c>
      <c r="K8766" s="80">
        <f t="shared" si="680"/>
        <v>0.87630000000007924</v>
      </c>
      <c r="L8766">
        <f t="shared" si="681"/>
        <v>5.971721025378411</v>
      </c>
      <c r="M8766">
        <f t="shared" si="682"/>
        <v>146.04410369137079</v>
      </c>
      <c r="N8766" s="80">
        <f t="shared" si="683"/>
        <v>0.87630000000007924</v>
      </c>
    </row>
    <row r="8767" spans="10:14" x14ac:dyDescent="0.3">
      <c r="J8767" s="300">
        <f t="shared" si="684"/>
        <v>87.64000000000793</v>
      </c>
      <c r="K8767" s="80">
        <f t="shared" si="680"/>
        <v>0.87640000000007934</v>
      </c>
      <c r="L8767">
        <f t="shared" si="681"/>
        <v>5.9747718801080669</v>
      </c>
      <c r="M8767">
        <f t="shared" si="682"/>
        <v>146.08126282064833</v>
      </c>
      <c r="N8767" s="80">
        <f t="shared" si="683"/>
        <v>0.87640000000007934</v>
      </c>
    </row>
    <row r="8768" spans="10:14" x14ac:dyDescent="0.3">
      <c r="J8768" s="300">
        <f t="shared" si="684"/>
        <v>87.650000000007935</v>
      </c>
      <c r="K8768" s="80">
        <f t="shared" si="680"/>
        <v>0.87650000000007933</v>
      </c>
      <c r="L8768">
        <f t="shared" si="681"/>
        <v>5.9778246736283123</v>
      </c>
      <c r="M8768">
        <f t="shared" si="682"/>
        <v>146.11842846265066</v>
      </c>
      <c r="N8768" s="80">
        <f t="shared" si="683"/>
        <v>0.87650000000007933</v>
      </c>
    </row>
    <row r="8769" spans="10:14" x14ac:dyDescent="0.3">
      <c r="J8769" s="300">
        <f t="shared" si="684"/>
        <v>87.66000000000794</v>
      </c>
      <c r="K8769" s="80">
        <f t="shared" si="680"/>
        <v>0.87660000000007943</v>
      </c>
      <c r="L8769">
        <f t="shared" si="681"/>
        <v>5.9808794065931181</v>
      </c>
      <c r="M8769">
        <f t="shared" si="682"/>
        <v>146.15560061238062</v>
      </c>
      <c r="N8769" s="80">
        <f t="shared" si="683"/>
        <v>0.87660000000007943</v>
      </c>
    </row>
    <row r="8770" spans="10:14" x14ac:dyDescent="0.3">
      <c r="J8770" s="300">
        <f t="shared" si="684"/>
        <v>87.670000000007946</v>
      </c>
      <c r="K8770" s="80">
        <f t="shared" si="680"/>
        <v>0.87670000000007942</v>
      </c>
      <c r="L8770">
        <f t="shared" si="681"/>
        <v>5.9839360796562779</v>
      </c>
      <c r="M8770">
        <f t="shared" si="682"/>
        <v>146.19277926483434</v>
      </c>
      <c r="N8770" s="80">
        <f t="shared" si="683"/>
        <v>0.87670000000007942</v>
      </c>
    </row>
    <row r="8771" spans="10:14" x14ac:dyDescent="0.3">
      <c r="J8771" s="300">
        <f t="shared" si="684"/>
        <v>87.680000000007951</v>
      </c>
      <c r="K8771" s="80">
        <f t="shared" si="680"/>
        <v>0.87680000000007952</v>
      </c>
      <c r="L8771">
        <f t="shared" si="681"/>
        <v>5.9869946934713703</v>
      </c>
      <c r="M8771">
        <f t="shared" si="682"/>
        <v>146.229964415003</v>
      </c>
      <c r="N8771" s="80">
        <f t="shared" si="683"/>
        <v>0.87680000000007952</v>
      </c>
    </row>
    <row r="8772" spans="10:14" x14ac:dyDescent="0.3">
      <c r="J8772" s="300">
        <f t="shared" si="684"/>
        <v>87.690000000007956</v>
      </c>
      <c r="K8772" s="80">
        <f t="shared" ref="K8772:K8835" si="685">J8772/100</f>
        <v>0.8769000000000795</v>
      </c>
      <c r="L8772">
        <f t="shared" ref="L8772:L8835" si="686">-156.2892*K8772^6+539.4067*K8772^5-656.5633*K8772^4+371.7117*K8772^3-102.5706*K8772^2+15.3764*K8772+0.3314</f>
        <v>5.990055248691819</v>
      </c>
      <c r="M8772">
        <f t="shared" ref="M8772:M8835" si="687">-544.6822*K8772^6+873.7015*K8772^5+93.9294*K8772^4-539.4835*K8772^3+249.8842*K8772^2+36.3299*K8772+25.129</f>
        <v>146.26715605787206</v>
      </c>
      <c r="N8772" s="80">
        <f t="shared" ref="N8772:N8835" si="688">K8772</f>
        <v>0.8769000000000795</v>
      </c>
    </row>
    <row r="8773" spans="10:14" x14ac:dyDescent="0.3">
      <c r="J8773" s="300">
        <f t="shared" si="684"/>
        <v>87.700000000007961</v>
      </c>
      <c r="K8773" s="80">
        <f t="shared" si="685"/>
        <v>0.8770000000000796</v>
      </c>
      <c r="L8773">
        <f t="shared" si="686"/>
        <v>5.9931177459706291</v>
      </c>
      <c r="M8773">
        <f t="shared" si="687"/>
        <v>146.30435418842114</v>
      </c>
      <c r="N8773" s="80">
        <f t="shared" si="688"/>
        <v>0.8770000000000796</v>
      </c>
    </row>
    <row r="8774" spans="10:14" x14ac:dyDescent="0.3">
      <c r="J8774" s="300">
        <f t="shared" ref="J8774:J8837" si="689">J8773+0.01</f>
        <v>87.710000000007966</v>
      </c>
      <c r="K8774" s="80">
        <f t="shared" si="685"/>
        <v>0.8771000000000797</v>
      </c>
      <c r="L8774">
        <f t="shared" si="686"/>
        <v>5.9961821859607198</v>
      </c>
      <c r="M8774">
        <f t="shared" si="687"/>
        <v>146.3415588016241</v>
      </c>
      <c r="N8774" s="80">
        <f t="shared" si="688"/>
        <v>0.8771000000000797</v>
      </c>
    </row>
    <row r="8775" spans="10:14" x14ac:dyDescent="0.3">
      <c r="J8775" s="300">
        <f t="shared" si="689"/>
        <v>87.720000000007971</v>
      </c>
      <c r="K8775" s="80">
        <f t="shared" si="685"/>
        <v>0.87720000000007969</v>
      </c>
      <c r="L8775">
        <f t="shared" si="686"/>
        <v>5.9992485693148634</v>
      </c>
      <c r="M8775">
        <f t="shared" si="687"/>
        <v>146.37876989244944</v>
      </c>
      <c r="N8775" s="80">
        <f t="shared" si="688"/>
        <v>0.87720000000007969</v>
      </c>
    </row>
    <row r="8776" spans="10:14" x14ac:dyDescent="0.3">
      <c r="J8776" s="300">
        <f t="shared" si="689"/>
        <v>87.730000000007976</v>
      </c>
      <c r="K8776" s="80">
        <f t="shared" si="685"/>
        <v>0.87730000000007979</v>
      </c>
      <c r="L8776">
        <f t="shared" si="686"/>
        <v>6.0023168966853113</v>
      </c>
      <c r="M8776">
        <f t="shared" si="687"/>
        <v>146.41598745585983</v>
      </c>
      <c r="N8776" s="80">
        <f t="shared" si="688"/>
        <v>0.87730000000007979</v>
      </c>
    </row>
    <row r="8777" spans="10:14" x14ac:dyDescent="0.3">
      <c r="J8777" s="300">
        <f t="shared" si="689"/>
        <v>87.740000000007981</v>
      </c>
      <c r="K8777" s="80">
        <f t="shared" si="685"/>
        <v>0.87740000000007978</v>
      </c>
      <c r="L8777">
        <f t="shared" si="686"/>
        <v>6.0053871687244982</v>
      </c>
      <c r="M8777">
        <f t="shared" si="687"/>
        <v>146.45321148681225</v>
      </c>
      <c r="N8777" s="80">
        <f t="shared" si="688"/>
        <v>0.87740000000007978</v>
      </c>
    </row>
    <row r="8778" spans="10:14" x14ac:dyDescent="0.3">
      <c r="J8778" s="300">
        <f t="shared" si="689"/>
        <v>87.750000000007987</v>
      </c>
      <c r="K8778" s="80">
        <f t="shared" si="685"/>
        <v>0.87750000000007988</v>
      </c>
      <c r="L8778">
        <f t="shared" si="686"/>
        <v>6.0084593860843896</v>
      </c>
      <c r="M8778">
        <f t="shared" si="687"/>
        <v>146.49044198025797</v>
      </c>
      <c r="N8778" s="80">
        <f t="shared" si="688"/>
        <v>0.87750000000007988</v>
      </c>
    </row>
    <row r="8779" spans="10:14" x14ac:dyDescent="0.3">
      <c r="J8779" s="300">
        <f t="shared" si="689"/>
        <v>87.760000000007992</v>
      </c>
      <c r="K8779" s="80">
        <f t="shared" si="685"/>
        <v>0.87760000000007987</v>
      </c>
      <c r="L8779">
        <f t="shared" si="686"/>
        <v>6.0115335494167379</v>
      </c>
      <c r="M8779">
        <f t="shared" si="687"/>
        <v>146.52767893114296</v>
      </c>
      <c r="N8779" s="80">
        <f t="shared" si="688"/>
        <v>0.87760000000007987</v>
      </c>
    </row>
    <row r="8780" spans="10:14" x14ac:dyDescent="0.3">
      <c r="J8780" s="300">
        <f t="shared" si="689"/>
        <v>87.770000000007997</v>
      </c>
      <c r="K8780" s="80">
        <f t="shared" si="685"/>
        <v>0.87770000000007997</v>
      </c>
      <c r="L8780">
        <f t="shared" si="686"/>
        <v>6.0146096593728711</v>
      </c>
      <c r="M8780">
        <f t="shared" si="687"/>
        <v>146.56492233440704</v>
      </c>
      <c r="N8780" s="80">
        <f t="shared" si="688"/>
        <v>0.87770000000007997</v>
      </c>
    </row>
    <row r="8781" spans="10:14" x14ac:dyDescent="0.3">
      <c r="J8781" s="300">
        <f t="shared" si="689"/>
        <v>87.780000000008002</v>
      </c>
      <c r="K8781" s="80">
        <f t="shared" si="685"/>
        <v>0.87780000000008007</v>
      </c>
      <c r="L8781">
        <f t="shared" si="686"/>
        <v>6.0176877166043958</v>
      </c>
      <c r="M8781">
        <f t="shared" si="687"/>
        <v>146.6021721849846</v>
      </c>
      <c r="N8781" s="80">
        <f t="shared" si="688"/>
        <v>0.87780000000008007</v>
      </c>
    </row>
    <row r="8782" spans="10:14" x14ac:dyDescent="0.3">
      <c r="J8782" s="300">
        <f t="shared" si="689"/>
        <v>87.790000000008007</v>
      </c>
      <c r="K8782" s="80">
        <f t="shared" si="685"/>
        <v>0.87790000000008006</v>
      </c>
      <c r="L8782">
        <f t="shared" si="686"/>
        <v>6.0207677217622138</v>
      </c>
      <c r="M8782">
        <f t="shared" si="687"/>
        <v>146.63942847780422</v>
      </c>
      <c r="N8782" s="80">
        <f t="shared" si="688"/>
        <v>0.87790000000008006</v>
      </c>
    </row>
    <row r="8783" spans="10:14" x14ac:dyDescent="0.3">
      <c r="J8783" s="300">
        <f t="shared" si="689"/>
        <v>87.800000000008012</v>
      </c>
      <c r="K8783" s="80">
        <f t="shared" si="685"/>
        <v>0.87800000000008016</v>
      </c>
      <c r="L8783">
        <f t="shared" si="686"/>
        <v>6.0238496754972974</v>
      </c>
      <c r="M8783">
        <f t="shared" si="687"/>
        <v>146.67669120778908</v>
      </c>
      <c r="N8783" s="80">
        <f t="shared" si="688"/>
        <v>0.87800000000008016</v>
      </c>
    </row>
    <row r="8784" spans="10:14" x14ac:dyDescent="0.3">
      <c r="J8784" s="300">
        <f t="shared" si="689"/>
        <v>87.810000000008017</v>
      </c>
      <c r="K8784" s="80">
        <f t="shared" si="685"/>
        <v>0.87810000000008015</v>
      </c>
      <c r="L8784">
        <f t="shared" si="686"/>
        <v>6.0269335784601008</v>
      </c>
      <c r="M8784">
        <f t="shared" si="687"/>
        <v>146.71396036985632</v>
      </c>
      <c r="N8784" s="80">
        <f t="shared" si="688"/>
        <v>0.87810000000008015</v>
      </c>
    </row>
    <row r="8785" spans="10:14" x14ac:dyDescent="0.3">
      <c r="J8785" s="300">
        <f t="shared" si="689"/>
        <v>87.820000000008022</v>
      </c>
      <c r="K8785" s="80">
        <f t="shared" si="685"/>
        <v>0.87820000000008025</v>
      </c>
      <c r="L8785">
        <f t="shared" si="686"/>
        <v>6.0300194313012181</v>
      </c>
      <c r="M8785">
        <f t="shared" si="687"/>
        <v>146.75123595891753</v>
      </c>
      <c r="N8785" s="80">
        <f t="shared" si="688"/>
        <v>0.87820000000008025</v>
      </c>
    </row>
    <row r="8786" spans="10:14" x14ac:dyDescent="0.3">
      <c r="J8786" s="300">
        <f t="shared" si="689"/>
        <v>87.830000000008027</v>
      </c>
      <c r="K8786" s="80">
        <f t="shared" si="685"/>
        <v>0.87830000000008024</v>
      </c>
      <c r="L8786">
        <f t="shared" si="686"/>
        <v>6.0331072346706041</v>
      </c>
      <c r="M8786">
        <f t="shared" si="687"/>
        <v>146.78851796987865</v>
      </c>
      <c r="N8786" s="80">
        <f t="shared" si="688"/>
        <v>0.87830000000008024</v>
      </c>
    </row>
    <row r="8787" spans="10:14" x14ac:dyDescent="0.3">
      <c r="J8787" s="300">
        <f t="shared" si="689"/>
        <v>87.840000000008033</v>
      </c>
      <c r="K8787" s="80">
        <f t="shared" si="685"/>
        <v>0.87840000000008034</v>
      </c>
      <c r="L8787">
        <f t="shared" si="686"/>
        <v>6.0361969892183556</v>
      </c>
      <c r="M8787">
        <f t="shared" si="687"/>
        <v>146.82580639764009</v>
      </c>
      <c r="N8787" s="80">
        <f t="shared" si="688"/>
        <v>0.87840000000008034</v>
      </c>
    </row>
    <row r="8788" spans="10:14" x14ac:dyDescent="0.3">
      <c r="J8788" s="300">
        <f t="shared" si="689"/>
        <v>87.850000000008038</v>
      </c>
      <c r="K8788" s="80">
        <f t="shared" si="685"/>
        <v>0.87850000000008033</v>
      </c>
      <c r="L8788">
        <f t="shared" si="686"/>
        <v>6.0392886955940455</v>
      </c>
      <c r="M8788">
        <f t="shared" si="687"/>
        <v>146.86310123709617</v>
      </c>
      <c r="N8788" s="80">
        <f t="shared" si="688"/>
        <v>0.87850000000008033</v>
      </c>
    </row>
    <row r="8789" spans="10:14" x14ac:dyDescent="0.3">
      <c r="J8789" s="300">
        <f t="shared" si="689"/>
        <v>87.860000000008043</v>
      </c>
      <c r="K8789" s="80">
        <f t="shared" si="685"/>
        <v>0.87860000000008043</v>
      </c>
      <c r="L8789">
        <f t="shared" si="686"/>
        <v>6.0423823544472395</v>
      </c>
      <c r="M8789">
        <f t="shared" si="687"/>
        <v>146.90040248313588</v>
      </c>
      <c r="N8789" s="80">
        <f t="shared" si="688"/>
        <v>0.87860000000008043</v>
      </c>
    </row>
    <row r="8790" spans="10:14" x14ac:dyDescent="0.3">
      <c r="J8790" s="300">
        <f t="shared" si="689"/>
        <v>87.870000000008048</v>
      </c>
      <c r="K8790" s="80">
        <f t="shared" si="685"/>
        <v>0.87870000000008053</v>
      </c>
      <c r="L8790">
        <f t="shared" si="686"/>
        <v>6.0454779664271765</v>
      </c>
      <c r="M8790">
        <f t="shared" si="687"/>
        <v>146.93771013064236</v>
      </c>
      <c r="N8790" s="80">
        <f t="shared" si="688"/>
        <v>0.87870000000008053</v>
      </c>
    </row>
    <row r="8791" spans="10:14" x14ac:dyDescent="0.3">
      <c r="J8791" s="300">
        <f t="shared" si="689"/>
        <v>87.880000000008053</v>
      </c>
      <c r="K8791" s="80">
        <f t="shared" si="685"/>
        <v>0.87880000000008052</v>
      </c>
      <c r="L8791">
        <f t="shared" si="686"/>
        <v>6.0485755321828201</v>
      </c>
      <c r="M8791">
        <f t="shared" si="687"/>
        <v>146.97502417449297</v>
      </c>
      <c r="N8791" s="80">
        <f t="shared" si="688"/>
        <v>0.87880000000008052</v>
      </c>
    </row>
    <row r="8792" spans="10:14" x14ac:dyDescent="0.3">
      <c r="J8792" s="300">
        <f t="shared" si="689"/>
        <v>87.890000000008058</v>
      </c>
      <c r="K8792" s="80">
        <f t="shared" si="685"/>
        <v>0.87890000000008062</v>
      </c>
      <c r="L8792">
        <f t="shared" si="686"/>
        <v>6.0516750523628975</v>
      </c>
      <c r="M8792">
        <f t="shared" si="687"/>
        <v>147.01234460955951</v>
      </c>
      <c r="N8792" s="80">
        <f t="shared" si="688"/>
        <v>0.87890000000008062</v>
      </c>
    </row>
    <row r="8793" spans="10:14" x14ac:dyDescent="0.3">
      <c r="J8793" s="300">
        <f t="shared" si="689"/>
        <v>87.900000000008063</v>
      </c>
      <c r="K8793" s="80">
        <f t="shared" si="685"/>
        <v>0.87900000000008061</v>
      </c>
      <c r="L8793">
        <f t="shared" si="686"/>
        <v>6.0547765276159637</v>
      </c>
      <c r="M8793">
        <f t="shared" si="687"/>
        <v>147.04967143070806</v>
      </c>
      <c r="N8793" s="80">
        <f t="shared" si="688"/>
        <v>0.87900000000008061</v>
      </c>
    </row>
    <row r="8794" spans="10:14" x14ac:dyDescent="0.3">
      <c r="J8794" s="300">
        <f t="shared" si="689"/>
        <v>87.910000000008068</v>
      </c>
      <c r="K8794" s="80">
        <f t="shared" si="685"/>
        <v>0.87910000000008071</v>
      </c>
      <c r="L8794">
        <f t="shared" si="686"/>
        <v>6.0578799585904175</v>
      </c>
      <c r="M8794">
        <f t="shared" si="687"/>
        <v>147.08700463279894</v>
      </c>
      <c r="N8794" s="80">
        <f t="shared" si="688"/>
        <v>0.87910000000008071</v>
      </c>
    </row>
    <row r="8795" spans="10:14" x14ac:dyDescent="0.3">
      <c r="J8795" s="300">
        <f t="shared" si="689"/>
        <v>87.920000000008073</v>
      </c>
      <c r="K8795" s="80">
        <f t="shared" si="685"/>
        <v>0.87920000000008069</v>
      </c>
      <c r="L8795">
        <f t="shared" si="686"/>
        <v>6.0609853459343164</v>
      </c>
      <c r="M8795">
        <f t="shared" si="687"/>
        <v>147.12434421068676</v>
      </c>
      <c r="N8795" s="80">
        <f t="shared" si="688"/>
        <v>0.87920000000008069</v>
      </c>
    </row>
    <row r="8796" spans="10:14" x14ac:dyDescent="0.3">
      <c r="J8796" s="300">
        <f t="shared" si="689"/>
        <v>87.930000000008079</v>
      </c>
      <c r="K8796" s="80">
        <f t="shared" si="685"/>
        <v>0.87930000000008079</v>
      </c>
      <c r="L8796">
        <f t="shared" si="686"/>
        <v>6.0640926902954213</v>
      </c>
      <c r="M8796">
        <f t="shared" si="687"/>
        <v>147.16169015922043</v>
      </c>
      <c r="N8796" s="80">
        <f t="shared" si="688"/>
        <v>0.87930000000008079</v>
      </c>
    </row>
    <row r="8797" spans="10:14" x14ac:dyDescent="0.3">
      <c r="J8797" s="300">
        <f t="shared" si="689"/>
        <v>87.940000000008084</v>
      </c>
      <c r="K8797" s="80">
        <f t="shared" si="685"/>
        <v>0.87940000000008078</v>
      </c>
      <c r="L8797">
        <f t="shared" si="686"/>
        <v>6.0672019923213441</v>
      </c>
      <c r="M8797">
        <f t="shared" si="687"/>
        <v>147.19904247324325</v>
      </c>
      <c r="N8797" s="80">
        <f t="shared" si="688"/>
        <v>0.87940000000008078</v>
      </c>
    </row>
    <row r="8798" spans="10:14" x14ac:dyDescent="0.3">
      <c r="J8798" s="300">
        <f t="shared" si="689"/>
        <v>87.950000000008089</v>
      </c>
      <c r="K8798" s="80">
        <f t="shared" si="685"/>
        <v>0.87950000000008088</v>
      </c>
      <c r="L8798">
        <f t="shared" si="686"/>
        <v>6.0703132526594956</v>
      </c>
      <c r="M8798">
        <f t="shared" si="687"/>
        <v>147.23640114759263</v>
      </c>
      <c r="N8798" s="80">
        <f t="shared" si="688"/>
        <v>0.87950000000008088</v>
      </c>
    </row>
    <row r="8799" spans="10:14" x14ac:dyDescent="0.3">
      <c r="J8799" s="300">
        <f t="shared" si="689"/>
        <v>87.960000000008094</v>
      </c>
      <c r="K8799" s="80">
        <f t="shared" si="685"/>
        <v>0.87960000000008098</v>
      </c>
      <c r="L8799">
        <f t="shared" si="686"/>
        <v>6.0734264719569637</v>
      </c>
      <c r="M8799">
        <f t="shared" si="687"/>
        <v>147.2737661771003</v>
      </c>
      <c r="N8799" s="80">
        <f t="shared" si="688"/>
        <v>0.87960000000008098</v>
      </c>
    </row>
    <row r="8800" spans="10:14" x14ac:dyDescent="0.3">
      <c r="J8800" s="300">
        <f t="shared" si="689"/>
        <v>87.970000000008099</v>
      </c>
      <c r="K8800" s="80">
        <f t="shared" si="685"/>
        <v>0.87970000000008097</v>
      </c>
      <c r="L8800">
        <f t="shared" si="686"/>
        <v>6.0765416508607935</v>
      </c>
      <c r="M8800">
        <f t="shared" si="687"/>
        <v>147.31113755659229</v>
      </c>
      <c r="N8800" s="80">
        <f t="shared" si="688"/>
        <v>0.87970000000008097</v>
      </c>
    </row>
    <row r="8801" spans="10:14" x14ac:dyDescent="0.3">
      <c r="J8801" s="300">
        <f t="shared" si="689"/>
        <v>87.980000000008104</v>
      </c>
      <c r="K8801" s="80">
        <f t="shared" si="685"/>
        <v>0.87980000000008107</v>
      </c>
      <c r="L8801">
        <f t="shared" si="686"/>
        <v>6.0796587900175147</v>
      </c>
      <c r="M8801">
        <f t="shared" si="687"/>
        <v>147.34851528088916</v>
      </c>
      <c r="N8801" s="80">
        <f t="shared" si="688"/>
        <v>0.87980000000008107</v>
      </c>
    </row>
    <row r="8802" spans="10:14" x14ac:dyDescent="0.3">
      <c r="J8802" s="300">
        <f t="shared" si="689"/>
        <v>87.990000000008109</v>
      </c>
      <c r="K8802" s="80">
        <f t="shared" si="685"/>
        <v>0.87990000000008106</v>
      </c>
      <c r="L8802">
        <f t="shared" si="686"/>
        <v>6.0827778900736575</v>
      </c>
      <c r="M8802">
        <f t="shared" si="687"/>
        <v>147.38589934480515</v>
      </c>
      <c r="N8802" s="80">
        <f t="shared" si="688"/>
        <v>0.87990000000008106</v>
      </c>
    </row>
    <row r="8803" spans="10:14" x14ac:dyDescent="0.3">
      <c r="J8803" s="300">
        <f t="shared" si="689"/>
        <v>88.000000000008114</v>
      </c>
      <c r="K8803" s="80">
        <f t="shared" si="685"/>
        <v>0.88000000000008116</v>
      </c>
      <c r="L8803">
        <f t="shared" si="686"/>
        <v>6.0858989516751549</v>
      </c>
      <c r="M8803">
        <f t="shared" si="687"/>
        <v>147.42328974314955</v>
      </c>
      <c r="N8803" s="80">
        <f t="shared" si="688"/>
        <v>0.88000000000008116</v>
      </c>
    </row>
    <row r="8804" spans="10:14" x14ac:dyDescent="0.3">
      <c r="J8804" s="300">
        <f t="shared" si="689"/>
        <v>88.01000000000812</v>
      </c>
      <c r="K8804" s="80">
        <f t="shared" si="685"/>
        <v>0.88010000000008115</v>
      </c>
      <c r="L8804">
        <f t="shared" si="686"/>
        <v>6.0890219754682544</v>
      </c>
      <c r="M8804">
        <f t="shared" si="687"/>
        <v>147.46068647072505</v>
      </c>
      <c r="N8804" s="80">
        <f t="shared" si="688"/>
        <v>0.88010000000008115</v>
      </c>
    </row>
    <row r="8805" spans="10:14" x14ac:dyDescent="0.3">
      <c r="J8805" s="300">
        <f t="shared" si="689"/>
        <v>88.020000000008125</v>
      </c>
      <c r="K8805" s="80">
        <f t="shared" si="685"/>
        <v>0.88020000000008125</v>
      </c>
      <c r="L8805">
        <f t="shared" si="686"/>
        <v>6.0921469620986564</v>
      </c>
      <c r="M8805">
        <f t="shared" si="687"/>
        <v>147.49808952232939</v>
      </c>
      <c r="N8805" s="80">
        <f t="shared" si="688"/>
        <v>0.88020000000008125</v>
      </c>
    </row>
    <row r="8806" spans="10:14" x14ac:dyDescent="0.3">
      <c r="J8806" s="300">
        <f t="shared" si="689"/>
        <v>88.03000000000813</v>
      </c>
      <c r="K8806" s="80">
        <f t="shared" si="685"/>
        <v>0.88030000000008135</v>
      </c>
      <c r="L8806">
        <f t="shared" si="686"/>
        <v>6.0952739122117201</v>
      </c>
      <c r="M8806">
        <f t="shared" si="687"/>
        <v>147.53549889275411</v>
      </c>
      <c r="N8806" s="80">
        <f t="shared" si="688"/>
        <v>0.88030000000008135</v>
      </c>
    </row>
    <row r="8807" spans="10:14" x14ac:dyDescent="0.3">
      <c r="J8807" s="300">
        <f t="shared" si="689"/>
        <v>88.040000000008135</v>
      </c>
      <c r="K8807" s="80">
        <f t="shared" si="685"/>
        <v>0.88040000000008134</v>
      </c>
      <c r="L8807">
        <f t="shared" si="686"/>
        <v>6.0984028264528281</v>
      </c>
      <c r="M8807">
        <f t="shared" si="687"/>
        <v>147.57291457678519</v>
      </c>
      <c r="N8807" s="80">
        <f t="shared" si="688"/>
        <v>0.88040000000008134</v>
      </c>
    </row>
    <row r="8808" spans="10:14" x14ac:dyDescent="0.3">
      <c r="J8808" s="300">
        <f t="shared" si="689"/>
        <v>88.05000000000814</v>
      </c>
      <c r="K8808" s="80">
        <f t="shared" si="685"/>
        <v>0.88050000000008144</v>
      </c>
      <c r="L8808">
        <f t="shared" si="686"/>
        <v>6.1015337054668564</v>
      </c>
      <c r="M8808">
        <f t="shared" si="687"/>
        <v>147.61033656920281</v>
      </c>
      <c r="N8808" s="80">
        <f t="shared" si="688"/>
        <v>0.88050000000008144</v>
      </c>
    </row>
    <row r="8809" spans="10:14" x14ac:dyDescent="0.3">
      <c r="J8809" s="300">
        <f t="shared" si="689"/>
        <v>88.060000000008145</v>
      </c>
      <c r="K8809" s="80">
        <f t="shared" si="685"/>
        <v>0.88060000000008143</v>
      </c>
      <c r="L8809">
        <f t="shared" si="686"/>
        <v>6.1046665498986084</v>
      </c>
      <c r="M8809">
        <f t="shared" si="687"/>
        <v>147.64776486478132</v>
      </c>
      <c r="N8809" s="80">
        <f t="shared" si="688"/>
        <v>0.88060000000008143</v>
      </c>
    </row>
    <row r="8810" spans="10:14" x14ac:dyDescent="0.3">
      <c r="J8810" s="300">
        <f t="shared" si="689"/>
        <v>88.07000000000815</v>
      </c>
      <c r="K8810" s="80">
        <f t="shared" si="685"/>
        <v>0.88070000000008153</v>
      </c>
      <c r="L8810">
        <f t="shared" si="686"/>
        <v>6.1078013603927186</v>
      </c>
      <c r="M8810">
        <f t="shared" si="687"/>
        <v>147.68519945828962</v>
      </c>
      <c r="N8810" s="80">
        <f t="shared" si="688"/>
        <v>0.88070000000008153</v>
      </c>
    </row>
    <row r="8811" spans="10:14" x14ac:dyDescent="0.3">
      <c r="J8811" s="300">
        <f t="shared" si="689"/>
        <v>88.080000000008155</v>
      </c>
      <c r="K8811" s="80">
        <f t="shared" si="685"/>
        <v>0.88080000000008152</v>
      </c>
      <c r="L8811">
        <f t="shared" si="686"/>
        <v>6.1109381375932887</v>
      </c>
      <c r="M8811">
        <f t="shared" si="687"/>
        <v>147.72264034449057</v>
      </c>
      <c r="N8811" s="80">
        <f t="shared" si="688"/>
        <v>0.88080000000008152</v>
      </c>
    </row>
    <row r="8812" spans="10:14" x14ac:dyDescent="0.3">
      <c r="J8812" s="300">
        <f t="shared" si="689"/>
        <v>88.09000000000816</v>
      </c>
      <c r="K8812" s="80">
        <f t="shared" si="685"/>
        <v>0.88090000000008162</v>
      </c>
      <c r="L8812">
        <f t="shared" si="686"/>
        <v>6.1140768821446461</v>
      </c>
      <c r="M8812">
        <f t="shared" si="687"/>
        <v>147.76008751814123</v>
      </c>
      <c r="N8812" s="80">
        <f t="shared" si="688"/>
        <v>0.88090000000008162</v>
      </c>
    </row>
    <row r="8813" spans="10:14" x14ac:dyDescent="0.3">
      <c r="J8813" s="300">
        <f t="shared" si="689"/>
        <v>88.100000000008166</v>
      </c>
      <c r="K8813" s="80">
        <f t="shared" si="685"/>
        <v>0.88100000000008161</v>
      </c>
      <c r="L8813">
        <f t="shared" si="686"/>
        <v>6.1172175946903931</v>
      </c>
      <c r="M8813">
        <f t="shared" si="687"/>
        <v>147.79754097399322</v>
      </c>
      <c r="N8813" s="80">
        <f t="shared" si="688"/>
        <v>0.88100000000008161</v>
      </c>
    </row>
    <row r="8814" spans="10:14" x14ac:dyDescent="0.3">
      <c r="J8814" s="300">
        <f t="shared" si="689"/>
        <v>88.110000000008171</v>
      </c>
      <c r="K8814" s="80">
        <f t="shared" si="685"/>
        <v>0.88110000000008171</v>
      </c>
      <c r="L8814">
        <f t="shared" si="686"/>
        <v>6.1203602758740896</v>
      </c>
      <c r="M8814">
        <f t="shared" si="687"/>
        <v>147.83500070679233</v>
      </c>
      <c r="N8814" s="80">
        <f t="shared" si="688"/>
        <v>0.88110000000008171</v>
      </c>
    </row>
    <row r="8815" spans="10:14" x14ac:dyDescent="0.3">
      <c r="J8815" s="300">
        <f t="shared" si="689"/>
        <v>88.120000000008176</v>
      </c>
      <c r="K8815" s="80">
        <f t="shared" si="685"/>
        <v>0.88120000000008181</v>
      </c>
      <c r="L8815">
        <f t="shared" si="686"/>
        <v>6.1235049263391996</v>
      </c>
      <c r="M8815">
        <f t="shared" si="687"/>
        <v>147.87246671127846</v>
      </c>
      <c r="N8815" s="80">
        <f t="shared" si="688"/>
        <v>0.88120000000008181</v>
      </c>
    </row>
    <row r="8816" spans="10:14" x14ac:dyDescent="0.3">
      <c r="J8816" s="300">
        <f t="shared" si="689"/>
        <v>88.130000000008181</v>
      </c>
      <c r="K8816" s="80">
        <f t="shared" si="685"/>
        <v>0.8813000000000818</v>
      </c>
      <c r="L8816">
        <f t="shared" si="686"/>
        <v>6.126651546728775</v>
      </c>
      <c r="M8816">
        <f t="shared" si="687"/>
        <v>147.90993898218551</v>
      </c>
      <c r="N8816" s="80">
        <f t="shared" si="688"/>
        <v>0.8813000000000818</v>
      </c>
    </row>
    <row r="8817" spans="10:14" x14ac:dyDescent="0.3">
      <c r="J8817" s="300">
        <f t="shared" si="689"/>
        <v>88.140000000008186</v>
      </c>
      <c r="K8817" s="80">
        <f t="shared" si="685"/>
        <v>0.8814000000000819</v>
      </c>
      <c r="L8817">
        <f t="shared" si="686"/>
        <v>6.129800137685665</v>
      </c>
      <c r="M8817">
        <f t="shared" si="687"/>
        <v>147.94741751424226</v>
      </c>
      <c r="N8817" s="80">
        <f t="shared" si="688"/>
        <v>0.8814000000000819</v>
      </c>
    </row>
    <row r="8818" spans="10:14" x14ac:dyDescent="0.3">
      <c r="J8818" s="300">
        <f t="shared" si="689"/>
        <v>88.150000000008191</v>
      </c>
      <c r="K8818" s="80">
        <f t="shared" si="685"/>
        <v>0.88150000000008188</v>
      </c>
      <c r="L8818">
        <f t="shared" si="686"/>
        <v>6.1329506998524792</v>
      </c>
      <c r="M8818">
        <f t="shared" si="687"/>
        <v>147.98490230217112</v>
      </c>
      <c r="N8818" s="80">
        <f t="shared" si="688"/>
        <v>0.88150000000008188</v>
      </c>
    </row>
    <row r="8819" spans="10:14" x14ac:dyDescent="0.3">
      <c r="J8819" s="300">
        <f t="shared" si="689"/>
        <v>88.160000000008196</v>
      </c>
      <c r="K8819" s="80">
        <f t="shared" si="685"/>
        <v>0.88160000000008198</v>
      </c>
      <c r="L8819">
        <f t="shared" si="686"/>
        <v>6.13610323387155</v>
      </c>
      <c r="M8819">
        <f t="shared" si="687"/>
        <v>148.02239334068915</v>
      </c>
      <c r="N8819" s="80">
        <f t="shared" si="688"/>
        <v>0.88160000000008198</v>
      </c>
    </row>
    <row r="8820" spans="10:14" x14ac:dyDescent="0.3">
      <c r="J8820" s="300">
        <f t="shared" si="689"/>
        <v>88.170000000008201</v>
      </c>
      <c r="K8820" s="80">
        <f t="shared" si="685"/>
        <v>0.88170000000008197</v>
      </c>
      <c r="L8820">
        <f t="shared" si="686"/>
        <v>6.1392577403851085</v>
      </c>
      <c r="M8820">
        <f t="shared" si="687"/>
        <v>148.05989062450729</v>
      </c>
      <c r="N8820" s="80">
        <f t="shared" si="688"/>
        <v>0.88170000000008197</v>
      </c>
    </row>
    <row r="8821" spans="10:14" x14ac:dyDescent="0.3">
      <c r="J8821" s="300">
        <f t="shared" si="689"/>
        <v>88.180000000008206</v>
      </c>
      <c r="K8821" s="80">
        <f t="shared" si="685"/>
        <v>0.88180000000008207</v>
      </c>
      <c r="L8821">
        <f t="shared" si="686"/>
        <v>6.142414220034988</v>
      </c>
      <c r="M8821">
        <f t="shared" si="687"/>
        <v>148.09739414833123</v>
      </c>
      <c r="N8821" s="80">
        <f t="shared" si="688"/>
        <v>0.88180000000008207</v>
      </c>
    </row>
    <row r="8822" spans="10:14" x14ac:dyDescent="0.3">
      <c r="J8822" s="300">
        <f t="shared" si="689"/>
        <v>88.190000000008212</v>
      </c>
      <c r="K8822" s="80">
        <f t="shared" si="685"/>
        <v>0.88190000000008206</v>
      </c>
      <c r="L8822">
        <f t="shared" si="686"/>
        <v>6.1455726734627234</v>
      </c>
      <c r="M8822">
        <f t="shared" si="687"/>
        <v>148.13490390685996</v>
      </c>
      <c r="N8822" s="80">
        <f t="shared" si="688"/>
        <v>0.88190000000008206</v>
      </c>
    </row>
    <row r="8823" spans="10:14" x14ac:dyDescent="0.3">
      <c r="J8823" s="300">
        <f t="shared" si="689"/>
        <v>88.200000000008217</v>
      </c>
      <c r="K8823" s="80">
        <f t="shared" si="685"/>
        <v>0.88200000000008216</v>
      </c>
      <c r="L8823">
        <f t="shared" si="686"/>
        <v>6.1487331013098938</v>
      </c>
      <c r="M8823">
        <f t="shared" si="687"/>
        <v>148.17241989478796</v>
      </c>
      <c r="N8823" s="80">
        <f t="shared" si="688"/>
        <v>0.88200000000008216</v>
      </c>
    </row>
    <row r="8824" spans="10:14" x14ac:dyDescent="0.3">
      <c r="J8824" s="300">
        <f t="shared" si="689"/>
        <v>88.210000000008222</v>
      </c>
      <c r="K8824" s="80">
        <f t="shared" si="685"/>
        <v>0.88210000000008226</v>
      </c>
      <c r="L8824">
        <f t="shared" si="686"/>
        <v>6.1518955042176042</v>
      </c>
      <c r="M8824">
        <f t="shared" si="687"/>
        <v>148.20994210680277</v>
      </c>
      <c r="N8824" s="80">
        <f t="shared" si="688"/>
        <v>0.88210000000008226</v>
      </c>
    </row>
    <row r="8825" spans="10:14" x14ac:dyDescent="0.3">
      <c r="J8825" s="300">
        <f t="shared" si="689"/>
        <v>88.220000000008227</v>
      </c>
      <c r="K8825" s="80">
        <f t="shared" si="685"/>
        <v>0.88220000000008225</v>
      </c>
      <c r="L8825">
        <f t="shared" si="686"/>
        <v>6.1550598828267944</v>
      </c>
      <c r="M8825">
        <f t="shared" si="687"/>
        <v>148.24747053758696</v>
      </c>
      <c r="N8825" s="80">
        <f t="shared" si="688"/>
        <v>0.88220000000008225</v>
      </c>
    </row>
    <row r="8826" spans="10:14" x14ac:dyDescent="0.3">
      <c r="J8826" s="300">
        <f t="shared" si="689"/>
        <v>88.230000000008232</v>
      </c>
      <c r="K8826" s="80">
        <f t="shared" si="685"/>
        <v>0.88230000000008235</v>
      </c>
      <c r="L8826">
        <f t="shared" si="686"/>
        <v>6.158226237778063</v>
      </c>
      <c r="M8826">
        <f t="shared" si="687"/>
        <v>148.28500518181659</v>
      </c>
      <c r="N8826" s="80">
        <f t="shared" si="688"/>
        <v>0.88230000000008235</v>
      </c>
    </row>
    <row r="8827" spans="10:14" x14ac:dyDescent="0.3">
      <c r="J8827" s="300">
        <f t="shared" si="689"/>
        <v>88.240000000008237</v>
      </c>
      <c r="K8827" s="80">
        <f t="shared" si="685"/>
        <v>0.88240000000008234</v>
      </c>
      <c r="L8827">
        <f t="shared" si="686"/>
        <v>6.1613945697118169</v>
      </c>
      <c r="M8827">
        <f t="shared" si="687"/>
        <v>148.32254603416268</v>
      </c>
      <c r="N8827" s="80">
        <f t="shared" si="688"/>
        <v>0.88240000000008234</v>
      </c>
    </row>
    <row r="8828" spans="10:14" x14ac:dyDescent="0.3">
      <c r="J8828" s="300">
        <f t="shared" si="689"/>
        <v>88.250000000008242</v>
      </c>
      <c r="K8828" s="80">
        <f t="shared" si="685"/>
        <v>0.88250000000008244</v>
      </c>
      <c r="L8828">
        <f t="shared" si="686"/>
        <v>6.1645648792683332</v>
      </c>
      <c r="M8828">
        <f t="shared" si="687"/>
        <v>148.36009308928996</v>
      </c>
      <c r="N8828" s="80">
        <f t="shared" si="688"/>
        <v>0.88250000000008244</v>
      </c>
    </row>
    <row r="8829" spans="10:14" x14ac:dyDescent="0.3">
      <c r="J8829" s="300">
        <f t="shared" si="689"/>
        <v>88.260000000008247</v>
      </c>
      <c r="K8829" s="80">
        <f t="shared" si="685"/>
        <v>0.88260000000008243</v>
      </c>
      <c r="L8829">
        <f t="shared" si="686"/>
        <v>6.167737167087477</v>
      </c>
      <c r="M8829">
        <f t="shared" si="687"/>
        <v>148.39764634185744</v>
      </c>
      <c r="N8829" s="80">
        <f t="shared" si="688"/>
        <v>0.88260000000008243</v>
      </c>
    </row>
    <row r="8830" spans="10:14" x14ac:dyDescent="0.3">
      <c r="J8830" s="300">
        <f t="shared" si="689"/>
        <v>88.270000000008253</v>
      </c>
      <c r="K8830" s="80">
        <f t="shared" si="685"/>
        <v>0.88270000000008253</v>
      </c>
      <c r="L8830">
        <f t="shared" si="686"/>
        <v>6.1709114338089996</v>
      </c>
      <c r="M8830">
        <f t="shared" si="687"/>
        <v>148.43520578651862</v>
      </c>
      <c r="N8830" s="80">
        <f t="shared" si="688"/>
        <v>0.88270000000008253</v>
      </c>
    </row>
    <row r="8831" spans="10:14" x14ac:dyDescent="0.3">
      <c r="J8831" s="300">
        <f t="shared" si="689"/>
        <v>88.280000000008258</v>
      </c>
      <c r="K8831" s="80">
        <f t="shared" si="685"/>
        <v>0.88280000000008263</v>
      </c>
      <c r="L8831">
        <f t="shared" si="686"/>
        <v>6.1740876800723292</v>
      </c>
      <c r="M8831">
        <f t="shared" si="687"/>
        <v>148.47277141792091</v>
      </c>
      <c r="N8831" s="80">
        <f t="shared" si="688"/>
        <v>0.88280000000008263</v>
      </c>
    </row>
    <row r="8832" spans="10:14" x14ac:dyDescent="0.3">
      <c r="J8832" s="300">
        <f t="shared" si="689"/>
        <v>88.290000000008263</v>
      </c>
      <c r="K8832" s="80">
        <f t="shared" si="685"/>
        <v>0.88290000000008262</v>
      </c>
      <c r="L8832">
        <f t="shared" si="686"/>
        <v>6.1772659065166806</v>
      </c>
      <c r="M8832">
        <f t="shared" si="687"/>
        <v>148.51034323070607</v>
      </c>
      <c r="N8832" s="80">
        <f t="shared" si="688"/>
        <v>0.88290000000008262</v>
      </c>
    </row>
    <row r="8833" spans="10:14" x14ac:dyDescent="0.3">
      <c r="J8833" s="300">
        <f t="shared" si="689"/>
        <v>88.300000000008268</v>
      </c>
      <c r="K8833" s="80">
        <f t="shared" si="685"/>
        <v>0.88300000000008272</v>
      </c>
      <c r="L8833">
        <f t="shared" si="686"/>
        <v>6.1804461137809525</v>
      </c>
      <c r="M8833">
        <f t="shared" si="687"/>
        <v>148.5479212195099</v>
      </c>
      <c r="N8833" s="80">
        <f t="shared" si="688"/>
        <v>0.88300000000008272</v>
      </c>
    </row>
    <row r="8834" spans="10:14" x14ac:dyDescent="0.3">
      <c r="J8834" s="300">
        <f t="shared" si="689"/>
        <v>88.310000000008273</v>
      </c>
      <c r="K8834" s="80">
        <f t="shared" si="685"/>
        <v>0.88310000000008271</v>
      </c>
      <c r="L8834">
        <f t="shared" si="686"/>
        <v>6.1836283025038465</v>
      </c>
      <c r="M8834">
        <f t="shared" si="687"/>
        <v>148.58550537896235</v>
      </c>
      <c r="N8834" s="80">
        <f t="shared" si="688"/>
        <v>0.88310000000008271</v>
      </c>
    </row>
    <row r="8835" spans="10:14" x14ac:dyDescent="0.3">
      <c r="J8835" s="300">
        <f t="shared" si="689"/>
        <v>88.320000000008278</v>
      </c>
      <c r="K8835" s="80">
        <f t="shared" si="685"/>
        <v>0.88320000000008281</v>
      </c>
      <c r="L8835">
        <f t="shared" si="686"/>
        <v>6.1868124733239718</v>
      </c>
      <c r="M8835">
        <f t="shared" si="687"/>
        <v>148.62309570368805</v>
      </c>
      <c r="N8835" s="80">
        <f t="shared" si="688"/>
        <v>0.88320000000008281</v>
      </c>
    </row>
    <row r="8836" spans="10:14" x14ac:dyDescent="0.3">
      <c r="J8836" s="300">
        <f t="shared" si="689"/>
        <v>88.330000000008283</v>
      </c>
      <c r="K8836" s="80">
        <f t="shared" ref="K8836:K8899" si="690">J8836/100</f>
        <v>0.8833000000000828</v>
      </c>
      <c r="L8836">
        <f t="shared" ref="L8836:L8899" si="691">-156.2892*K8836^6+539.4067*K8836^5-656.5633*K8836^4+371.7117*K8836^3-102.5706*K8836^2+15.3764*K8836+0.3314</f>
        <v>6.1899986268793388</v>
      </c>
      <c r="M8836">
        <f t="shared" ref="M8836:M8899" si="692">-544.6822*K8836^6+873.7015*K8836^5+93.9294*K8836^4-539.4835*K8836^3+249.8842*K8836^2+36.3299*K8836+25.129</f>
        <v>148.66069218830521</v>
      </c>
      <c r="N8836" s="80">
        <f t="shared" ref="N8836:N8899" si="693">K8836</f>
        <v>0.8833000000000828</v>
      </c>
    </row>
    <row r="8837" spans="10:14" x14ac:dyDescent="0.3">
      <c r="J8837" s="300">
        <f t="shared" si="689"/>
        <v>88.340000000008288</v>
      </c>
      <c r="K8837" s="80">
        <f t="shared" si="690"/>
        <v>0.8834000000000829</v>
      </c>
      <c r="L8837">
        <f t="shared" si="691"/>
        <v>6.1931867638080575</v>
      </c>
      <c r="M8837">
        <f t="shared" si="692"/>
        <v>148.69829482742682</v>
      </c>
      <c r="N8837" s="80">
        <f t="shared" si="693"/>
        <v>0.8834000000000829</v>
      </c>
    </row>
    <row r="8838" spans="10:14" x14ac:dyDescent="0.3">
      <c r="J8838" s="300">
        <f t="shared" ref="J8838:J8901" si="694">J8837+0.01</f>
        <v>88.350000000008293</v>
      </c>
      <c r="K8838" s="80">
        <f t="shared" si="690"/>
        <v>0.88350000000008289</v>
      </c>
      <c r="L8838">
        <f t="shared" si="691"/>
        <v>6.1963768847477692</v>
      </c>
      <c r="M8838">
        <f t="shared" si="692"/>
        <v>148.7359036156594</v>
      </c>
      <c r="N8838" s="80">
        <f t="shared" si="693"/>
        <v>0.88350000000008289</v>
      </c>
    </row>
    <row r="8839" spans="10:14" x14ac:dyDescent="0.3">
      <c r="J8839" s="300">
        <f t="shared" si="694"/>
        <v>88.360000000008299</v>
      </c>
      <c r="K8839" s="80">
        <f t="shared" si="690"/>
        <v>0.88360000000008299</v>
      </c>
      <c r="L8839">
        <f t="shared" si="691"/>
        <v>6.1995689903360169</v>
      </c>
      <c r="M8839">
        <f t="shared" si="692"/>
        <v>148.7735185476042</v>
      </c>
      <c r="N8839" s="80">
        <f t="shared" si="693"/>
        <v>0.88360000000008299</v>
      </c>
    </row>
    <row r="8840" spans="10:14" x14ac:dyDescent="0.3">
      <c r="J8840" s="300">
        <f t="shared" si="694"/>
        <v>88.370000000008304</v>
      </c>
      <c r="K8840" s="80">
        <f t="shared" si="690"/>
        <v>0.88370000000008309</v>
      </c>
      <c r="L8840">
        <f t="shared" si="691"/>
        <v>6.2027630812098558</v>
      </c>
      <c r="M8840">
        <f t="shared" si="692"/>
        <v>148.81113961785633</v>
      </c>
      <c r="N8840" s="80">
        <f t="shared" si="693"/>
        <v>0.88370000000008309</v>
      </c>
    </row>
    <row r="8841" spans="10:14" x14ac:dyDescent="0.3">
      <c r="J8841" s="300">
        <f t="shared" si="694"/>
        <v>88.380000000008309</v>
      </c>
      <c r="K8841" s="80">
        <f t="shared" si="690"/>
        <v>0.88380000000008307</v>
      </c>
      <c r="L8841">
        <f t="shared" si="691"/>
        <v>6.2059591580065021</v>
      </c>
      <c r="M8841">
        <f t="shared" si="692"/>
        <v>148.8487668210054</v>
      </c>
      <c r="N8841" s="80">
        <f t="shared" si="693"/>
        <v>0.88380000000008307</v>
      </c>
    </row>
    <row r="8842" spans="10:14" x14ac:dyDescent="0.3">
      <c r="J8842" s="300">
        <f t="shared" si="694"/>
        <v>88.390000000008314</v>
      </c>
      <c r="K8842" s="80">
        <f t="shared" si="690"/>
        <v>0.88390000000008317</v>
      </c>
      <c r="L8842">
        <f t="shared" si="691"/>
        <v>6.2091572213624904</v>
      </c>
      <c r="M8842">
        <f t="shared" si="692"/>
        <v>148.88640015163463</v>
      </c>
      <c r="N8842" s="80">
        <f t="shared" si="693"/>
        <v>0.88390000000008317</v>
      </c>
    </row>
    <row r="8843" spans="10:14" x14ac:dyDescent="0.3">
      <c r="J8843" s="300">
        <f t="shared" si="694"/>
        <v>88.400000000008319</v>
      </c>
      <c r="K8843" s="80">
        <f t="shared" si="690"/>
        <v>0.88400000000008316</v>
      </c>
      <c r="L8843">
        <f t="shared" si="691"/>
        <v>6.2123572719144189</v>
      </c>
      <c r="M8843">
        <f t="shared" si="692"/>
        <v>148.9240396043223</v>
      </c>
      <c r="N8843" s="80">
        <f t="shared" si="693"/>
        <v>0.88400000000008316</v>
      </c>
    </row>
    <row r="8844" spans="10:14" x14ac:dyDescent="0.3">
      <c r="J8844" s="300">
        <f t="shared" si="694"/>
        <v>88.410000000008324</v>
      </c>
      <c r="K8844" s="80">
        <f t="shared" si="690"/>
        <v>0.88410000000008326</v>
      </c>
      <c r="L8844">
        <f t="shared" si="691"/>
        <v>6.2155593102983584</v>
      </c>
      <c r="M8844">
        <f t="shared" si="692"/>
        <v>148.96168517364006</v>
      </c>
      <c r="N8844" s="80">
        <f t="shared" si="693"/>
        <v>0.88410000000008326</v>
      </c>
    </row>
    <row r="8845" spans="10:14" x14ac:dyDescent="0.3">
      <c r="J8845" s="300">
        <f t="shared" si="694"/>
        <v>88.420000000008329</v>
      </c>
      <c r="K8845" s="80">
        <f t="shared" si="690"/>
        <v>0.88420000000008325</v>
      </c>
      <c r="L8845">
        <f t="shared" si="691"/>
        <v>6.2187633371504525</v>
      </c>
      <c r="M8845">
        <f t="shared" si="692"/>
        <v>148.99933685415371</v>
      </c>
      <c r="N8845" s="80">
        <f t="shared" si="693"/>
        <v>0.88420000000008325</v>
      </c>
    </row>
    <row r="8846" spans="10:14" x14ac:dyDescent="0.3">
      <c r="J8846" s="300">
        <f t="shared" si="694"/>
        <v>88.430000000008334</v>
      </c>
      <c r="K8846" s="80">
        <f t="shared" si="690"/>
        <v>0.88430000000008335</v>
      </c>
      <c r="L8846">
        <f t="shared" si="691"/>
        <v>6.2219693531062692</v>
      </c>
      <c r="M8846">
        <f t="shared" si="692"/>
        <v>149.03699464042407</v>
      </c>
      <c r="N8846" s="80">
        <f t="shared" si="693"/>
        <v>0.88430000000008335</v>
      </c>
    </row>
    <row r="8847" spans="10:14" x14ac:dyDescent="0.3">
      <c r="J8847" s="300">
        <f t="shared" si="694"/>
        <v>88.440000000008339</v>
      </c>
      <c r="K8847" s="80">
        <f t="shared" si="690"/>
        <v>0.88440000000008334</v>
      </c>
      <c r="L8847">
        <f t="shared" si="691"/>
        <v>6.2251773588012895</v>
      </c>
      <c r="M8847">
        <f t="shared" si="692"/>
        <v>149.07465852700528</v>
      </c>
      <c r="N8847" s="80">
        <f t="shared" si="693"/>
        <v>0.88440000000008334</v>
      </c>
    </row>
    <row r="8848" spans="10:14" x14ac:dyDescent="0.3">
      <c r="J8848" s="300">
        <f t="shared" si="694"/>
        <v>88.450000000008345</v>
      </c>
      <c r="K8848" s="80">
        <f t="shared" si="690"/>
        <v>0.88450000000008344</v>
      </c>
      <c r="L8848">
        <f t="shared" si="691"/>
        <v>6.228387354870895</v>
      </c>
      <c r="M8848">
        <f t="shared" si="692"/>
        <v>149.11232850844598</v>
      </c>
      <c r="N8848" s="80">
        <f t="shared" si="693"/>
        <v>0.88450000000008344</v>
      </c>
    </row>
    <row r="8849" spans="10:14" x14ac:dyDescent="0.3">
      <c r="J8849" s="300">
        <f t="shared" si="694"/>
        <v>88.46000000000835</v>
      </c>
      <c r="K8849" s="80">
        <f t="shared" si="690"/>
        <v>0.88460000000008354</v>
      </c>
      <c r="L8849">
        <f t="shared" si="691"/>
        <v>6.2315993419499005</v>
      </c>
      <c r="M8849">
        <f t="shared" si="692"/>
        <v>149.15000457928906</v>
      </c>
      <c r="N8849" s="80">
        <f t="shared" si="693"/>
        <v>0.88460000000008354</v>
      </c>
    </row>
    <row r="8850" spans="10:14" x14ac:dyDescent="0.3">
      <c r="J8850" s="300">
        <f t="shared" si="694"/>
        <v>88.470000000008355</v>
      </c>
      <c r="K8850" s="80">
        <f t="shared" si="690"/>
        <v>0.88470000000008353</v>
      </c>
      <c r="L8850">
        <f t="shared" si="691"/>
        <v>6.2348133206731013</v>
      </c>
      <c r="M8850">
        <f t="shared" si="692"/>
        <v>149.18768673407126</v>
      </c>
      <c r="N8850" s="80">
        <f t="shared" si="693"/>
        <v>0.88470000000008353</v>
      </c>
    </row>
    <row r="8851" spans="10:14" x14ac:dyDescent="0.3">
      <c r="J8851" s="300">
        <f t="shared" si="694"/>
        <v>88.48000000000836</v>
      </c>
      <c r="K8851" s="80">
        <f t="shared" si="690"/>
        <v>0.88480000000008363</v>
      </c>
      <c r="L8851">
        <f t="shared" si="691"/>
        <v>6.2380292916748292</v>
      </c>
      <c r="M8851">
        <f t="shared" si="692"/>
        <v>149.22537496732375</v>
      </c>
      <c r="N8851" s="80">
        <f t="shared" si="693"/>
        <v>0.88480000000008363</v>
      </c>
    </row>
    <row r="8852" spans="10:14" x14ac:dyDescent="0.3">
      <c r="J8852" s="300">
        <f t="shared" si="694"/>
        <v>88.490000000008365</v>
      </c>
      <c r="K8852" s="80">
        <f t="shared" si="690"/>
        <v>0.88490000000008362</v>
      </c>
      <c r="L8852">
        <f t="shared" si="691"/>
        <v>6.2412472555894283</v>
      </c>
      <c r="M8852">
        <f t="shared" si="692"/>
        <v>149.26306927357174</v>
      </c>
      <c r="N8852" s="80">
        <f t="shared" si="693"/>
        <v>0.88490000000008362</v>
      </c>
    </row>
    <row r="8853" spans="10:14" x14ac:dyDescent="0.3">
      <c r="J8853" s="300">
        <f t="shared" si="694"/>
        <v>88.50000000000837</v>
      </c>
      <c r="K8853" s="80">
        <f t="shared" si="690"/>
        <v>0.88500000000008372</v>
      </c>
      <c r="L8853">
        <f t="shared" si="691"/>
        <v>6.2444672130508749</v>
      </c>
      <c r="M8853">
        <f t="shared" si="692"/>
        <v>149.30076964733485</v>
      </c>
      <c r="N8853" s="80">
        <f t="shared" si="693"/>
        <v>0.88500000000008372</v>
      </c>
    </row>
    <row r="8854" spans="10:14" x14ac:dyDescent="0.3">
      <c r="J8854" s="300">
        <f t="shared" si="694"/>
        <v>88.510000000008375</v>
      </c>
      <c r="K8854" s="80">
        <f t="shared" si="690"/>
        <v>0.88510000000008371</v>
      </c>
      <c r="L8854">
        <f t="shared" si="691"/>
        <v>6.2476891646925985</v>
      </c>
      <c r="M8854">
        <f t="shared" si="692"/>
        <v>149.33847608312612</v>
      </c>
      <c r="N8854" s="80">
        <f t="shared" si="693"/>
        <v>0.88510000000008371</v>
      </c>
    </row>
    <row r="8855" spans="10:14" x14ac:dyDescent="0.3">
      <c r="J8855" s="300">
        <f t="shared" si="694"/>
        <v>88.52000000000838</v>
      </c>
      <c r="K8855" s="80">
        <f t="shared" si="690"/>
        <v>0.88520000000008381</v>
      </c>
      <c r="L8855">
        <f t="shared" si="691"/>
        <v>6.250913111148467</v>
      </c>
      <c r="M8855">
        <f t="shared" si="692"/>
        <v>149.37618857545357</v>
      </c>
      <c r="N8855" s="80">
        <f t="shared" si="693"/>
        <v>0.88520000000008381</v>
      </c>
    </row>
    <row r="8856" spans="10:14" x14ac:dyDescent="0.3">
      <c r="J8856" s="300">
        <f t="shared" si="694"/>
        <v>88.530000000008386</v>
      </c>
      <c r="K8856" s="80">
        <f t="shared" si="690"/>
        <v>0.88530000000008391</v>
      </c>
      <c r="L8856">
        <f t="shared" si="691"/>
        <v>6.2541390530513414</v>
      </c>
      <c r="M8856">
        <f t="shared" si="692"/>
        <v>149.41390711881905</v>
      </c>
      <c r="N8856" s="80">
        <f t="shared" si="693"/>
        <v>0.88530000000008391</v>
      </c>
    </row>
    <row r="8857" spans="10:14" x14ac:dyDescent="0.3">
      <c r="J8857" s="300">
        <f t="shared" si="694"/>
        <v>88.540000000008391</v>
      </c>
      <c r="K8857" s="80">
        <f t="shared" si="690"/>
        <v>0.8854000000000839</v>
      </c>
      <c r="L8857">
        <f t="shared" si="691"/>
        <v>6.257366991034317</v>
      </c>
      <c r="M8857">
        <f t="shared" si="692"/>
        <v>149.45163170771829</v>
      </c>
      <c r="N8857" s="80">
        <f t="shared" si="693"/>
        <v>0.8854000000000839</v>
      </c>
    </row>
    <row r="8858" spans="10:14" x14ac:dyDescent="0.3">
      <c r="J8858" s="300">
        <f t="shared" si="694"/>
        <v>88.550000000008396</v>
      </c>
      <c r="K8858" s="80">
        <f t="shared" si="690"/>
        <v>0.885500000000084</v>
      </c>
      <c r="L8858">
        <f t="shared" si="691"/>
        <v>6.2605969257299776</v>
      </c>
      <c r="M8858">
        <f t="shared" si="692"/>
        <v>149.48936233664162</v>
      </c>
      <c r="N8858" s="80">
        <f t="shared" si="693"/>
        <v>0.885500000000084</v>
      </c>
    </row>
    <row r="8859" spans="10:14" x14ac:dyDescent="0.3">
      <c r="J8859" s="300">
        <f t="shared" si="694"/>
        <v>88.560000000008401</v>
      </c>
      <c r="K8859" s="80">
        <f t="shared" si="690"/>
        <v>0.88560000000008399</v>
      </c>
      <c r="L8859">
        <f t="shared" si="691"/>
        <v>6.263828857770843</v>
      </c>
      <c r="M8859">
        <f t="shared" si="692"/>
        <v>149.52709900007304</v>
      </c>
      <c r="N8859" s="80">
        <f t="shared" si="693"/>
        <v>0.88560000000008399</v>
      </c>
    </row>
    <row r="8860" spans="10:14" x14ac:dyDescent="0.3">
      <c r="J8860" s="300">
        <f t="shared" si="694"/>
        <v>88.570000000008406</v>
      </c>
      <c r="K8860" s="80">
        <f t="shared" si="690"/>
        <v>0.88570000000008409</v>
      </c>
      <c r="L8860">
        <f t="shared" si="691"/>
        <v>6.2670627877889338</v>
      </c>
      <c r="M8860">
        <f t="shared" si="692"/>
        <v>149.56484169249123</v>
      </c>
      <c r="N8860" s="80">
        <f t="shared" si="693"/>
        <v>0.88570000000008409</v>
      </c>
    </row>
    <row r="8861" spans="10:14" x14ac:dyDescent="0.3">
      <c r="J8861" s="300">
        <f t="shared" si="694"/>
        <v>88.580000000008411</v>
      </c>
      <c r="K8861" s="80">
        <f t="shared" si="690"/>
        <v>0.88580000000008408</v>
      </c>
      <c r="L8861">
        <f t="shared" si="691"/>
        <v>6.270298716416443</v>
      </c>
      <c r="M8861">
        <f t="shared" si="692"/>
        <v>149.6025904083684</v>
      </c>
      <c r="N8861" s="80">
        <f t="shared" si="693"/>
        <v>0.88580000000008408</v>
      </c>
    </row>
    <row r="8862" spans="10:14" x14ac:dyDescent="0.3">
      <c r="J8862" s="300">
        <f t="shared" si="694"/>
        <v>88.590000000008416</v>
      </c>
      <c r="K8862" s="80">
        <f t="shared" si="690"/>
        <v>0.88590000000008418</v>
      </c>
      <c r="L8862">
        <f t="shared" si="691"/>
        <v>6.2735366442848033</v>
      </c>
      <c r="M8862">
        <f t="shared" si="692"/>
        <v>149.64034514217138</v>
      </c>
      <c r="N8862" s="80">
        <f t="shared" si="693"/>
        <v>0.88590000000008418</v>
      </c>
    </row>
    <row r="8863" spans="10:14" x14ac:dyDescent="0.3">
      <c r="J8863" s="300">
        <f t="shared" si="694"/>
        <v>88.600000000008421</v>
      </c>
      <c r="K8863" s="80">
        <f t="shared" si="690"/>
        <v>0.88600000000008416</v>
      </c>
      <c r="L8863">
        <f t="shared" si="691"/>
        <v>6.2767765720255451</v>
      </c>
      <c r="M8863">
        <f t="shared" si="692"/>
        <v>149.67810588836085</v>
      </c>
      <c r="N8863" s="80">
        <f t="shared" si="693"/>
        <v>0.88600000000008416</v>
      </c>
    </row>
    <row r="8864" spans="10:14" x14ac:dyDescent="0.3">
      <c r="J8864" s="300">
        <f t="shared" si="694"/>
        <v>88.610000000008426</v>
      </c>
      <c r="K8864" s="80">
        <f t="shared" si="690"/>
        <v>0.88610000000008426</v>
      </c>
      <c r="L8864">
        <f t="shared" si="691"/>
        <v>6.2800185002695734</v>
      </c>
      <c r="M8864">
        <f t="shared" si="692"/>
        <v>149.71587264139166</v>
      </c>
      <c r="N8864" s="80">
        <f t="shared" si="693"/>
        <v>0.88610000000008426</v>
      </c>
    </row>
    <row r="8865" spans="10:14" x14ac:dyDescent="0.3">
      <c r="J8865" s="300">
        <f t="shared" si="694"/>
        <v>88.620000000008432</v>
      </c>
      <c r="K8865" s="80">
        <f t="shared" si="690"/>
        <v>0.88620000000008436</v>
      </c>
      <c r="L8865">
        <f t="shared" si="691"/>
        <v>6.2832624296480368</v>
      </c>
      <c r="M8865">
        <f t="shared" si="692"/>
        <v>149.75364539571299</v>
      </c>
      <c r="N8865" s="80">
        <f t="shared" si="693"/>
        <v>0.88620000000008436</v>
      </c>
    </row>
    <row r="8866" spans="10:14" x14ac:dyDescent="0.3">
      <c r="J8866" s="300">
        <f t="shared" si="694"/>
        <v>88.630000000008437</v>
      </c>
      <c r="K8866" s="80">
        <f t="shared" si="690"/>
        <v>0.88630000000008435</v>
      </c>
      <c r="L8866">
        <f t="shared" si="691"/>
        <v>6.2865083607915384</v>
      </c>
      <c r="M8866">
        <f t="shared" si="692"/>
        <v>149.79142414576768</v>
      </c>
      <c r="N8866" s="80">
        <f t="shared" si="693"/>
        <v>0.88630000000008435</v>
      </c>
    </row>
    <row r="8867" spans="10:14" x14ac:dyDescent="0.3">
      <c r="J8867" s="300">
        <f t="shared" si="694"/>
        <v>88.640000000008442</v>
      </c>
      <c r="K8867" s="80">
        <f t="shared" si="690"/>
        <v>0.88640000000008445</v>
      </c>
      <c r="L8867">
        <f t="shared" si="691"/>
        <v>6.289756294330374</v>
      </c>
      <c r="M8867">
        <f t="shared" si="692"/>
        <v>149.82920888599321</v>
      </c>
      <c r="N8867" s="80">
        <f t="shared" si="693"/>
        <v>0.88640000000008445</v>
      </c>
    </row>
    <row r="8868" spans="10:14" x14ac:dyDescent="0.3">
      <c r="J8868" s="300">
        <f t="shared" si="694"/>
        <v>88.650000000008447</v>
      </c>
      <c r="K8868" s="80">
        <f t="shared" si="690"/>
        <v>0.88650000000008444</v>
      </c>
      <c r="L8868">
        <f t="shared" si="691"/>
        <v>6.2930062308946102</v>
      </c>
      <c r="M8868">
        <f t="shared" si="692"/>
        <v>149.86699961082095</v>
      </c>
      <c r="N8868" s="80">
        <f t="shared" si="693"/>
        <v>0.88650000000008444</v>
      </c>
    </row>
    <row r="8869" spans="10:14" x14ac:dyDescent="0.3">
      <c r="J8869" s="300">
        <f t="shared" si="694"/>
        <v>88.660000000008452</v>
      </c>
      <c r="K8869" s="80">
        <f t="shared" si="690"/>
        <v>0.88660000000008454</v>
      </c>
      <c r="L8869">
        <f t="shared" si="691"/>
        <v>6.2962581711142018</v>
      </c>
      <c r="M8869">
        <f t="shared" si="692"/>
        <v>149.90479631467628</v>
      </c>
      <c r="N8869" s="80">
        <f t="shared" si="693"/>
        <v>0.88660000000008454</v>
      </c>
    </row>
    <row r="8870" spans="10:14" x14ac:dyDescent="0.3">
      <c r="J8870" s="300">
        <f t="shared" si="694"/>
        <v>88.670000000008457</v>
      </c>
      <c r="K8870" s="80">
        <f t="shared" si="690"/>
        <v>0.88670000000008453</v>
      </c>
      <c r="L8870">
        <f t="shared" si="691"/>
        <v>6.2995121156186418</v>
      </c>
      <c r="M8870">
        <f t="shared" si="692"/>
        <v>149.94259899197866</v>
      </c>
      <c r="N8870" s="80">
        <f t="shared" si="693"/>
        <v>0.88670000000008453</v>
      </c>
    </row>
    <row r="8871" spans="10:14" x14ac:dyDescent="0.3">
      <c r="J8871" s="300">
        <f t="shared" si="694"/>
        <v>88.680000000008462</v>
      </c>
      <c r="K8871" s="80">
        <f t="shared" si="690"/>
        <v>0.88680000000008463</v>
      </c>
      <c r="L8871">
        <f t="shared" si="691"/>
        <v>6.3027680650374212</v>
      </c>
      <c r="M8871">
        <f t="shared" si="692"/>
        <v>149.98040763714192</v>
      </c>
      <c r="N8871" s="80">
        <f t="shared" si="693"/>
        <v>0.88680000000008463</v>
      </c>
    </row>
    <row r="8872" spans="10:14" x14ac:dyDescent="0.3">
      <c r="J8872" s="300">
        <f t="shared" si="694"/>
        <v>88.690000000008467</v>
      </c>
      <c r="K8872" s="80">
        <f t="shared" si="690"/>
        <v>0.88690000000008462</v>
      </c>
      <c r="L8872">
        <f t="shared" si="691"/>
        <v>6.3060260199994502</v>
      </c>
      <c r="M8872">
        <f t="shared" si="692"/>
        <v>150.01822224457382</v>
      </c>
      <c r="N8872" s="80">
        <f t="shared" si="693"/>
        <v>0.88690000000008462</v>
      </c>
    </row>
    <row r="8873" spans="10:14" x14ac:dyDescent="0.3">
      <c r="J8873" s="300">
        <f t="shared" si="694"/>
        <v>88.700000000008473</v>
      </c>
      <c r="K8873" s="80">
        <f t="shared" si="690"/>
        <v>0.88700000000008472</v>
      </c>
      <c r="L8873">
        <f t="shared" si="691"/>
        <v>6.3092859811337458</v>
      </c>
      <c r="M8873">
        <f t="shared" si="692"/>
        <v>150.05604280867635</v>
      </c>
      <c r="N8873" s="80">
        <f t="shared" si="693"/>
        <v>0.88700000000008472</v>
      </c>
    </row>
    <row r="8874" spans="10:14" x14ac:dyDescent="0.3">
      <c r="J8874" s="300">
        <f t="shared" si="694"/>
        <v>88.710000000008478</v>
      </c>
      <c r="K8874" s="80">
        <f t="shared" si="690"/>
        <v>0.88710000000008482</v>
      </c>
      <c r="L8874">
        <f t="shared" si="691"/>
        <v>6.3125479490686143</v>
      </c>
      <c r="M8874">
        <f t="shared" si="692"/>
        <v>150.09386932384552</v>
      </c>
      <c r="N8874" s="80">
        <f t="shared" si="693"/>
        <v>0.88710000000008482</v>
      </c>
    </row>
    <row r="8875" spans="10:14" x14ac:dyDescent="0.3">
      <c r="J8875" s="300">
        <f t="shared" si="694"/>
        <v>88.720000000008483</v>
      </c>
      <c r="K8875" s="80">
        <f t="shared" si="690"/>
        <v>0.88720000000008481</v>
      </c>
      <c r="L8875">
        <f t="shared" si="691"/>
        <v>6.3158119244324684</v>
      </c>
      <c r="M8875">
        <f t="shared" si="692"/>
        <v>150.13170178447106</v>
      </c>
      <c r="N8875" s="80">
        <f t="shared" si="693"/>
        <v>0.88720000000008481</v>
      </c>
    </row>
    <row r="8876" spans="10:14" x14ac:dyDescent="0.3">
      <c r="J8876" s="300">
        <f t="shared" si="694"/>
        <v>88.730000000008488</v>
      </c>
      <c r="K8876" s="80">
        <f t="shared" si="690"/>
        <v>0.88730000000008491</v>
      </c>
      <c r="L8876">
        <f t="shared" si="691"/>
        <v>6.3190779078534494</v>
      </c>
      <c r="M8876">
        <f t="shared" si="692"/>
        <v>150.16954018493757</v>
      </c>
      <c r="N8876" s="80">
        <f t="shared" si="693"/>
        <v>0.88730000000008491</v>
      </c>
    </row>
    <row r="8877" spans="10:14" x14ac:dyDescent="0.3">
      <c r="J8877" s="300">
        <f t="shared" si="694"/>
        <v>88.740000000008493</v>
      </c>
      <c r="K8877" s="80">
        <f t="shared" si="690"/>
        <v>0.8874000000000849</v>
      </c>
      <c r="L8877">
        <f t="shared" si="691"/>
        <v>6.3223458999591173</v>
      </c>
      <c r="M8877">
        <f t="shared" si="692"/>
        <v>150.20738451962316</v>
      </c>
      <c r="N8877" s="80">
        <f t="shared" si="693"/>
        <v>0.8874000000000849</v>
      </c>
    </row>
    <row r="8878" spans="10:14" x14ac:dyDescent="0.3">
      <c r="J8878" s="300">
        <f t="shared" si="694"/>
        <v>88.750000000008498</v>
      </c>
      <c r="K8878" s="80">
        <f t="shared" si="690"/>
        <v>0.887500000000085</v>
      </c>
      <c r="L8878">
        <f t="shared" si="691"/>
        <v>6.3256159013771107</v>
      </c>
      <c r="M8878">
        <f t="shared" si="692"/>
        <v>150.24523478290016</v>
      </c>
      <c r="N8878" s="80">
        <f t="shared" si="693"/>
        <v>0.887500000000085</v>
      </c>
    </row>
    <row r="8879" spans="10:14" x14ac:dyDescent="0.3">
      <c r="J8879" s="300">
        <f t="shared" si="694"/>
        <v>88.760000000008503</v>
      </c>
      <c r="K8879" s="80">
        <f t="shared" si="690"/>
        <v>0.88760000000008499</v>
      </c>
      <c r="L8879">
        <f t="shared" si="691"/>
        <v>6.3288879127346114</v>
      </c>
      <c r="M8879">
        <f t="shared" si="692"/>
        <v>150.28309096913523</v>
      </c>
      <c r="N8879" s="80">
        <f t="shared" si="693"/>
        <v>0.88760000000008499</v>
      </c>
    </row>
    <row r="8880" spans="10:14" x14ac:dyDescent="0.3">
      <c r="J8880" s="300">
        <f t="shared" si="694"/>
        <v>88.770000000008508</v>
      </c>
      <c r="K8880" s="80">
        <f t="shared" si="690"/>
        <v>0.88770000000008509</v>
      </c>
      <c r="L8880">
        <f t="shared" si="691"/>
        <v>6.3321619346586182</v>
      </c>
      <c r="M8880">
        <f t="shared" si="692"/>
        <v>150.3209530726887</v>
      </c>
      <c r="N8880" s="80">
        <f t="shared" si="693"/>
        <v>0.88770000000008509</v>
      </c>
    </row>
    <row r="8881" spans="10:14" x14ac:dyDescent="0.3">
      <c r="J8881" s="300">
        <f t="shared" si="694"/>
        <v>88.780000000008513</v>
      </c>
      <c r="K8881" s="80">
        <f t="shared" si="690"/>
        <v>0.88780000000008519</v>
      </c>
      <c r="L8881">
        <f t="shared" si="691"/>
        <v>6.3354379677760253</v>
      </c>
      <c r="M8881">
        <f t="shared" si="692"/>
        <v>150.35882108791535</v>
      </c>
      <c r="N8881" s="80">
        <f t="shared" si="693"/>
        <v>0.88780000000008519</v>
      </c>
    </row>
    <row r="8882" spans="10:14" x14ac:dyDescent="0.3">
      <c r="J8882" s="300">
        <f t="shared" si="694"/>
        <v>88.790000000008519</v>
      </c>
      <c r="K8882" s="80">
        <f t="shared" si="690"/>
        <v>0.88790000000008518</v>
      </c>
      <c r="L8882">
        <f t="shared" si="691"/>
        <v>6.3387160127129505</v>
      </c>
      <c r="M8882">
        <f t="shared" si="692"/>
        <v>150.39669500916384</v>
      </c>
      <c r="N8882" s="80">
        <f t="shared" si="693"/>
        <v>0.88790000000008518</v>
      </c>
    </row>
    <row r="8883" spans="10:14" x14ac:dyDescent="0.3">
      <c r="J8883" s="300">
        <f t="shared" si="694"/>
        <v>88.800000000008524</v>
      </c>
      <c r="K8883" s="80">
        <f t="shared" si="690"/>
        <v>0.88800000000008528</v>
      </c>
      <c r="L8883">
        <f t="shared" si="691"/>
        <v>6.3419960700958651</v>
      </c>
      <c r="M8883">
        <f t="shared" si="692"/>
        <v>150.43457483077685</v>
      </c>
      <c r="N8883" s="80">
        <f t="shared" si="693"/>
        <v>0.88800000000008528</v>
      </c>
    </row>
    <row r="8884" spans="10:14" x14ac:dyDescent="0.3">
      <c r="J8884" s="300">
        <f t="shared" si="694"/>
        <v>88.810000000008529</v>
      </c>
      <c r="K8884" s="80">
        <f t="shared" si="690"/>
        <v>0.88810000000008527</v>
      </c>
      <c r="L8884">
        <f t="shared" si="691"/>
        <v>6.3452781405506151</v>
      </c>
      <c r="M8884">
        <f t="shared" si="692"/>
        <v>150.47246054709132</v>
      </c>
      <c r="N8884" s="80">
        <f t="shared" si="693"/>
        <v>0.88810000000008527</v>
      </c>
    </row>
    <row r="8885" spans="10:14" x14ac:dyDescent="0.3">
      <c r="J8885" s="300">
        <f t="shared" si="694"/>
        <v>88.820000000008534</v>
      </c>
      <c r="K8885" s="80">
        <f t="shared" si="690"/>
        <v>0.88820000000008537</v>
      </c>
      <c r="L8885">
        <f t="shared" si="691"/>
        <v>6.3485622247027926</v>
      </c>
      <c r="M8885">
        <f t="shared" si="692"/>
        <v>150.51035215243826</v>
      </c>
      <c r="N8885" s="80">
        <f t="shared" si="693"/>
        <v>0.88820000000008537</v>
      </c>
    </row>
    <row r="8886" spans="10:14" x14ac:dyDescent="0.3">
      <c r="J8886" s="300">
        <f t="shared" si="694"/>
        <v>88.830000000008539</v>
      </c>
      <c r="K8886" s="80">
        <f t="shared" si="690"/>
        <v>0.88830000000008535</v>
      </c>
      <c r="L8886">
        <f t="shared" si="691"/>
        <v>6.3518483231778546</v>
      </c>
      <c r="M8886">
        <f t="shared" si="692"/>
        <v>150.54824964114255</v>
      </c>
      <c r="N8886" s="80">
        <f t="shared" si="693"/>
        <v>0.88830000000008535</v>
      </c>
    </row>
    <row r="8887" spans="10:14" x14ac:dyDescent="0.3">
      <c r="J8887" s="300">
        <f t="shared" si="694"/>
        <v>88.840000000008544</v>
      </c>
      <c r="K8887" s="80">
        <f t="shared" si="690"/>
        <v>0.88840000000008545</v>
      </c>
      <c r="L8887">
        <f t="shared" si="691"/>
        <v>6.3551364366011001</v>
      </c>
      <c r="M8887">
        <f t="shared" si="692"/>
        <v>150.58615300752336</v>
      </c>
      <c r="N8887" s="80">
        <f t="shared" si="693"/>
        <v>0.88840000000008545</v>
      </c>
    </row>
    <row r="8888" spans="10:14" x14ac:dyDescent="0.3">
      <c r="J8888" s="300">
        <f t="shared" si="694"/>
        <v>88.850000000008549</v>
      </c>
      <c r="K8888" s="80">
        <f t="shared" si="690"/>
        <v>0.88850000000008544</v>
      </c>
      <c r="L8888">
        <f t="shared" si="691"/>
        <v>6.3584265655971475</v>
      </c>
      <c r="M8888">
        <f t="shared" si="692"/>
        <v>150.62406224589381</v>
      </c>
      <c r="N8888" s="80">
        <f t="shared" si="693"/>
        <v>0.88850000000008544</v>
      </c>
    </row>
    <row r="8889" spans="10:14" x14ac:dyDescent="0.3">
      <c r="J8889" s="300">
        <f t="shared" si="694"/>
        <v>88.860000000008554</v>
      </c>
      <c r="K8889" s="80">
        <f t="shared" si="690"/>
        <v>0.88860000000008554</v>
      </c>
      <c r="L8889">
        <f t="shared" si="691"/>
        <v>6.3617187107906368</v>
      </c>
      <c r="M8889">
        <f t="shared" si="692"/>
        <v>150.66197735056107</v>
      </c>
      <c r="N8889" s="80">
        <f t="shared" si="693"/>
        <v>0.88860000000008554</v>
      </c>
    </row>
    <row r="8890" spans="10:14" x14ac:dyDescent="0.3">
      <c r="J8890" s="300">
        <f t="shared" si="694"/>
        <v>88.870000000008559</v>
      </c>
      <c r="K8890" s="80">
        <f t="shared" si="690"/>
        <v>0.88870000000008564</v>
      </c>
      <c r="L8890">
        <f t="shared" si="691"/>
        <v>6.3650128728060231</v>
      </c>
      <c r="M8890">
        <f t="shared" si="692"/>
        <v>150.69989831582654</v>
      </c>
      <c r="N8890" s="80">
        <f t="shared" si="693"/>
        <v>0.88870000000008564</v>
      </c>
    </row>
    <row r="8891" spans="10:14" x14ac:dyDescent="0.3">
      <c r="J8891" s="300">
        <f t="shared" si="694"/>
        <v>88.880000000008565</v>
      </c>
      <c r="K8891" s="80">
        <f t="shared" si="690"/>
        <v>0.88880000000008563</v>
      </c>
      <c r="L8891">
        <f t="shared" si="691"/>
        <v>6.3683090522672856</v>
      </c>
      <c r="M8891">
        <f t="shared" si="692"/>
        <v>150.7378251359853</v>
      </c>
      <c r="N8891" s="80">
        <f t="shared" si="693"/>
        <v>0.88880000000008563</v>
      </c>
    </row>
    <row r="8892" spans="10:14" x14ac:dyDescent="0.3">
      <c r="J8892" s="300">
        <f t="shared" si="694"/>
        <v>88.89000000000857</v>
      </c>
      <c r="K8892" s="80">
        <f t="shared" si="690"/>
        <v>0.88890000000008573</v>
      </c>
      <c r="L8892">
        <f t="shared" si="691"/>
        <v>6.3716072497982026</v>
      </c>
      <c r="M8892">
        <f t="shared" si="692"/>
        <v>150.77575780532692</v>
      </c>
      <c r="N8892" s="80">
        <f t="shared" si="693"/>
        <v>0.88890000000008573</v>
      </c>
    </row>
    <row r="8893" spans="10:14" x14ac:dyDescent="0.3">
      <c r="J8893" s="300">
        <f t="shared" si="694"/>
        <v>88.900000000008575</v>
      </c>
      <c r="K8893" s="80">
        <f t="shared" si="690"/>
        <v>0.88900000000008572</v>
      </c>
      <c r="L8893">
        <f t="shared" si="691"/>
        <v>6.3749074660224974</v>
      </c>
      <c r="M8893">
        <f t="shared" si="692"/>
        <v>150.81369631813473</v>
      </c>
      <c r="N8893" s="80">
        <f t="shared" si="693"/>
        <v>0.88900000000008572</v>
      </c>
    </row>
    <row r="8894" spans="10:14" x14ac:dyDescent="0.3">
      <c r="J8894" s="300">
        <f t="shared" si="694"/>
        <v>88.91000000000858</v>
      </c>
      <c r="K8894" s="80">
        <f t="shared" si="690"/>
        <v>0.88910000000008582</v>
      </c>
      <c r="L8894">
        <f t="shared" si="691"/>
        <v>6.3782097015631045</v>
      </c>
      <c r="M8894">
        <f t="shared" si="692"/>
        <v>150.85164066868637</v>
      </c>
      <c r="N8894" s="80">
        <f t="shared" si="693"/>
        <v>0.88910000000008582</v>
      </c>
    </row>
    <row r="8895" spans="10:14" x14ac:dyDescent="0.3">
      <c r="J8895" s="300">
        <f t="shared" si="694"/>
        <v>88.920000000008585</v>
      </c>
      <c r="K8895" s="80">
        <f t="shared" si="690"/>
        <v>0.88920000000008581</v>
      </c>
      <c r="L8895">
        <f t="shared" si="691"/>
        <v>6.381513957043369</v>
      </c>
      <c r="M8895">
        <f t="shared" si="692"/>
        <v>150.88959085125325</v>
      </c>
      <c r="N8895" s="80">
        <f t="shared" si="693"/>
        <v>0.88920000000008581</v>
      </c>
    </row>
    <row r="8896" spans="10:14" x14ac:dyDescent="0.3">
      <c r="J8896" s="300">
        <f t="shared" si="694"/>
        <v>88.93000000000859</v>
      </c>
      <c r="K8896" s="80">
        <f t="shared" si="690"/>
        <v>0.88930000000008591</v>
      </c>
      <c r="L8896">
        <f t="shared" si="691"/>
        <v>6.3848202330858985</v>
      </c>
      <c r="M8896">
        <f t="shared" si="692"/>
        <v>150.92754686010099</v>
      </c>
      <c r="N8896" s="80">
        <f t="shared" si="693"/>
        <v>0.88930000000008591</v>
      </c>
    </row>
    <row r="8897" spans="10:14" x14ac:dyDescent="0.3">
      <c r="J8897" s="300">
        <f t="shared" si="694"/>
        <v>88.940000000008595</v>
      </c>
      <c r="K8897" s="80">
        <f t="shared" si="690"/>
        <v>0.8894000000000859</v>
      </c>
      <c r="L8897">
        <f t="shared" si="691"/>
        <v>6.3881285303130095</v>
      </c>
      <c r="M8897">
        <f t="shared" si="692"/>
        <v>150.96550868948913</v>
      </c>
      <c r="N8897" s="80">
        <f t="shared" si="693"/>
        <v>0.8894000000000859</v>
      </c>
    </row>
    <row r="8898" spans="10:14" x14ac:dyDescent="0.3">
      <c r="J8898" s="300">
        <f t="shared" si="694"/>
        <v>88.9500000000086</v>
      </c>
      <c r="K8898" s="80">
        <f t="shared" si="690"/>
        <v>0.889500000000086</v>
      </c>
      <c r="L8898">
        <f t="shared" si="691"/>
        <v>6.3914388493470735</v>
      </c>
      <c r="M8898">
        <f t="shared" si="692"/>
        <v>151.00347633367161</v>
      </c>
      <c r="N8898" s="80">
        <f t="shared" si="693"/>
        <v>0.889500000000086</v>
      </c>
    </row>
    <row r="8899" spans="10:14" x14ac:dyDescent="0.3">
      <c r="J8899" s="300">
        <f t="shared" si="694"/>
        <v>88.960000000008606</v>
      </c>
      <c r="K8899" s="80">
        <f t="shared" si="690"/>
        <v>0.8896000000000861</v>
      </c>
      <c r="L8899">
        <f t="shared" si="691"/>
        <v>6.3947511908099663</v>
      </c>
      <c r="M8899">
        <f t="shared" si="692"/>
        <v>151.04144978689573</v>
      </c>
      <c r="N8899" s="80">
        <f t="shared" si="693"/>
        <v>0.8896000000000861</v>
      </c>
    </row>
    <row r="8900" spans="10:14" x14ac:dyDescent="0.3">
      <c r="J8900" s="300">
        <f t="shared" si="694"/>
        <v>88.970000000008611</v>
      </c>
      <c r="K8900" s="80">
        <f t="shared" ref="K8900:K8963" si="695">J8900/100</f>
        <v>0.88970000000008609</v>
      </c>
      <c r="L8900">
        <f t="shared" ref="L8900:L8963" si="696">-156.2892*K8900^6+539.4067*K8900^5-656.5633*K8900^4+371.7117*K8900^3-102.5706*K8900^2+15.3764*K8900+0.3314</f>
        <v>6.3980655553232584</v>
      </c>
      <c r="M8900">
        <f t="shared" ref="M8900:M8963" si="697">-544.6822*K8900^6+873.7015*K8900^5+93.9294*K8900^4-539.4835*K8900^3+249.8842*K8900^2+36.3299*K8900+25.129</f>
        <v>151.07942904340354</v>
      </c>
      <c r="N8900" s="80">
        <f t="shared" ref="N8900:N8963" si="698">K8900</f>
        <v>0.88970000000008609</v>
      </c>
    </row>
    <row r="8901" spans="10:14" x14ac:dyDescent="0.3">
      <c r="J8901" s="300">
        <f t="shared" si="694"/>
        <v>88.980000000008616</v>
      </c>
      <c r="K8901" s="80">
        <f t="shared" si="695"/>
        <v>0.88980000000008619</v>
      </c>
      <c r="L8901">
        <f t="shared" si="696"/>
        <v>6.4013819435085484</v>
      </c>
      <c r="M8901">
        <f t="shared" si="697"/>
        <v>151.11741409743072</v>
      </c>
      <c r="N8901" s="80">
        <f t="shared" si="698"/>
        <v>0.88980000000008619</v>
      </c>
    </row>
    <row r="8902" spans="10:14" x14ac:dyDescent="0.3">
      <c r="J8902" s="300">
        <f t="shared" ref="J8902:J8965" si="699">J8901+0.01</f>
        <v>88.990000000008621</v>
      </c>
      <c r="K8902" s="80">
        <f t="shared" si="695"/>
        <v>0.88990000000008618</v>
      </c>
      <c r="L8902">
        <f t="shared" si="696"/>
        <v>6.4047003559867459</v>
      </c>
      <c r="M8902">
        <f t="shared" si="697"/>
        <v>151.15540494320717</v>
      </c>
      <c r="N8902" s="80">
        <f t="shared" si="698"/>
        <v>0.88990000000008618</v>
      </c>
    </row>
    <row r="8903" spans="10:14" x14ac:dyDescent="0.3">
      <c r="J8903" s="300">
        <f t="shared" si="699"/>
        <v>89.000000000008626</v>
      </c>
      <c r="K8903" s="80">
        <f t="shared" si="695"/>
        <v>0.89000000000008628</v>
      </c>
      <c r="L8903">
        <f t="shared" si="696"/>
        <v>6.4080207933788014</v>
      </c>
      <c r="M8903">
        <f t="shared" si="697"/>
        <v>151.19340157495648</v>
      </c>
      <c r="N8903" s="80">
        <f t="shared" si="698"/>
        <v>0.89000000000008628</v>
      </c>
    </row>
    <row r="8904" spans="10:14" x14ac:dyDescent="0.3">
      <c r="J8904" s="300">
        <f t="shared" si="699"/>
        <v>89.010000000008631</v>
      </c>
      <c r="K8904" s="80">
        <f t="shared" si="695"/>
        <v>0.89010000000008627</v>
      </c>
      <c r="L8904">
        <f t="shared" si="696"/>
        <v>6.4113432563051695</v>
      </c>
      <c r="M8904">
        <f t="shared" si="697"/>
        <v>151.23140398689685</v>
      </c>
      <c r="N8904" s="80">
        <f t="shared" si="698"/>
        <v>0.89010000000008627</v>
      </c>
    </row>
    <row r="8905" spans="10:14" x14ac:dyDescent="0.3">
      <c r="J8905" s="300">
        <f t="shared" si="699"/>
        <v>89.020000000008636</v>
      </c>
      <c r="K8905" s="80">
        <f t="shared" si="695"/>
        <v>0.89020000000008637</v>
      </c>
      <c r="L8905">
        <f t="shared" si="696"/>
        <v>6.4146677453861987</v>
      </c>
      <c r="M8905">
        <f t="shared" si="697"/>
        <v>151.26941217323994</v>
      </c>
      <c r="N8905" s="80">
        <f t="shared" si="698"/>
        <v>0.89020000000008637</v>
      </c>
    </row>
    <row r="8906" spans="10:14" x14ac:dyDescent="0.3">
      <c r="J8906" s="300">
        <f t="shared" si="699"/>
        <v>89.030000000008641</v>
      </c>
      <c r="K8906" s="80">
        <f t="shared" si="695"/>
        <v>0.89030000000008647</v>
      </c>
      <c r="L8906">
        <f t="shared" si="696"/>
        <v>6.4179942612420664</v>
      </c>
      <c r="M8906">
        <f t="shared" si="697"/>
        <v>151.30742612819174</v>
      </c>
      <c r="N8906" s="80">
        <f t="shared" si="698"/>
        <v>0.89030000000008647</v>
      </c>
    </row>
    <row r="8907" spans="10:14" x14ac:dyDescent="0.3">
      <c r="J8907" s="300">
        <f t="shared" si="699"/>
        <v>89.040000000008646</v>
      </c>
      <c r="K8907" s="80">
        <f t="shared" si="695"/>
        <v>0.89040000000008646</v>
      </c>
      <c r="L8907">
        <f t="shared" si="696"/>
        <v>6.4213228044923483</v>
      </c>
      <c r="M8907">
        <f t="shared" si="697"/>
        <v>151.34544584595213</v>
      </c>
      <c r="N8907" s="80">
        <f t="shared" si="698"/>
        <v>0.89040000000008646</v>
      </c>
    </row>
    <row r="8908" spans="10:14" x14ac:dyDescent="0.3">
      <c r="J8908" s="300">
        <f t="shared" si="699"/>
        <v>89.050000000008652</v>
      </c>
      <c r="K8908" s="80">
        <f t="shared" si="695"/>
        <v>0.89050000000008656</v>
      </c>
      <c r="L8908">
        <f t="shared" si="696"/>
        <v>6.4246533757566109</v>
      </c>
      <c r="M8908">
        <f t="shared" si="697"/>
        <v>151.38347132071524</v>
      </c>
      <c r="N8908" s="80">
        <f t="shared" si="698"/>
        <v>0.89050000000008656</v>
      </c>
    </row>
    <row r="8909" spans="10:14" x14ac:dyDescent="0.3">
      <c r="J8909" s="300">
        <f t="shared" si="699"/>
        <v>89.060000000008657</v>
      </c>
      <c r="K8909" s="80">
        <f t="shared" si="695"/>
        <v>0.89060000000008654</v>
      </c>
      <c r="L8909">
        <f t="shared" si="696"/>
        <v>6.4279859756539075</v>
      </c>
      <c r="M8909">
        <f t="shared" si="697"/>
        <v>151.42150254666876</v>
      </c>
      <c r="N8909" s="80">
        <f t="shared" si="698"/>
        <v>0.89060000000008654</v>
      </c>
    </row>
    <row r="8910" spans="10:14" x14ac:dyDescent="0.3">
      <c r="J8910" s="300">
        <f t="shared" si="699"/>
        <v>89.070000000008662</v>
      </c>
      <c r="K8910" s="80">
        <f t="shared" si="695"/>
        <v>0.89070000000008664</v>
      </c>
      <c r="L8910">
        <f t="shared" si="696"/>
        <v>6.4313206048034477</v>
      </c>
      <c r="M8910">
        <f t="shared" si="697"/>
        <v>151.45953951799487</v>
      </c>
      <c r="N8910" s="80">
        <f t="shared" si="698"/>
        <v>0.89070000000008664</v>
      </c>
    </row>
    <row r="8911" spans="10:14" x14ac:dyDescent="0.3">
      <c r="J8911" s="300">
        <f t="shared" si="699"/>
        <v>89.080000000008667</v>
      </c>
      <c r="K8911" s="80">
        <f t="shared" si="695"/>
        <v>0.89080000000008663</v>
      </c>
      <c r="L8911">
        <f t="shared" si="696"/>
        <v>6.4346572638237163</v>
      </c>
      <c r="M8911">
        <f t="shared" si="697"/>
        <v>151.49758222886953</v>
      </c>
      <c r="N8911" s="80">
        <f t="shared" si="698"/>
        <v>0.89080000000008663</v>
      </c>
    </row>
    <row r="8912" spans="10:14" x14ac:dyDescent="0.3">
      <c r="J8912" s="300">
        <f t="shared" si="699"/>
        <v>89.090000000008672</v>
      </c>
      <c r="K8912" s="80">
        <f t="shared" si="695"/>
        <v>0.89090000000008673</v>
      </c>
      <c r="L8912">
        <f t="shared" si="696"/>
        <v>6.4379959533331714</v>
      </c>
      <c r="M8912">
        <f t="shared" si="697"/>
        <v>151.53563067346278</v>
      </c>
      <c r="N8912" s="80">
        <f t="shared" si="698"/>
        <v>0.89090000000008673</v>
      </c>
    </row>
    <row r="8913" spans="10:14" x14ac:dyDescent="0.3">
      <c r="J8913" s="300">
        <f t="shared" si="699"/>
        <v>89.100000000008677</v>
      </c>
      <c r="K8913" s="80">
        <f t="shared" si="695"/>
        <v>0.89100000000008672</v>
      </c>
      <c r="L8913">
        <f t="shared" si="696"/>
        <v>6.4413366739498521</v>
      </c>
      <c r="M8913">
        <f t="shared" si="697"/>
        <v>151.5736848459384</v>
      </c>
      <c r="N8913" s="80">
        <f t="shared" si="698"/>
        <v>0.89100000000008672</v>
      </c>
    </row>
    <row r="8914" spans="10:14" x14ac:dyDescent="0.3">
      <c r="J8914" s="300">
        <f t="shared" si="699"/>
        <v>89.110000000008682</v>
      </c>
      <c r="K8914" s="80">
        <f t="shared" si="695"/>
        <v>0.89110000000008682</v>
      </c>
      <c r="L8914">
        <f t="shared" si="696"/>
        <v>6.4446794262916107</v>
      </c>
      <c r="M8914">
        <f t="shared" si="697"/>
        <v>151.61174474045475</v>
      </c>
      <c r="N8914" s="80">
        <f t="shared" si="698"/>
        <v>0.89110000000008682</v>
      </c>
    </row>
    <row r="8915" spans="10:14" x14ac:dyDescent="0.3">
      <c r="J8915" s="300">
        <f t="shared" si="699"/>
        <v>89.120000000008687</v>
      </c>
      <c r="K8915" s="80">
        <f t="shared" si="695"/>
        <v>0.89120000000008692</v>
      </c>
      <c r="L8915">
        <f t="shared" si="696"/>
        <v>6.4480242109761043</v>
      </c>
      <c r="M8915">
        <f t="shared" si="697"/>
        <v>151.64981035116361</v>
      </c>
      <c r="N8915" s="80">
        <f t="shared" si="698"/>
        <v>0.89120000000008692</v>
      </c>
    </row>
    <row r="8916" spans="10:14" x14ac:dyDescent="0.3">
      <c r="J8916" s="300">
        <f t="shared" si="699"/>
        <v>89.130000000008692</v>
      </c>
      <c r="K8916" s="80">
        <f t="shared" si="695"/>
        <v>0.89130000000008691</v>
      </c>
      <c r="L8916">
        <f t="shared" si="696"/>
        <v>6.4513710286206205</v>
      </c>
      <c r="M8916">
        <f t="shared" si="697"/>
        <v>151.68788167221075</v>
      </c>
      <c r="N8916" s="80">
        <f t="shared" si="698"/>
        <v>0.89130000000008691</v>
      </c>
    </row>
    <row r="8917" spans="10:14" x14ac:dyDescent="0.3">
      <c r="J8917" s="300">
        <f t="shared" si="699"/>
        <v>89.140000000008698</v>
      </c>
      <c r="K8917" s="80">
        <f t="shared" si="695"/>
        <v>0.89140000000008701</v>
      </c>
      <c r="L8917">
        <f t="shared" si="696"/>
        <v>6.4547198798419601</v>
      </c>
      <c r="M8917">
        <f t="shared" si="697"/>
        <v>151.72595869773656</v>
      </c>
      <c r="N8917" s="80">
        <f t="shared" si="698"/>
        <v>0.89140000000008701</v>
      </c>
    </row>
    <row r="8918" spans="10:14" x14ac:dyDescent="0.3">
      <c r="J8918" s="300">
        <f t="shared" si="699"/>
        <v>89.150000000008703</v>
      </c>
      <c r="K8918" s="80">
        <f t="shared" si="695"/>
        <v>0.891500000000087</v>
      </c>
      <c r="L8918">
        <f t="shared" si="696"/>
        <v>6.4580707652570517</v>
      </c>
      <c r="M8918">
        <f t="shared" si="697"/>
        <v>151.76404142187491</v>
      </c>
      <c r="N8918" s="80">
        <f t="shared" si="698"/>
        <v>0.891500000000087</v>
      </c>
    </row>
    <row r="8919" spans="10:14" x14ac:dyDescent="0.3">
      <c r="J8919" s="300">
        <f t="shared" si="699"/>
        <v>89.160000000008708</v>
      </c>
      <c r="K8919" s="80">
        <f t="shared" si="695"/>
        <v>0.8916000000000871</v>
      </c>
      <c r="L8919">
        <f t="shared" si="696"/>
        <v>6.4614236854824831</v>
      </c>
      <c r="M8919">
        <f t="shared" si="697"/>
        <v>151.80212983875376</v>
      </c>
      <c r="N8919" s="80">
        <f t="shared" si="698"/>
        <v>0.8916000000000871</v>
      </c>
    </row>
    <row r="8920" spans="10:14" x14ac:dyDescent="0.3">
      <c r="J8920" s="300">
        <f t="shared" si="699"/>
        <v>89.170000000008713</v>
      </c>
      <c r="K8920" s="80">
        <f t="shared" si="695"/>
        <v>0.89170000000008709</v>
      </c>
      <c r="L8920">
        <f t="shared" si="696"/>
        <v>6.4647786411340906</v>
      </c>
      <c r="M8920">
        <f t="shared" si="697"/>
        <v>151.84022394249519</v>
      </c>
      <c r="N8920" s="80">
        <f t="shared" si="698"/>
        <v>0.89170000000008709</v>
      </c>
    </row>
    <row r="8921" spans="10:14" x14ac:dyDescent="0.3">
      <c r="J8921" s="300">
        <f t="shared" si="699"/>
        <v>89.180000000008718</v>
      </c>
      <c r="K8921" s="80">
        <f t="shared" si="695"/>
        <v>0.89180000000008719</v>
      </c>
      <c r="L8921">
        <f t="shared" si="696"/>
        <v>6.4681356328280444</v>
      </c>
      <c r="M8921">
        <f t="shared" si="697"/>
        <v>151.87832372721482</v>
      </c>
      <c r="N8921" s="80">
        <f t="shared" si="698"/>
        <v>0.89180000000008719</v>
      </c>
    </row>
    <row r="8922" spans="10:14" x14ac:dyDescent="0.3">
      <c r="J8922" s="300">
        <f t="shared" si="699"/>
        <v>89.190000000008723</v>
      </c>
      <c r="K8922" s="80">
        <f t="shared" si="695"/>
        <v>0.89190000000008718</v>
      </c>
      <c r="L8922">
        <f t="shared" si="696"/>
        <v>6.4714946611798876</v>
      </c>
      <c r="M8922">
        <f t="shared" si="697"/>
        <v>151.91642918702289</v>
      </c>
      <c r="N8922" s="80">
        <f t="shared" si="698"/>
        <v>0.89190000000008718</v>
      </c>
    </row>
    <row r="8923" spans="10:14" x14ac:dyDescent="0.3">
      <c r="J8923" s="300">
        <f t="shared" si="699"/>
        <v>89.200000000008728</v>
      </c>
      <c r="K8923" s="80">
        <f t="shared" si="695"/>
        <v>0.89200000000008728</v>
      </c>
      <c r="L8923">
        <f t="shared" si="696"/>
        <v>6.474855726804881</v>
      </c>
      <c r="M8923">
        <f t="shared" si="697"/>
        <v>151.95454031602327</v>
      </c>
      <c r="N8923" s="80">
        <f t="shared" si="698"/>
        <v>0.89200000000008728</v>
      </c>
    </row>
    <row r="8924" spans="10:14" x14ac:dyDescent="0.3">
      <c r="J8924" s="300">
        <f t="shared" si="699"/>
        <v>89.210000000008733</v>
      </c>
      <c r="K8924" s="80">
        <f t="shared" si="695"/>
        <v>0.89210000000008738</v>
      </c>
      <c r="L8924">
        <f t="shared" si="696"/>
        <v>6.4782188303183226</v>
      </c>
      <c r="M8924">
        <f t="shared" si="697"/>
        <v>151.99265710831389</v>
      </c>
      <c r="N8924" s="80">
        <f t="shared" si="698"/>
        <v>0.89210000000008738</v>
      </c>
    </row>
    <row r="8925" spans="10:14" x14ac:dyDescent="0.3">
      <c r="J8925" s="300">
        <f t="shared" si="699"/>
        <v>89.220000000008739</v>
      </c>
      <c r="K8925" s="80">
        <f t="shared" si="695"/>
        <v>0.89220000000008737</v>
      </c>
      <c r="L8925">
        <f t="shared" si="696"/>
        <v>6.4815839723348478</v>
      </c>
      <c r="M8925">
        <f t="shared" si="697"/>
        <v>152.03077955798642</v>
      </c>
      <c r="N8925" s="80">
        <f t="shared" si="698"/>
        <v>0.89220000000008737</v>
      </c>
    </row>
    <row r="8926" spans="10:14" x14ac:dyDescent="0.3">
      <c r="J8926" s="300">
        <f t="shared" si="699"/>
        <v>89.230000000008744</v>
      </c>
      <c r="K8926" s="80">
        <f t="shared" si="695"/>
        <v>0.89230000000008747</v>
      </c>
      <c r="L8926">
        <f t="shared" si="696"/>
        <v>6.484951153468991</v>
      </c>
      <c r="M8926">
        <f t="shared" si="697"/>
        <v>152.06890765912681</v>
      </c>
      <c r="N8926" s="80">
        <f t="shared" si="698"/>
        <v>0.89230000000008747</v>
      </c>
    </row>
    <row r="8927" spans="10:14" x14ac:dyDescent="0.3">
      <c r="J8927" s="300">
        <f t="shared" si="699"/>
        <v>89.240000000008749</v>
      </c>
      <c r="K8927" s="80">
        <f t="shared" si="695"/>
        <v>0.89240000000008746</v>
      </c>
      <c r="L8927">
        <f t="shared" si="696"/>
        <v>6.4883203743349593</v>
      </c>
      <c r="M8927">
        <f t="shared" si="697"/>
        <v>152.10704140581507</v>
      </c>
      <c r="N8927" s="80">
        <f t="shared" si="698"/>
        <v>0.89240000000008746</v>
      </c>
    </row>
    <row r="8928" spans="10:14" x14ac:dyDescent="0.3">
      <c r="J8928" s="300">
        <f t="shared" si="699"/>
        <v>89.250000000008754</v>
      </c>
      <c r="K8928" s="80">
        <f t="shared" si="695"/>
        <v>0.89250000000008756</v>
      </c>
      <c r="L8928">
        <f t="shared" si="696"/>
        <v>6.4916916355468768</v>
      </c>
      <c r="M8928">
        <f t="shared" si="697"/>
        <v>152.14518079212479</v>
      </c>
      <c r="N8928" s="80">
        <f t="shared" si="698"/>
        <v>0.89250000000008756</v>
      </c>
    </row>
    <row r="8929" spans="10:14" x14ac:dyDescent="0.3">
      <c r="J8929" s="300">
        <f t="shared" si="699"/>
        <v>89.260000000008759</v>
      </c>
      <c r="K8929" s="80">
        <f t="shared" si="695"/>
        <v>0.89260000000008755</v>
      </c>
      <c r="L8929">
        <f t="shared" si="696"/>
        <v>6.4950649377182064</v>
      </c>
      <c r="M8929">
        <f t="shared" si="697"/>
        <v>152.18332581212363</v>
      </c>
      <c r="N8929" s="80">
        <f t="shared" si="698"/>
        <v>0.89260000000008755</v>
      </c>
    </row>
    <row r="8930" spans="10:14" x14ac:dyDescent="0.3">
      <c r="J8930" s="300">
        <f t="shared" si="699"/>
        <v>89.270000000008764</v>
      </c>
      <c r="K8930" s="80">
        <f t="shared" si="695"/>
        <v>0.89270000000008765</v>
      </c>
      <c r="L8930">
        <f t="shared" si="696"/>
        <v>6.4984402814624662</v>
      </c>
      <c r="M8930">
        <f t="shared" si="697"/>
        <v>152.22147645987354</v>
      </c>
      <c r="N8930" s="80">
        <f t="shared" si="698"/>
        <v>0.89270000000008765</v>
      </c>
    </row>
    <row r="8931" spans="10:14" x14ac:dyDescent="0.3">
      <c r="J8931" s="300">
        <f t="shared" si="699"/>
        <v>89.280000000008769</v>
      </c>
      <c r="K8931" s="80">
        <f t="shared" si="695"/>
        <v>0.89280000000008775</v>
      </c>
      <c r="L8931">
        <f t="shared" si="696"/>
        <v>6.5018176673926948</v>
      </c>
      <c r="M8931">
        <f t="shared" si="697"/>
        <v>152.25963272942991</v>
      </c>
      <c r="N8931" s="80">
        <f t="shared" si="698"/>
        <v>0.89280000000008775</v>
      </c>
    </row>
    <row r="8932" spans="10:14" x14ac:dyDescent="0.3">
      <c r="J8932" s="300">
        <f t="shared" si="699"/>
        <v>89.290000000008774</v>
      </c>
      <c r="K8932" s="80">
        <f t="shared" si="695"/>
        <v>0.89290000000008773</v>
      </c>
      <c r="L8932">
        <f t="shared" si="696"/>
        <v>6.505197096121746</v>
      </c>
      <c r="M8932">
        <f t="shared" si="697"/>
        <v>152.29779461484273</v>
      </c>
      <c r="N8932" s="80">
        <f t="shared" si="698"/>
        <v>0.89290000000008773</v>
      </c>
    </row>
    <row r="8933" spans="10:14" x14ac:dyDescent="0.3">
      <c r="J8933" s="300">
        <f t="shared" si="699"/>
        <v>89.300000000008779</v>
      </c>
      <c r="K8933" s="80">
        <f t="shared" si="695"/>
        <v>0.89300000000008783</v>
      </c>
      <c r="L8933">
        <f t="shared" si="696"/>
        <v>6.5085785682622426</v>
      </c>
      <c r="M8933">
        <f t="shared" si="697"/>
        <v>152.33596211015521</v>
      </c>
      <c r="N8933" s="80">
        <f t="shared" si="698"/>
        <v>0.89300000000008783</v>
      </c>
    </row>
    <row r="8934" spans="10:14" x14ac:dyDescent="0.3">
      <c r="J8934" s="300">
        <f t="shared" si="699"/>
        <v>89.310000000008785</v>
      </c>
      <c r="K8934" s="80">
        <f t="shared" si="695"/>
        <v>0.89310000000008782</v>
      </c>
      <c r="L8934">
        <f t="shared" si="696"/>
        <v>6.5119620844263544</v>
      </c>
      <c r="M8934">
        <f t="shared" si="697"/>
        <v>152.3741352094053</v>
      </c>
      <c r="N8934" s="80">
        <f t="shared" si="698"/>
        <v>0.89310000000008782</v>
      </c>
    </row>
    <row r="8935" spans="10:14" x14ac:dyDescent="0.3">
      <c r="J8935" s="300">
        <f t="shared" si="699"/>
        <v>89.32000000000879</v>
      </c>
      <c r="K8935" s="80">
        <f t="shared" si="695"/>
        <v>0.89320000000008792</v>
      </c>
      <c r="L8935">
        <f t="shared" si="696"/>
        <v>6.5153476452262016</v>
      </c>
      <c r="M8935">
        <f t="shared" si="697"/>
        <v>152.41231390662412</v>
      </c>
      <c r="N8935" s="80">
        <f t="shared" si="698"/>
        <v>0.89320000000008792</v>
      </c>
    </row>
    <row r="8936" spans="10:14" x14ac:dyDescent="0.3">
      <c r="J8936" s="300">
        <f t="shared" si="699"/>
        <v>89.330000000008795</v>
      </c>
      <c r="K8936" s="80">
        <f t="shared" si="695"/>
        <v>0.89330000000008791</v>
      </c>
      <c r="L8936">
        <f t="shared" si="696"/>
        <v>6.5187352512733057</v>
      </c>
      <c r="M8936">
        <f t="shared" si="697"/>
        <v>152.45049819583727</v>
      </c>
      <c r="N8936" s="80">
        <f t="shared" si="698"/>
        <v>0.89330000000008791</v>
      </c>
    </row>
    <row r="8937" spans="10:14" x14ac:dyDescent="0.3">
      <c r="J8937" s="300">
        <f t="shared" si="699"/>
        <v>89.3400000000088</v>
      </c>
      <c r="K8937" s="80">
        <f t="shared" si="695"/>
        <v>0.89340000000008801</v>
      </c>
      <c r="L8937">
        <f t="shared" si="696"/>
        <v>6.5221249031792166</v>
      </c>
      <c r="M8937">
        <f t="shared" si="697"/>
        <v>152.48868807106419</v>
      </c>
      <c r="N8937" s="80">
        <f t="shared" si="698"/>
        <v>0.89340000000008801</v>
      </c>
    </row>
    <row r="8938" spans="10:14" x14ac:dyDescent="0.3">
      <c r="J8938" s="300">
        <f t="shared" si="699"/>
        <v>89.350000000008805</v>
      </c>
      <c r="K8938" s="80">
        <f t="shared" si="695"/>
        <v>0.893500000000088</v>
      </c>
      <c r="L8938">
        <f t="shared" si="696"/>
        <v>6.5255166015550579</v>
      </c>
      <c r="M8938">
        <f t="shared" si="697"/>
        <v>152.52688352631807</v>
      </c>
      <c r="N8938" s="80">
        <f t="shared" si="698"/>
        <v>0.893500000000088</v>
      </c>
    </row>
    <row r="8939" spans="10:14" x14ac:dyDescent="0.3">
      <c r="J8939" s="300">
        <f t="shared" si="699"/>
        <v>89.36000000000881</v>
      </c>
      <c r="K8939" s="80">
        <f t="shared" si="695"/>
        <v>0.8936000000000881</v>
      </c>
      <c r="L8939">
        <f t="shared" si="696"/>
        <v>6.5289103470116423</v>
      </c>
      <c r="M8939">
        <f t="shared" si="697"/>
        <v>152.56508455560638</v>
      </c>
      <c r="N8939" s="80">
        <f t="shared" si="698"/>
        <v>0.8936000000000881</v>
      </c>
    </row>
    <row r="8940" spans="10:14" x14ac:dyDescent="0.3">
      <c r="J8940" s="300">
        <f t="shared" si="699"/>
        <v>89.370000000008815</v>
      </c>
      <c r="K8940" s="80">
        <f t="shared" si="695"/>
        <v>0.8937000000000882</v>
      </c>
      <c r="L8940">
        <f t="shared" si="696"/>
        <v>6.5323061401596352</v>
      </c>
      <c r="M8940">
        <f t="shared" si="697"/>
        <v>152.60329115293024</v>
      </c>
      <c r="N8940" s="80">
        <f t="shared" si="698"/>
        <v>0.8937000000000882</v>
      </c>
    </row>
    <row r="8941" spans="10:14" x14ac:dyDescent="0.3">
      <c r="J8941" s="300">
        <f t="shared" si="699"/>
        <v>89.38000000000882</v>
      </c>
      <c r="K8941" s="80">
        <f t="shared" si="695"/>
        <v>0.89380000000008819</v>
      </c>
      <c r="L8941">
        <f t="shared" si="696"/>
        <v>6.5357039816092382</v>
      </c>
      <c r="M8941">
        <f t="shared" si="697"/>
        <v>152.6415033122845</v>
      </c>
      <c r="N8941" s="80">
        <f t="shared" si="698"/>
        <v>0.89380000000008819</v>
      </c>
    </row>
    <row r="8942" spans="10:14" x14ac:dyDescent="0.3">
      <c r="J8942" s="300">
        <f t="shared" si="699"/>
        <v>89.390000000008826</v>
      </c>
      <c r="K8942" s="80">
        <f t="shared" si="695"/>
        <v>0.89390000000008829</v>
      </c>
      <c r="L8942">
        <f t="shared" si="696"/>
        <v>6.5391038719704824</v>
      </c>
      <c r="M8942">
        <f t="shared" si="697"/>
        <v>152.67972102765884</v>
      </c>
      <c r="N8942" s="80">
        <f t="shared" si="698"/>
        <v>0.89390000000008829</v>
      </c>
    </row>
    <row r="8943" spans="10:14" x14ac:dyDescent="0.3">
      <c r="J8943" s="300">
        <f t="shared" si="699"/>
        <v>89.400000000008831</v>
      </c>
      <c r="K8943" s="80">
        <f t="shared" si="695"/>
        <v>0.89400000000008828</v>
      </c>
      <c r="L8943">
        <f t="shared" si="696"/>
        <v>6.542505811853065</v>
      </c>
      <c r="M8943">
        <f t="shared" si="697"/>
        <v>152.7179442930358</v>
      </c>
      <c r="N8943" s="80">
        <f t="shared" si="698"/>
        <v>0.89400000000008828</v>
      </c>
    </row>
    <row r="8944" spans="10:14" x14ac:dyDescent="0.3">
      <c r="J8944" s="300">
        <f t="shared" si="699"/>
        <v>89.410000000008836</v>
      </c>
      <c r="K8944" s="80">
        <f t="shared" si="695"/>
        <v>0.89410000000008838</v>
      </c>
      <c r="L8944">
        <f t="shared" si="696"/>
        <v>6.545909801866383</v>
      </c>
      <c r="M8944">
        <f t="shared" si="697"/>
        <v>152.75617310239261</v>
      </c>
      <c r="N8944" s="80">
        <f t="shared" si="698"/>
        <v>0.89410000000008838</v>
      </c>
    </row>
    <row r="8945" spans="10:14" x14ac:dyDescent="0.3">
      <c r="J8945" s="300">
        <f t="shared" si="699"/>
        <v>89.420000000008841</v>
      </c>
      <c r="K8945" s="80">
        <f t="shared" si="695"/>
        <v>0.89420000000008837</v>
      </c>
      <c r="L8945">
        <f t="shared" si="696"/>
        <v>6.5493158426196345</v>
      </c>
      <c r="M8945">
        <f t="shared" si="697"/>
        <v>152.79440744969989</v>
      </c>
      <c r="N8945" s="80">
        <f t="shared" si="698"/>
        <v>0.89420000000008837</v>
      </c>
    </row>
    <row r="8946" spans="10:14" x14ac:dyDescent="0.3">
      <c r="J8946" s="300">
        <f t="shared" si="699"/>
        <v>89.430000000008846</v>
      </c>
      <c r="K8946" s="80">
        <f t="shared" si="695"/>
        <v>0.89430000000008847</v>
      </c>
      <c r="L8946">
        <f t="shared" si="696"/>
        <v>6.5527239347217474</v>
      </c>
      <c r="M8946">
        <f t="shared" si="697"/>
        <v>152.83264732892269</v>
      </c>
      <c r="N8946" s="80">
        <f t="shared" si="698"/>
        <v>0.89430000000008847</v>
      </c>
    </row>
    <row r="8947" spans="10:14" x14ac:dyDescent="0.3">
      <c r="J8947" s="300">
        <f t="shared" si="699"/>
        <v>89.440000000008851</v>
      </c>
      <c r="K8947" s="80">
        <f t="shared" si="695"/>
        <v>0.89440000000008846</v>
      </c>
      <c r="L8947">
        <f t="shared" si="696"/>
        <v>6.5561340787811684</v>
      </c>
      <c r="M8947">
        <f t="shared" si="697"/>
        <v>152.87089273401952</v>
      </c>
      <c r="N8947" s="80">
        <f t="shared" si="698"/>
        <v>0.89440000000008846</v>
      </c>
    </row>
    <row r="8948" spans="10:14" x14ac:dyDescent="0.3">
      <c r="J8948" s="300">
        <f t="shared" si="699"/>
        <v>89.450000000008856</v>
      </c>
      <c r="K8948" s="80">
        <f t="shared" si="695"/>
        <v>0.89450000000008856</v>
      </c>
      <c r="L8948">
        <f t="shared" si="696"/>
        <v>6.5595462754062517</v>
      </c>
      <c r="M8948">
        <f t="shared" si="697"/>
        <v>152.90914365894304</v>
      </c>
      <c r="N8948" s="80">
        <f t="shared" si="698"/>
        <v>0.89450000000008856</v>
      </c>
    </row>
    <row r="8949" spans="10:14" x14ac:dyDescent="0.3">
      <c r="J8949" s="300">
        <f t="shared" si="699"/>
        <v>89.460000000008861</v>
      </c>
      <c r="K8949" s="80">
        <f t="shared" si="695"/>
        <v>0.89460000000008866</v>
      </c>
      <c r="L8949">
        <f t="shared" si="696"/>
        <v>6.5629605252049821</v>
      </c>
      <c r="M8949">
        <f t="shared" si="697"/>
        <v>152.94740009763996</v>
      </c>
      <c r="N8949" s="80">
        <f t="shared" si="698"/>
        <v>0.89460000000008866</v>
      </c>
    </row>
    <row r="8950" spans="10:14" x14ac:dyDescent="0.3">
      <c r="J8950" s="300">
        <f t="shared" si="699"/>
        <v>89.470000000008866</v>
      </c>
      <c r="K8950" s="80">
        <f t="shared" si="695"/>
        <v>0.89470000000008865</v>
      </c>
      <c r="L8950">
        <f t="shared" si="696"/>
        <v>6.566376828784998</v>
      </c>
      <c r="M8950">
        <f t="shared" si="697"/>
        <v>152.98566204405057</v>
      </c>
      <c r="N8950" s="80">
        <f t="shared" si="698"/>
        <v>0.89470000000008865</v>
      </c>
    </row>
    <row r="8951" spans="10:14" x14ac:dyDescent="0.3">
      <c r="J8951" s="300">
        <f t="shared" si="699"/>
        <v>89.480000000008872</v>
      </c>
      <c r="K8951" s="80">
        <f t="shared" si="695"/>
        <v>0.89480000000008875</v>
      </c>
      <c r="L8951">
        <f t="shared" si="696"/>
        <v>6.5697951867539146</v>
      </c>
      <c r="M8951">
        <f t="shared" si="697"/>
        <v>153.02392949210926</v>
      </c>
      <c r="N8951" s="80">
        <f t="shared" si="698"/>
        <v>0.89480000000008875</v>
      </c>
    </row>
    <row r="8952" spans="10:14" x14ac:dyDescent="0.3">
      <c r="J8952" s="300">
        <f t="shared" si="699"/>
        <v>89.490000000008877</v>
      </c>
      <c r="K8952" s="80">
        <f t="shared" si="695"/>
        <v>0.89490000000008874</v>
      </c>
      <c r="L8952">
        <f t="shared" si="696"/>
        <v>6.5732155997186208</v>
      </c>
      <c r="M8952">
        <f t="shared" si="697"/>
        <v>153.06220243574447</v>
      </c>
      <c r="N8952" s="80">
        <f t="shared" si="698"/>
        <v>0.89490000000008874</v>
      </c>
    </row>
    <row r="8953" spans="10:14" x14ac:dyDescent="0.3">
      <c r="J8953" s="300">
        <f t="shared" si="699"/>
        <v>89.500000000008882</v>
      </c>
      <c r="K8953" s="80">
        <f t="shared" si="695"/>
        <v>0.89500000000008884</v>
      </c>
      <c r="L8953">
        <f t="shared" si="696"/>
        <v>6.5766380682862611</v>
      </c>
      <c r="M8953">
        <f t="shared" si="697"/>
        <v>153.10048086887821</v>
      </c>
      <c r="N8953" s="80">
        <f t="shared" si="698"/>
        <v>0.89500000000008884</v>
      </c>
    </row>
    <row r="8954" spans="10:14" x14ac:dyDescent="0.3">
      <c r="J8954" s="300">
        <f t="shared" si="699"/>
        <v>89.510000000008887</v>
      </c>
      <c r="K8954" s="80">
        <f t="shared" si="695"/>
        <v>0.89510000000008882</v>
      </c>
      <c r="L8954">
        <f t="shared" si="696"/>
        <v>6.5800625930631131</v>
      </c>
      <c r="M8954">
        <f t="shared" si="697"/>
        <v>153.13876478542676</v>
      </c>
      <c r="N8954" s="80">
        <f t="shared" si="698"/>
        <v>0.89510000000008882</v>
      </c>
    </row>
    <row r="8955" spans="10:14" x14ac:dyDescent="0.3">
      <c r="J8955" s="300">
        <f t="shared" si="699"/>
        <v>89.520000000008892</v>
      </c>
      <c r="K8955" s="80">
        <f t="shared" si="695"/>
        <v>0.89520000000008892</v>
      </c>
      <c r="L8955">
        <f t="shared" si="696"/>
        <v>6.5834891746555702</v>
      </c>
      <c r="M8955">
        <f t="shared" si="697"/>
        <v>153.17705417930014</v>
      </c>
      <c r="N8955" s="80">
        <f t="shared" si="698"/>
        <v>0.89520000000008892</v>
      </c>
    </row>
    <row r="8956" spans="10:14" x14ac:dyDescent="0.3">
      <c r="J8956" s="300">
        <f t="shared" si="699"/>
        <v>89.530000000008897</v>
      </c>
      <c r="K8956" s="80">
        <f t="shared" si="695"/>
        <v>0.89530000000008902</v>
      </c>
      <c r="L8956">
        <f t="shared" si="696"/>
        <v>6.586917813669551</v>
      </c>
      <c r="M8956">
        <f t="shared" si="697"/>
        <v>153.21534904440202</v>
      </c>
      <c r="N8956" s="80">
        <f t="shared" si="698"/>
        <v>0.89530000000008902</v>
      </c>
    </row>
    <row r="8957" spans="10:14" x14ac:dyDescent="0.3">
      <c r="J8957" s="300">
        <f t="shared" si="699"/>
        <v>89.540000000008902</v>
      </c>
      <c r="K8957" s="80">
        <f t="shared" si="695"/>
        <v>0.89540000000008901</v>
      </c>
      <c r="L8957">
        <f t="shared" si="696"/>
        <v>6.5903485107108377</v>
      </c>
      <c r="M8957">
        <f t="shared" si="697"/>
        <v>153.25364937463021</v>
      </c>
      <c r="N8957" s="80">
        <f t="shared" si="698"/>
        <v>0.89540000000008901</v>
      </c>
    </row>
    <row r="8958" spans="10:14" x14ac:dyDescent="0.3">
      <c r="J8958" s="300">
        <f t="shared" si="699"/>
        <v>89.550000000008907</v>
      </c>
      <c r="K8958" s="80">
        <f t="shared" si="695"/>
        <v>0.89550000000008911</v>
      </c>
      <c r="L8958">
        <f t="shared" si="696"/>
        <v>6.5937812663847435</v>
      </c>
      <c r="M8958">
        <f t="shared" si="697"/>
        <v>153.29195516387668</v>
      </c>
      <c r="N8958" s="80">
        <f t="shared" si="698"/>
        <v>0.89550000000008911</v>
      </c>
    </row>
    <row r="8959" spans="10:14" x14ac:dyDescent="0.3">
      <c r="J8959" s="300">
        <f t="shared" si="699"/>
        <v>89.560000000008912</v>
      </c>
      <c r="K8959" s="80">
        <f t="shared" si="695"/>
        <v>0.8956000000000891</v>
      </c>
      <c r="L8959">
        <f t="shared" si="696"/>
        <v>6.5972160812963185</v>
      </c>
      <c r="M8959">
        <f t="shared" si="697"/>
        <v>153.33026640602682</v>
      </c>
      <c r="N8959" s="80">
        <f t="shared" si="698"/>
        <v>0.8956000000000891</v>
      </c>
    </row>
    <row r="8960" spans="10:14" x14ac:dyDescent="0.3">
      <c r="J8960" s="300">
        <f t="shared" si="699"/>
        <v>89.570000000008918</v>
      </c>
      <c r="K8960" s="80">
        <f t="shared" si="695"/>
        <v>0.8957000000000892</v>
      </c>
      <c r="L8960">
        <f t="shared" si="696"/>
        <v>6.6006529560505971</v>
      </c>
      <c r="M8960">
        <f t="shared" si="697"/>
        <v>153.36858309496014</v>
      </c>
      <c r="N8960" s="80">
        <f t="shared" si="698"/>
        <v>0.8957000000000892</v>
      </c>
    </row>
    <row r="8961" spans="10:14" x14ac:dyDescent="0.3">
      <c r="J8961" s="300">
        <f t="shared" si="699"/>
        <v>89.580000000008923</v>
      </c>
      <c r="K8961" s="80">
        <f t="shared" si="695"/>
        <v>0.89580000000008919</v>
      </c>
      <c r="L8961">
        <f t="shared" si="696"/>
        <v>6.6040918912518478</v>
      </c>
      <c r="M8961">
        <f t="shared" si="697"/>
        <v>153.40690522454997</v>
      </c>
      <c r="N8961" s="80">
        <f t="shared" si="698"/>
        <v>0.89580000000008919</v>
      </c>
    </row>
    <row r="8962" spans="10:14" x14ac:dyDescent="0.3">
      <c r="J8962" s="300">
        <f t="shared" si="699"/>
        <v>89.590000000008928</v>
      </c>
      <c r="K8962" s="80">
        <f t="shared" si="695"/>
        <v>0.89590000000008929</v>
      </c>
      <c r="L8962">
        <f t="shared" si="696"/>
        <v>6.6075328875045169</v>
      </c>
      <c r="M8962">
        <f t="shared" si="697"/>
        <v>153.44523278866347</v>
      </c>
      <c r="N8962" s="80">
        <f t="shared" si="698"/>
        <v>0.89590000000008929</v>
      </c>
    </row>
    <row r="8963" spans="10:14" x14ac:dyDescent="0.3">
      <c r="J8963" s="300">
        <f t="shared" si="699"/>
        <v>89.600000000008933</v>
      </c>
      <c r="K8963" s="80">
        <f t="shared" si="695"/>
        <v>0.89600000000008928</v>
      </c>
      <c r="L8963">
        <f t="shared" si="696"/>
        <v>6.6109759454124379</v>
      </c>
      <c r="M8963">
        <f t="shared" si="697"/>
        <v>153.48356578116201</v>
      </c>
      <c r="N8963" s="80">
        <f t="shared" si="698"/>
        <v>0.89600000000008928</v>
      </c>
    </row>
    <row r="8964" spans="10:14" x14ac:dyDescent="0.3">
      <c r="J8964" s="300">
        <f t="shared" si="699"/>
        <v>89.610000000008938</v>
      </c>
      <c r="K8964" s="80">
        <f t="shared" ref="K8964:K9027" si="700">J8964/100</f>
        <v>0.89610000000008938</v>
      </c>
      <c r="L8964">
        <f t="shared" ref="L8964:L9027" si="701">-156.2892*K8964^6+539.4067*K8964^5-656.5633*K8964^4+371.7117*K8964^3-102.5706*K8964^2+15.3764*K8964+0.3314</f>
        <v>6.614421065579231</v>
      </c>
      <c r="M8964">
        <f t="shared" ref="M8964:M9027" si="702">-544.6822*K8964^6+873.7015*K8964^5+93.9294*K8964^4-539.4835*K8964^3+249.8842*K8964^2+36.3299*K8964+25.129</f>
        <v>153.52190419590039</v>
      </c>
      <c r="N8964" s="80">
        <f t="shared" ref="N8964:N9027" si="703">K8964</f>
        <v>0.89610000000008938</v>
      </c>
    </row>
    <row r="8965" spans="10:14" x14ac:dyDescent="0.3">
      <c r="J8965" s="300">
        <f t="shared" si="699"/>
        <v>89.620000000008943</v>
      </c>
      <c r="K8965" s="80">
        <f t="shared" si="700"/>
        <v>0.89620000000008948</v>
      </c>
      <c r="L8965">
        <f t="shared" si="701"/>
        <v>6.6178682486083478</v>
      </c>
      <c r="M8965">
        <f t="shared" si="702"/>
        <v>153.56024802672775</v>
      </c>
      <c r="N8965" s="80">
        <f t="shared" si="703"/>
        <v>0.89620000000008948</v>
      </c>
    </row>
    <row r="8966" spans="10:14" x14ac:dyDescent="0.3">
      <c r="J8966" s="300">
        <f t="shared" ref="J8966:J9029" si="704">J8965+0.01</f>
        <v>89.630000000008948</v>
      </c>
      <c r="K8966" s="80">
        <f t="shared" si="700"/>
        <v>0.89630000000008947</v>
      </c>
      <c r="L8966">
        <f t="shared" si="701"/>
        <v>6.6213174951027653</v>
      </c>
      <c r="M8966">
        <f t="shared" si="702"/>
        <v>153.59859726748661</v>
      </c>
      <c r="N8966" s="80">
        <f t="shared" si="703"/>
        <v>0.89630000000008947</v>
      </c>
    </row>
    <row r="8967" spans="10:14" x14ac:dyDescent="0.3">
      <c r="J8967" s="300">
        <f t="shared" si="704"/>
        <v>89.640000000008953</v>
      </c>
      <c r="K8967" s="80">
        <f t="shared" si="700"/>
        <v>0.89640000000008957</v>
      </c>
      <c r="L8967">
        <f t="shared" si="701"/>
        <v>6.6247688056652105</v>
      </c>
      <c r="M8967">
        <f t="shared" si="702"/>
        <v>153.63695191201373</v>
      </c>
      <c r="N8967" s="80">
        <f t="shared" si="703"/>
        <v>0.89640000000008957</v>
      </c>
    </row>
    <row r="8968" spans="10:14" x14ac:dyDescent="0.3">
      <c r="J8968" s="300">
        <f t="shared" si="704"/>
        <v>89.650000000008959</v>
      </c>
      <c r="K8968" s="80">
        <f t="shared" si="700"/>
        <v>0.89650000000008956</v>
      </c>
      <c r="L8968">
        <f t="shared" si="701"/>
        <v>6.6282221808982946</v>
      </c>
      <c r="M8968">
        <f t="shared" si="702"/>
        <v>153.67531195413935</v>
      </c>
      <c r="N8968" s="80">
        <f t="shared" si="703"/>
        <v>0.89650000000008956</v>
      </c>
    </row>
    <row r="8969" spans="10:14" x14ac:dyDescent="0.3">
      <c r="J8969" s="300">
        <f t="shared" si="704"/>
        <v>89.660000000008964</v>
      </c>
      <c r="K8969" s="80">
        <f t="shared" si="700"/>
        <v>0.89660000000008966</v>
      </c>
      <c r="L8969">
        <f t="shared" si="701"/>
        <v>6.6316776214040907</v>
      </c>
      <c r="M8969">
        <f t="shared" si="702"/>
        <v>153.71367738768819</v>
      </c>
      <c r="N8969" s="80">
        <f t="shared" si="703"/>
        <v>0.89660000000008966</v>
      </c>
    </row>
    <row r="8970" spans="10:14" x14ac:dyDescent="0.3">
      <c r="J8970" s="300">
        <f t="shared" si="704"/>
        <v>89.670000000008969</v>
      </c>
      <c r="K8970" s="80">
        <f t="shared" si="700"/>
        <v>0.89670000000008965</v>
      </c>
      <c r="L8970">
        <f t="shared" si="701"/>
        <v>6.6351351277844799</v>
      </c>
      <c r="M8970">
        <f t="shared" si="702"/>
        <v>153.75204820647829</v>
      </c>
      <c r="N8970" s="80">
        <f t="shared" si="703"/>
        <v>0.89670000000008965</v>
      </c>
    </row>
    <row r="8971" spans="10:14" x14ac:dyDescent="0.3">
      <c r="J8971" s="300">
        <f t="shared" si="704"/>
        <v>89.680000000008974</v>
      </c>
      <c r="K8971" s="80">
        <f t="shared" si="700"/>
        <v>0.89680000000008975</v>
      </c>
      <c r="L8971">
        <f t="shared" si="701"/>
        <v>6.6385947006411428</v>
      </c>
      <c r="M8971">
        <f t="shared" si="702"/>
        <v>153.79042440432178</v>
      </c>
      <c r="N8971" s="80">
        <f t="shared" si="703"/>
        <v>0.89680000000008975</v>
      </c>
    </row>
    <row r="8972" spans="10:14" x14ac:dyDescent="0.3">
      <c r="J8972" s="300">
        <f t="shared" si="704"/>
        <v>89.690000000008979</v>
      </c>
      <c r="K8972" s="80">
        <f t="shared" si="700"/>
        <v>0.89690000000008974</v>
      </c>
      <c r="L8972">
        <f t="shared" si="701"/>
        <v>6.6420563405753192</v>
      </c>
      <c r="M8972">
        <f t="shared" si="702"/>
        <v>153.82880597502478</v>
      </c>
      <c r="N8972" s="80">
        <f t="shared" si="703"/>
        <v>0.89690000000008974</v>
      </c>
    </row>
    <row r="8973" spans="10:14" x14ac:dyDescent="0.3">
      <c r="J8973" s="300">
        <f t="shared" si="704"/>
        <v>89.700000000008984</v>
      </c>
      <c r="K8973" s="80">
        <f t="shared" si="700"/>
        <v>0.89700000000008984</v>
      </c>
      <c r="L8973">
        <f t="shared" si="701"/>
        <v>6.6455200481880077</v>
      </c>
      <c r="M8973">
        <f t="shared" si="702"/>
        <v>153.86719291238703</v>
      </c>
      <c r="N8973" s="80">
        <f t="shared" si="703"/>
        <v>0.89700000000008984</v>
      </c>
    </row>
    <row r="8974" spans="10:14" x14ac:dyDescent="0.3">
      <c r="J8974" s="300">
        <f t="shared" si="704"/>
        <v>89.710000000008989</v>
      </c>
      <c r="K8974" s="80">
        <f t="shared" si="700"/>
        <v>0.89710000000008994</v>
      </c>
      <c r="L8974">
        <f t="shared" si="701"/>
        <v>6.6489858240798263</v>
      </c>
      <c r="M8974">
        <f t="shared" si="702"/>
        <v>153.90558521020191</v>
      </c>
      <c r="N8974" s="80">
        <f t="shared" si="703"/>
        <v>0.89710000000008994</v>
      </c>
    </row>
    <row r="8975" spans="10:14" x14ac:dyDescent="0.3">
      <c r="J8975" s="300">
        <f t="shared" si="704"/>
        <v>89.720000000008994</v>
      </c>
      <c r="K8975" s="80">
        <f t="shared" si="700"/>
        <v>0.89720000000008993</v>
      </c>
      <c r="L8975">
        <f t="shared" si="701"/>
        <v>6.652453668851237</v>
      </c>
      <c r="M8975">
        <f t="shared" si="702"/>
        <v>153.94398286225734</v>
      </c>
      <c r="N8975" s="80">
        <f t="shared" si="703"/>
        <v>0.89720000000008993</v>
      </c>
    </row>
    <row r="8976" spans="10:14" x14ac:dyDescent="0.3">
      <c r="J8976" s="300">
        <f t="shared" si="704"/>
        <v>89.730000000008999</v>
      </c>
      <c r="K8976" s="80">
        <f t="shared" si="700"/>
        <v>0.89730000000009003</v>
      </c>
      <c r="L8976">
        <f t="shared" si="701"/>
        <v>6.6559235831024424</v>
      </c>
      <c r="M8976">
        <f t="shared" si="702"/>
        <v>153.98238586233447</v>
      </c>
      <c r="N8976" s="80">
        <f t="shared" si="703"/>
        <v>0.89730000000009003</v>
      </c>
    </row>
    <row r="8977" spans="10:14" x14ac:dyDescent="0.3">
      <c r="J8977" s="300">
        <f t="shared" si="704"/>
        <v>89.740000000009005</v>
      </c>
      <c r="K8977" s="80">
        <f t="shared" si="700"/>
        <v>0.89740000000009001</v>
      </c>
      <c r="L8977">
        <f t="shared" si="701"/>
        <v>6.6593955674330783</v>
      </c>
      <c r="M8977">
        <f t="shared" si="702"/>
        <v>154.02079420420858</v>
      </c>
      <c r="N8977" s="80">
        <f t="shared" si="703"/>
        <v>0.89740000000009001</v>
      </c>
    </row>
    <row r="8978" spans="10:14" x14ac:dyDescent="0.3">
      <c r="J8978" s="300">
        <f t="shared" si="704"/>
        <v>89.75000000000901</v>
      </c>
      <c r="K8978" s="80">
        <f t="shared" si="700"/>
        <v>0.89750000000009011</v>
      </c>
      <c r="L8978">
        <f t="shared" si="701"/>
        <v>6.6628696224428303</v>
      </c>
      <c r="M8978">
        <f t="shared" si="702"/>
        <v>154.05920788164872</v>
      </c>
      <c r="N8978" s="80">
        <f t="shared" si="703"/>
        <v>0.89750000000009011</v>
      </c>
    </row>
    <row r="8979" spans="10:14" x14ac:dyDescent="0.3">
      <c r="J8979" s="300">
        <f t="shared" si="704"/>
        <v>89.760000000009015</v>
      </c>
      <c r="K8979" s="80">
        <f t="shared" si="700"/>
        <v>0.8976000000000901</v>
      </c>
      <c r="L8979">
        <f t="shared" si="701"/>
        <v>6.6663457487307856</v>
      </c>
      <c r="M8979">
        <f t="shared" si="702"/>
        <v>154.09762688841775</v>
      </c>
      <c r="N8979" s="80">
        <f t="shared" si="703"/>
        <v>0.8976000000000901</v>
      </c>
    </row>
    <row r="8980" spans="10:14" x14ac:dyDescent="0.3">
      <c r="J8980" s="300">
        <f t="shared" si="704"/>
        <v>89.77000000000902</v>
      </c>
      <c r="K8980" s="80">
        <f t="shared" si="700"/>
        <v>0.8977000000000902</v>
      </c>
      <c r="L8980">
        <f t="shared" si="701"/>
        <v>6.6698239468959031</v>
      </c>
      <c r="M8980">
        <f t="shared" si="702"/>
        <v>154.13605121827268</v>
      </c>
      <c r="N8980" s="80">
        <f t="shared" si="703"/>
        <v>0.8977000000000902</v>
      </c>
    </row>
    <row r="8981" spans="10:14" x14ac:dyDescent="0.3">
      <c r="J8981" s="300">
        <f t="shared" si="704"/>
        <v>89.780000000009025</v>
      </c>
      <c r="K8981" s="80">
        <f t="shared" si="700"/>
        <v>0.8978000000000903</v>
      </c>
      <c r="L8981">
        <f t="shared" si="701"/>
        <v>6.6733042175367743</v>
      </c>
      <c r="M8981">
        <f t="shared" si="702"/>
        <v>154.17448086496393</v>
      </c>
      <c r="N8981" s="80">
        <f t="shared" si="703"/>
        <v>0.8978000000000903</v>
      </c>
    </row>
    <row r="8982" spans="10:14" x14ac:dyDescent="0.3">
      <c r="J8982" s="300">
        <f t="shared" si="704"/>
        <v>89.79000000000903</v>
      </c>
      <c r="K8982" s="80">
        <f t="shared" si="700"/>
        <v>0.89790000000009029</v>
      </c>
      <c r="L8982">
        <f t="shared" si="701"/>
        <v>6.6767865612518005</v>
      </c>
      <c r="M8982">
        <f t="shared" si="702"/>
        <v>154.21291582223589</v>
      </c>
      <c r="N8982" s="80">
        <f t="shared" si="703"/>
        <v>0.89790000000009029</v>
      </c>
    </row>
    <row r="8983" spans="10:14" x14ac:dyDescent="0.3">
      <c r="J8983" s="300">
        <f t="shared" si="704"/>
        <v>89.800000000009035</v>
      </c>
      <c r="K8983" s="80">
        <f t="shared" si="700"/>
        <v>0.89800000000009039</v>
      </c>
      <c r="L8983">
        <f t="shared" si="701"/>
        <v>6.6802709786389194</v>
      </c>
      <c r="M8983">
        <f t="shared" si="702"/>
        <v>154.25135608382672</v>
      </c>
      <c r="N8983" s="80">
        <f t="shared" si="703"/>
        <v>0.89800000000009039</v>
      </c>
    </row>
    <row r="8984" spans="10:14" x14ac:dyDescent="0.3">
      <c r="J8984" s="300">
        <f t="shared" si="704"/>
        <v>89.81000000000904</v>
      </c>
      <c r="K8984" s="80">
        <f t="shared" si="700"/>
        <v>0.89810000000009038</v>
      </c>
      <c r="L8984">
        <f t="shared" si="701"/>
        <v>6.6837574702958253</v>
      </c>
      <c r="M8984">
        <f t="shared" si="702"/>
        <v>154.28980164346862</v>
      </c>
      <c r="N8984" s="80">
        <f t="shared" si="703"/>
        <v>0.89810000000009038</v>
      </c>
    </row>
    <row r="8985" spans="10:14" x14ac:dyDescent="0.3">
      <c r="J8985" s="300">
        <f t="shared" si="704"/>
        <v>89.820000000009045</v>
      </c>
      <c r="K8985" s="80">
        <f t="shared" si="700"/>
        <v>0.89820000000009048</v>
      </c>
      <c r="L8985">
        <f t="shared" si="701"/>
        <v>6.6872460368200439</v>
      </c>
      <c r="M8985">
        <f t="shared" si="702"/>
        <v>154.32825249488761</v>
      </c>
      <c r="N8985" s="80">
        <f t="shared" si="703"/>
        <v>0.89820000000009048</v>
      </c>
    </row>
    <row r="8986" spans="10:14" x14ac:dyDescent="0.3">
      <c r="J8986" s="300">
        <f t="shared" si="704"/>
        <v>89.830000000009051</v>
      </c>
      <c r="K8986" s="80">
        <f t="shared" si="700"/>
        <v>0.89830000000009047</v>
      </c>
      <c r="L8986">
        <f t="shared" si="701"/>
        <v>6.690736678808511</v>
      </c>
      <c r="M8986">
        <f t="shared" si="702"/>
        <v>154.36670863180345</v>
      </c>
      <c r="N8986" s="80">
        <f t="shared" si="703"/>
        <v>0.89830000000009047</v>
      </c>
    </row>
    <row r="8987" spans="10:14" x14ac:dyDescent="0.3">
      <c r="J8987" s="300">
        <f t="shared" si="704"/>
        <v>89.840000000009056</v>
      </c>
      <c r="K8987" s="80">
        <f t="shared" si="700"/>
        <v>0.89840000000009057</v>
      </c>
      <c r="L8987">
        <f t="shared" si="701"/>
        <v>6.6942293968582884</v>
      </c>
      <c r="M8987">
        <f t="shared" si="702"/>
        <v>154.40517004792937</v>
      </c>
      <c r="N8987" s="80">
        <f t="shared" si="703"/>
        <v>0.89840000000009057</v>
      </c>
    </row>
    <row r="8988" spans="10:14" x14ac:dyDescent="0.3">
      <c r="J8988" s="300">
        <f t="shared" si="704"/>
        <v>89.850000000009061</v>
      </c>
      <c r="K8988" s="80">
        <f t="shared" si="700"/>
        <v>0.89850000000009056</v>
      </c>
      <c r="L8988">
        <f t="shared" si="701"/>
        <v>6.6977241915657153</v>
      </c>
      <c r="M8988">
        <f t="shared" si="702"/>
        <v>154.44363673697302</v>
      </c>
      <c r="N8988" s="80">
        <f t="shared" si="703"/>
        <v>0.89850000000009056</v>
      </c>
    </row>
    <row r="8989" spans="10:14" x14ac:dyDescent="0.3">
      <c r="J8989" s="300">
        <f t="shared" si="704"/>
        <v>89.860000000009066</v>
      </c>
      <c r="K8989" s="80">
        <f t="shared" si="700"/>
        <v>0.89860000000009066</v>
      </c>
      <c r="L8989">
        <f t="shared" si="701"/>
        <v>6.7012210635269813</v>
      </c>
      <c r="M8989">
        <f t="shared" si="702"/>
        <v>154.48210869263548</v>
      </c>
      <c r="N8989" s="80">
        <f t="shared" si="703"/>
        <v>0.89860000000009066</v>
      </c>
    </row>
    <row r="8990" spans="10:14" x14ac:dyDescent="0.3">
      <c r="J8990" s="300">
        <f t="shared" si="704"/>
        <v>89.870000000009071</v>
      </c>
      <c r="K8990" s="80">
        <f t="shared" si="700"/>
        <v>0.89870000000009076</v>
      </c>
      <c r="L8990">
        <f t="shared" si="701"/>
        <v>6.7047200133381626</v>
      </c>
      <c r="M8990">
        <f t="shared" si="702"/>
        <v>154.52058590861219</v>
      </c>
      <c r="N8990" s="80">
        <f t="shared" si="703"/>
        <v>0.89870000000009076</v>
      </c>
    </row>
    <row r="8991" spans="10:14" x14ac:dyDescent="0.3">
      <c r="J8991" s="300">
        <f t="shared" si="704"/>
        <v>89.880000000009076</v>
      </c>
      <c r="K8991" s="80">
        <f t="shared" si="700"/>
        <v>0.89880000000009075</v>
      </c>
      <c r="L8991">
        <f t="shared" si="701"/>
        <v>6.7082210415946317</v>
      </c>
      <c r="M8991">
        <f t="shared" si="702"/>
        <v>154.55906837859138</v>
      </c>
      <c r="N8991" s="80">
        <f t="shared" si="703"/>
        <v>0.89880000000009075</v>
      </c>
    </row>
    <row r="8992" spans="10:14" x14ac:dyDescent="0.3">
      <c r="J8992" s="300">
        <f t="shared" si="704"/>
        <v>89.890000000009081</v>
      </c>
      <c r="K8992" s="80">
        <f t="shared" si="700"/>
        <v>0.89890000000009085</v>
      </c>
      <c r="L8992">
        <f t="shared" si="701"/>
        <v>6.7117241488919301</v>
      </c>
      <c r="M8992">
        <f t="shared" si="702"/>
        <v>154.59755609625583</v>
      </c>
      <c r="N8992" s="80">
        <f t="shared" si="703"/>
        <v>0.89890000000009085</v>
      </c>
    </row>
    <row r="8993" spans="10:14" x14ac:dyDescent="0.3">
      <c r="J8993" s="300">
        <f t="shared" si="704"/>
        <v>89.900000000009086</v>
      </c>
      <c r="K8993" s="80">
        <f t="shared" si="700"/>
        <v>0.89900000000009084</v>
      </c>
      <c r="L8993">
        <f t="shared" si="701"/>
        <v>6.7152293358249047</v>
      </c>
      <c r="M8993">
        <f t="shared" si="702"/>
        <v>154.63604905528243</v>
      </c>
      <c r="N8993" s="80">
        <f t="shared" si="703"/>
        <v>0.89900000000009084</v>
      </c>
    </row>
    <row r="8994" spans="10:14" x14ac:dyDescent="0.3">
      <c r="J8994" s="300">
        <f t="shared" si="704"/>
        <v>89.910000000009092</v>
      </c>
      <c r="K8994" s="80">
        <f t="shared" si="700"/>
        <v>0.89910000000009094</v>
      </c>
      <c r="L8994">
        <f t="shared" si="701"/>
        <v>6.7187366029884519</v>
      </c>
      <c r="M8994">
        <f t="shared" si="702"/>
        <v>154.67454724934092</v>
      </c>
      <c r="N8994" s="80">
        <f t="shared" si="703"/>
        <v>0.89910000000009094</v>
      </c>
    </row>
    <row r="8995" spans="10:14" x14ac:dyDescent="0.3">
      <c r="J8995" s="300">
        <f t="shared" si="704"/>
        <v>89.920000000009097</v>
      </c>
      <c r="K8995" s="80">
        <f t="shared" si="700"/>
        <v>0.89920000000009093</v>
      </c>
      <c r="L8995">
        <f t="shared" si="701"/>
        <v>6.7222459509767134</v>
      </c>
      <c r="M8995">
        <f t="shared" si="702"/>
        <v>154.71305067209559</v>
      </c>
      <c r="N8995" s="80">
        <f t="shared" si="703"/>
        <v>0.89920000000009093</v>
      </c>
    </row>
    <row r="8996" spans="10:14" x14ac:dyDescent="0.3">
      <c r="J8996" s="300">
        <f t="shared" si="704"/>
        <v>89.930000000009102</v>
      </c>
      <c r="K8996" s="80">
        <f t="shared" si="700"/>
        <v>0.89930000000009103</v>
      </c>
      <c r="L8996">
        <f t="shared" si="701"/>
        <v>6.7257573803839463</v>
      </c>
      <c r="M8996">
        <f t="shared" si="702"/>
        <v>154.75155931720448</v>
      </c>
      <c r="N8996" s="80">
        <f t="shared" si="703"/>
        <v>0.89930000000009103</v>
      </c>
    </row>
    <row r="8997" spans="10:14" x14ac:dyDescent="0.3">
      <c r="J8997" s="300">
        <f t="shared" si="704"/>
        <v>89.940000000009107</v>
      </c>
      <c r="K8997" s="80">
        <f t="shared" si="700"/>
        <v>0.89940000000009102</v>
      </c>
      <c r="L8997">
        <f t="shared" si="701"/>
        <v>6.7292708918036475</v>
      </c>
      <c r="M8997">
        <f t="shared" si="702"/>
        <v>154.79007317831881</v>
      </c>
      <c r="N8997" s="80">
        <f t="shared" si="703"/>
        <v>0.89940000000009102</v>
      </c>
    </row>
    <row r="8998" spans="10:14" x14ac:dyDescent="0.3">
      <c r="J8998" s="300">
        <f t="shared" si="704"/>
        <v>89.950000000009112</v>
      </c>
      <c r="K8998" s="80">
        <f t="shared" si="700"/>
        <v>0.89950000000009112</v>
      </c>
      <c r="L8998">
        <f t="shared" si="701"/>
        <v>6.7327864858297524</v>
      </c>
      <c r="M8998">
        <f t="shared" si="702"/>
        <v>154.82859224908432</v>
      </c>
      <c r="N8998" s="80">
        <f t="shared" si="703"/>
        <v>0.89950000000009112</v>
      </c>
    </row>
    <row r="8999" spans="10:14" x14ac:dyDescent="0.3">
      <c r="J8999" s="300">
        <f t="shared" si="704"/>
        <v>89.960000000009117</v>
      </c>
      <c r="K8999" s="80">
        <f t="shared" si="700"/>
        <v>0.89960000000009122</v>
      </c>
      <c r="L8999">
        <f t="shared" si="701"/>
        <v>6.7363041630552605</v>
      </c>
      <c r="M8999">
        <f t="shared" si="702"/>
        <v>154.86711652314025</v>
      </c>
      <c r="N8999" s="80">
        <f t="shared" si="703"/>
        <v>0.89960000000009122</v>
      </c>
    </row>
    <row r="9000" spans="10:14" x14ac:dyDescent="0.3">
      <c r="J9000" s="300">
        <f t="shared" si="704"/>
        <v>89.970000000009122</v>
      </c>
      <c r="K9000" s="80">
        <f t="shared" si="700"/>
        <v>0.8997000000000912</v>
      </c>
      <c r="L9000">
        <f t="shared" si="701"/>
        <v>6.7398239240727662</v>
      </c>
      <c r="M9000">
        <f t="shared" si="702"/>
        <v>154.90564599411945</v>
      </c>
      <c r="N9000" s="80">
        <f t="shared" si="703"/>
        <v>0.8997000000000912</v>
      </c>
    </row>
    <row r="9001" spans="10:14" x14ac:dyDescent="0.3">
      <c r="J9001" s="300">
        <f t="shared" si="704"/>
        <v>89.980000000009127</v>
      </c>
      <c r="K9001" s="80">
        <f t="shared" si="700"/>
        <v>0.8998000000000913</v>
      </c>
      <c r="L9001">
        <f t="shared" si="701"/>
        <v>6.7433457694753187</v>
      </c>
      <c r="M9001">
        <f t="shared" si="702"/>
        <v>154.94418065564912</v>
      </c>
      <c r="N9001" s="80">
        <f t="shared" si="703"/>
        <v>0.8998000000000913</v>
      </c>
    </row>
    <row r="9002" spans="10:14" x14ac:dyDescent="0.3">
      <c r="J9002" s="300">
        <f t="shared" si="704"/>
        <v>89.990000000009132</v>
      </c>
      <c r="K9002" s="80">
        <f t="shared" si="700"/>
        <v>0.89990000000009129</v>
      </c>
      <c r="L9002">
        <f t="shared" si="701"/>
        <v>6.7468696998547095</v>
      </c>
      <c r="M9002">
        <f t="shared" si="702"/>
        <v>154.98272050134946</v>
      </c>
      <c r="N9002" s="80">
        <f t="shared" si="703"/>
        <v>0.89990000000009129</v>
      </c>
    </row>
    <row r="9003" spans="10:14" x14ac:dyDescent="0.3">
      <c r="J9003" s="300">
        <f t="shared" si="704"/>
        <v>90.000000000009138</v>
      </c>
      <c r="K9003" s="80">
        <f t="shared" si="700"/>
        <v>0.90000000000009139</v>
      </c>
      <c r="L9003">
        <f t="shared" si="701"/>
        <v>6.7503957158032115</v>
      </c>
      <c r="M9003">
        <f t="shared" si="702"/>
        <v>155.02126552483526</v>
      </c>
      <c r="N9003" s="80">
        <f t="shared" si="703"/>
        <v>0.90000000000009139</v>
      </c>
    </row>
    <row r="9004" spans="10:14" x14ac:dyDescent="0.3">
      <c r="J9004" s="300">
        <f t="shared" si="704"/>
        <v>90.010000000009143</v>
      </c>
      <c r="K9004" s="80">
        <f t="shared" si="700"/>
        <v>0.90010000000009138</v>
      </c>
      <c r="L9004">
        <f t="shared" si="701"/>
        <v>6.753923817912332</v>
      </c>
      <c r="M9004">
        <f t="shared" si="702"/>
        <v>155.05981571971441</v>
      </c>
      <c r="N9004" s="80">
        <f t="shared" si="703"/>
        <v>0.90010000000009138</v>
      </c>
    </row>
    <row r="9005" spans="10:14" x14ac:dyDescent="0.3">
      <c r="J9005" s="300">
        <f t="shared" si="704"/>
        <v>90.020000000009148</v>
      </c>
      <c r="K9005" s="80">
        <f t="shared" si="700"/>
        <v>0.90020000000009148</v>
      </c>
      <c r="L9005">
        <f t="shared" si="701"/>
        <v>6.7574540067733722</v>
      </c>
      <c r="M9005">
        <f t="shared" si="702"/>
        <v>155.09837107958867</v>
      </c>
      <c r="N9005" s="80">
        <f t="shared" si="703"/>
        <v>0.90020000000009148</v>
      </c>
    </row>
    <row r="9006" spans="10:14" x14ac:dyDescent="0.3">
      <c r="J9006" s="300">
        <f t="shared" si="704"/>
        <v>90.030000000009153</v>
      </c>
      <c r="K9006" s="80">
        <f t="shared" si="700"/>
        <v>0.90030000000009158</v>
      </c>
      <c r="L9006">
        <f t="shared" si="701"/>
        <v>6.7609862829774769</v>
      </c>
      <c r="M9006">
        <f t="shared" si="702"/>
        <v>155.1369315980545</v>
      </c>
      <c r="N9006" s="80">
        <f t="shared" si="703"/>
        <v>0.90030000000009158</v>
      </c>
    </row>
    <row r="9007" spans="10:14" x14ac:dyDescent="0.3">
      <c r="J9007" s="300">
        <f t="shared" si="704"/>
        <v>90.040000000009158</v>
      </c>
      <c r="K9007" s="80">
        <f t="shared" si="700"/>
        <v>0.90040000000009157</v>
      </c>
      <c r="L9007">
        <f t="shared" si="701"/>
        <v>6.7645206471152726</v>
      </c>
      <c r="M9007">
        <f t="shared" si="702"/>
        <v>155.17549726870075</v>
      </c>
      <c r="N9007" s="80">
        <f t="shared" si="703"/>
        <v>0.90040000000009157</v>
      </c>
    </row>
    <row r="9008" spans="10:14" x14ac:dyDescent="0.3">
      <c r="J9008" s="300">
        <f t="shared" si="704"/>
        <v>90.050000000009163</v>
      </c>
      <c r="K9008" s="80">
        <f t="shared" si="700"/>
        <v>0.90050000000009167</v>
      </c>
      <c r="L9008">
        <f t="shared" si="701"/>
        <v>6.7680570997771703</v>
      </c>
      <c r="M9008">
        <f t="shared" si="702"/>
        <v>155.21406808511085</v>
      </c>
      <c r="N9008" s="80">
        <f t="shared" si="703"/>
        <v>0.90050000000009167</v>
      </c>
    </row>
    <row r="9009" spans="10:14" x14ac:dyDescent="0.3">
      <c r="J9009" s="300">
        <f t="shared" si="704"/>
        <v>90.060000000009168</v>
      </c>
      <c r="K9009" s="80">
        <f t="shared" si="700"/>
        <v>0.90060000000009166</v>
      </c>
      <c r="L9009">
        <f t="shared" si="701"/>
        <v>6.7715956415533984</v>
      </c>
      <c r="M9009">
        <f t="shared" si="702"/>
        <v>155.25264404086201</v>
      </c>
      <c r="N9009" s="80">
        <f t="shared" si="703"/>
        <v>0.90060000000009166</v>
      </c>
    </row>
    <row r="9010" spans="10:14" x14ac:dyDescent="0.3">
      <c r="J9010" s="300">
        <f t="shared" si="704"/>
        <v>90.070000000009173</v>
      </c>
      <c r="K9010" s="80">
        <f t="shared" si="700"/>
        <v>0.90070000000009176</v>
      </c>
      <c r="L9010">
        <f t="shared" si="701"/>
        <v>6.7751362730335813</v>
      </c>
      <c r="M9010">
        <f t="shared" si="702"/>
        <v>155.29122512952497</v>
      </c>
      <c r="N9010" s="80">
        <f t="shared" si="703"/>
        <v>0.90070000000009176</v>
      </c>
    </row>
    <row r="9011" spans="10:14" x14ac:dyDescent="0.3">
      <c r="J9011" s="300">
        <f t="shared" si="704"/>
        <v>90.080000000009179</v>
      </c>
      <c r="K9011" s="80">
        <f t="shared" si="700"/>
        <v>0.90080000000009175</v>
      </c>
      <c r="L9011">
        <f t="shared" si="701"/>
        <v>6.7786789948072848</v>
      </c>
      <c r="M9011">
        <f t="shared" si="702"/>
        <v>155.32981134466408</v>
      </c>
      <c r="N9011" s="80">
        <f t="shared" si="703"/>
        <v>0.90080000000009175</v>
      </c>
    </row>
    <row r="9012" spans="10:14" x14ac:dyDescent="0.3">
      <c r="J9012" s="300">
        <f t="shared" si="704"/>
        <v>90.090000000009184</v>
      </c>
      <c r="K9012" s="80">
        <f t="shared" si="700"/>
        <v>0.90090000000009185</v>
      </c>
      <c r="L9012">
        <f t="shared" si="701"/>
        <v>6.7822238074637067</v>
      </c>
      <c r="M9012">
        <f t="shared" si="702"/>
        <v>155.36840267983811</v>
      </c>
      <c r="N9012" s="80">
        <f t="shared" si="703"/>
        <v>0.90090000000009185</v>
      </c>
    </row>
    <row r="9013" spans="10:14" x14ac:dyDescent="0.3">
      <c r="J9013" s="300">
        <f t="shared" si="704"/>
        <v>90.100000000009189</v>
      </c>
      <c r="K9013" s="80">
        <f t="shared" si="700"/>
        <v>0.90100000000009184</v>
      </c>
      <c r="L9013">
        <f t="shared" si="701"/>
        <v>6.7857707115915264</v>
      </c>
      <c r="M9013">
        <f t="shared" si="702"/>
        <v>155.4069991285987</v>
      </c>
      <c r="N9013" s="80">
        <f t="shared" si="703"/>
        <v>0.90100000000009184</v>
      </c>
    </row>
    <row r="9014" spans="10:14" x14ac:dyDescent="0.3">
      <c r="J9014" s="300">
        <f t="shared" si="704"/>
        <v>90.110000000009194</v>
      </c>
      <c r="K9014" s="80">
        <f t="shared" si="700"/>
        <v>0.90110000000009194</v>
      </c>
      <c r="L9014">
        <f t="shared" si="701"/>
        <v>6.7893197077794927</v>
      </c>
      <c r="M9014">
        <f t="shared" si="702"/>
        <v>155.44560068449201</v>
      </c>
      <c r="N9014" s="80">
        <f t="shared" si="703"/>
        <v>0.90110000000009194</v>
      </c>
    </row>
    <row r="9015" spans="10:14" x14ac:dyDescent="0.3">
      <c r="J9015" s="300">
        <f t="shared" si="704"/>
        <v>90.120000000009199</v>
      </c>
      <c r="K9015" s="80">
        <f t="shared" si="700"/>
        <v>0.90120000000009204</v>
      </c>
      <c r="L9015">
        <f t="shared" si="701"/>
        <v>6.7928707966159578</v>
      </c>
      <c r="M9015">
        <f t="shared" si="702"/>
        <v>155.48420734105764</v>
      </c>
      <c r="N9015" s="80">
        <f t="shared" si="703"/>
        <v>0.90120000000009204</v>
      </c>
    </row>
    <row r="9016" spans="10:14" x14ac:dyDescent="0.3">
      <c r="J9016" s="300">
        <f t="shared" si="704"/>
        <v>90.130000000009204</v>
      </c>
      <c r="K9016" s="80">
        <f t="shared" si="700"/>
        <v>0.90130000000009203</v>
      </c>
      <c r="L9016">
        <f t="shared" si="701"/>
        <v>6.7964239786885141</v>
      </c>
      <c r="M9016">
        <f t="shared" si="702"/>
        <v>155.52281909182869</v>
      </c>
      <c r="N9016" s="80">
        <f t="shared" si="703"/>
        <v>0.90130000000009203</v>
      </c>
    </row>
    <row r="9017" spans="10:14" x14ac:dyDescent="0.3">
      <c r="J9017" s="300">
        <f t="shared" si="704"/>
        <v>90.140000000009209</v>
      </c>
      <c r="K9017" s="80">
        <f t="shared" si="700"/>
        <v>0.90140000000009213</v>
      </c>
      <c r="L9017">
        <f t="shared" si="701"/>
        <v>6.7999792545850521</v>
      </c>
      <c r="M9017">
        <f t="shared" si="702"/>
        <v>155.56143593033261</v>
      </c>
      <c r="N9017" s="80">
        <f t="shared" si="703"/>
        <v>0.90140000000009213</v>
      </c>
    </row>
    <row r="9018" spans="10:14" x14ac:dyDescent="0.3">
      <c r="J9018" s="300">
        <f t="shared" si="704"/>
        <v>90.150000000009214</v>
      </c>
      <c r="K9018" s="80">
        <f t="shared" si="700"/>
        <v>0.90150000000009212</v>
      </c>
      <c r="L9018">
        <f t="shared" si="701"/>
        <v>6.8035366248926454</v>
      </c>
      <c r="M9018">
        <f t="shared" si="702"/>
        <v>155.60005785008985</v>
      </c>
      <c r="N9018" s="80">
        <f t="shared" si="703"/>
        <v>0.90150000000009212</v>
      </c>
    </row>
    <row r="9019" spans="10:14" x14ac:dyDescent="0.3">
      <c r="J9019" s="300">
        <f t="shared" si="704"/>
        <v>90.160000000009219</v>
      </c>
      <c r="K9019" s="80">
        <f t="shared" si="700"/>
        <v>0.90160000000009222</v>
      </c>
      <c r="L9019">
        <f t="shared" si="701"/>
        <v>6.8070960901985362</v>
      </c>
      <c r="M9019">
        <f t="shared" si="702"/>
        <v>155.6386848446154</v>
      </c>
      <c r="N9019" s="80">
        <f t="shared" si="703"/>
        <v>0.90160000000009222</v>
      </c>
    </row>
    <row r="9020" spans="10:14" x14ac:dyDescent="0.3">
      <c r="J9020" s="300">
        <f t="shared" si="704"/>
        <v>90.170000000009225</v>
      </c>
      <c r="K9020" s="80">
        <f t="shared" si="700"/>
        <v>0.90170000000009221</v>
      </c>
      <c r="L9020">
        <f t="shared" si="701"/>
        <v>6.8106576510892012</v>
      </c>
      <c r="M9020">
        <f t="shared" si="702"/>
        <v>155.67731690741752</v>
      </c>
      <c r="N9020" s="80">
        <f t="shared" si="703"/>
        <v>0.90170000000009221</v>
      </c>
    </row>
    <row r="9021" spans="10:14" x14ac:dyDescent="0.3">
      <c r="J9021" s="300">
        <f t="shared" si="704"/>
        <v>90.18000000000923</v>
      </c>
      <c r="K9021" s="80">
        <f t="shared" si="700"/>
        <v>0.90180000000009231</v>
      </c>
      <c r="L9021">
        <f t="shared" si="701"/>
        <v>6.8142213081510814</v>
      </c>
      <c r="M9021">
        <f t="shared" si="702"/>
        <v>155.71595403199791</v>
      </c>
      <c r="N9021" s="80">
        <f t="shared" si="703"/>
        <v>0.90180000000009231</v>
      </c>
    </row>
    <row r="9022" spans="10:14" x14ac:dyDescent="0.3">
      <c r="J9022" s="300">
        <f t="shared" si="704"/>
        <v>90.190000000009235</v>
      </c>
      <c r="K9022" s="80">
        <f t="shared" si="700"/>
        <v>0.90190000000009229</v>
      </c>
      <c r="L9022">
        <f t="shared" si="701"/>
        <v>6.8177870619702183</v>
      </c>
      <c r="M9022">
        <f t="shared" si="702"/>
        <v>155.75459621185286</v>
      </c>
      <c r="N9022" s="80">
        <f t="shared" si="703"/>
        <v>0.90190000000009229</v>
      </c>
    </row>
    <row r="9023" spans="10:14" x14ac:dyDescent="0.3">
      <c r="J9023" s="300">
        <f t="shared" si="704"/>
        <v>90.20000000000924</v>
      </c>
      <c r="K9023" s="80">
        <f t="shared" si="700"/>
        <v>0.90200000000009239</v>
      </c>
      <c r="L9023">
        <f t="shared" si="701"/>
        <v>6.8213549131324847</v>
      </c>
      <c r="M9023">
        <f t="shared" si="702"/>
        <v>155.7932434404716</v>
      </c>
      <c r="N9023" s="80">
        <f t="shared" si="703"/>
        <v>0.90200000000009239</v>
      </c>
    </row>
    <row r="9024" spans="10:14" x14ac:dyDescent="0.3">
      <c r="J9024" s="300">
        <f t="shared" si="704"/>
        <v>90.210000000009245</v>
      </c>
      <c r="K9024" s="80">
        <f t="shared" si="700"/>
        <v>0.90210000000009249</v>
      </c>
      <c r="L9024">
        <f t="shared" si="701"/>
        <v>6.8249248622229661</v>
      </c>
      <c r="M9024">
        <f t="shared" si="702"/>
        <v>155.83189571133744</v>
      </c>
      <c r="N9024" s="80">
        <f t="shared" si="703"/>
        <v>0.90210000000009249</v>
      </c>
    </row>
    <row r="9025" spans="10:14" x14ac:dyDescent="0.3">
      <c r="J9025" s="300">
        <f t="shared" si="704"/>
        <v>90.22000000000925</v>
      </c>
      <c r="K9025" s="80">
        <f t="shared" si="700"/>
        <v>0.90220000000009248</v>
      </c>
      <c r="L9025">
        <f t="shared" si="701"/>
        <v>6.8284969098271091</v>
      </c>
      <c r="M9025">
        <f t="shared" si="702"/>
        <v>155.87055301792765</v>
      </c>
      <c r="N9025" s="80">
        <f t="shared" si="703"/>
        <v>0.90220000000009248</v>
      </c>
    </row>
    <row r="9026" spans="10:14" x14ac:dyDescent="0.3">
      <c r="J9026" s="300">
        <f t="shared" si="704"/>
        <v>90.230000000009255</v>
      </c>
      <c r="K9026" s="80">
        <f t="shared" si="700"/>
        <v>0.90230000000009258</v>
      </c>
      <c r="L9026">
        <f t="shared" si="701"/>
        <v>6.8320710565295624</v>
      </c>
      <c r="M9026">
        <f t="shared" si="702"/>
        <v>155.90921535371277</v>
      </c>
      <c r="N9026" s="80">
        <f t="shared" si="703"/>
        <v>0.90230000000009258</v>
      </c>
    </row>
    <row r="9027" spans="10:14" x14ac:dyDescent="0.3">
      <c r="J9027" s="300">
        <f t="shared" si="704"/>
        <v>90.24000000000926</v>
      </c>
      <c r="K9027" s="80">
        <f t="shared" si="700"/>
        <v>0.90240000000009257</v>
      </c>
      <c r="L9027">
        <f t="shared" si="701"/>
        <v>6.8356473029148468</v>
      </c>
      <c r="M9027">
        <f t="shared" si="702"/>
        <v>155.94788271215705</v>
      </c>
      <c r="N9027" s="80">
        <f t="shared" si="703"/>
        <v>0.90240000000009257</v>
      </c>
    </row>
    <row r="9028" spans="10:14" x14ac:dyDescent="0.3">
      <c r="J9028" s="300">
        <f t="shared" si="704"/>
        <v>90.250000000009265</v>
      </c>
      <c r="K9028" s="80">
        <f t="shared" ref="K9028:K9091" si="705">J9028/100</f>
        <v>0.90250000000009267</v>
      </c>
      <c r="L9028">
        <f t="shared" ref="L9028:L9091" si="706">-156.2892*K9028^6+539.4067*K9028^5-656.5633*K9028^4+371.7117*K9028^3-102.5706*K9028^2+15.3764*K9028+0.3314</f>
        <v>6.8392256495670587</v>
      </c>
      <c r="M9028">
        <f t="shared" ref="M9028:M9091" si="707">-544.6822*K9028^6+873.7015*K9028^5+93.9294*K9028^4-539.4835*K9028^3+249.8842*K9028^2+36.3299*K9028+25.129</f>
        <v>155.98655508671905</v>
      </c>
      <c r="N9028" s="80">
        <f t="shared" ref="N9028:N9091" si="708">K9028</f>
        <v>0.90250000000009267</v>
      </c>
    </row>
    <row r="9029" spans="10:14" x14ac:dyDescent="0.3">
      <c r="J9029" s="300">
        <f t="shared" si="704"/>
        <v>90.260000000009271</v>
      </c>
      <c r="K9029" s="80">
        <f t="shared" si="705"/>
        <v>0.90260000000009266</v>
      </c>
      <c r="L9029">
        <f t="shared" si="706"/>
        <v>6.8428060970700884</v>
      </c>
      <c r="M9029">
        <f t="shared" si="707"/>
        <v>156.02523247085045</v>
      </c>
      <c r="N9029" s="80">
        <f t="shared" si="708"/>
        <v>0.90260000000009266</v>
      </c>
    </row>
    <row r="9030" spans="10:14" x14ac:dyDescent="0.3">
      <c r="J9030" s="300">
        <f t="shared" ref="J9030:J9093" si="709">J9029+0.01</f>
        <v>90.270000000009276</v>
      </c>
      <c r="K9030" s="80">
        <f t="shared" si="705"/>
        <v>0.90270000000009276</v>
      </c>
      <c r="L9030">
        <f t="shared" si="706"/>
        <v>6.8463886460074264</v>
      </c>
      <c r="M9030">
        <f t="shared" si="707"/>
        <v>156.06391485799688</v>
      </c>
      <c r="N9030" s="80">
        <f t="shared" si="708"/>
        <v>0.90270000000009276</v>
      </c>
    </row>
    <row r="9031" spans="10:14" x14ac:dyDescent="0.3">
      <c r="J9031" s="300">
        <f t="shared" si="709"/>
        <v>90.280000000009281</v>
      </c>
      <c r="K9031" s="80">
        <f t="shared" si="705"/>
        <v>0.90280000000009286</v>
      </c>
      <c r="L9031">
        <f t="shared" si="706"/>
        <v>6.8499732969623253</v>
      </c>
      <c r="M9031">
        <f t="shared" si="707"/>
        <v>156.10260224159768</v>
      </c>
      <c r="N9031" s="80">
        <f t="shared" si="708"/>
        <v>0.90280000000009286</v>
      </c>
    </row>
    <row r="9032" spans="10:14" x14ac:dyDescent="0.3">
      <c r="J9032" s="300">
        <f t="shared" si="709"/>
        <v>90.290000000009286</v>
      </c>
      <c r="K9032" s="80">
        <f t="shared" si="705"/>
        <v>0.90290000000009285</v>
      </c>
      <c r="L9032">
        <f t="shared" si="706"/>
        <v>6.8535600505175971</v>
      </c>
      <c r="M9032">
        <f t="shared" si="707"/>
        <v>156.14129461508583</v>
      </c>
      <c r="N9032" s="80">
        <f t="shared" si="708"/>
        <v>0.90290000000009285</v>
      </c>
    </row>
    <row r="9033" spans="10:14" x14ac:dyDescent="0.3">
      <c r="J9033" s="300">
        <f t="shared" si="709"/>
        <v>90.300000000009291</v>
      </c>
      <c r="K9033" s="80">
        <f t="shared" si="705"/>
        <v>0.90300000000009295</v>
      </c>
      <c r="L9033">
        <f t="shared" si="706"/>
        <v>6.8571489072560219</v>
      </c>
      <c r="M9033">
        <f t="shared" si="707"/>
        <v>156.17999197188834</v>
      </c>
      <c r="N9033" s="80">
        <f t="shared" si="708"/>
        <v>0.90300000000009295</v>
      </c>
    </row>
    <row r="9034" spans="10:14" x14ac:dyDescent="0.3">
      <c r="J9034" s="300">
        <f t="shared" si="709"/>
        <v>90.310000000009296</v>
      </c>
      <c r="K9034" s="80">
        <f t="shared" si="705"/>
        <v>0.90310000000009294</v>
      </c>
      <c r="L9034">
        <f t="shared" si="706"/>
        <v>6.8607398677596976</v>
      </c>
      <c r="M9034">
        <f t="shared" si="707"/>
        <v>156.2186943054252</v>
      </c>
      <c r="N9034" s="80">
        <f t="shared" si="708"/>
        <v>0.90310000000009294</v>
      </c>
    </row>
    <row r="9035" spans="10:14" x14ac:dyDescent="0.3">
      <c r="J9035" s="300">
        <f t="shared" si="709"/>
        <v>90.320000000009301</v>
      </c>
      <c r="K9035" s="80">
        <f t="shared" si="705"/>
        <v>0.90320000000009304</v>
      </c>
      <c r="L9035">
        <f t="shared" si="706"/>
        <v>6.8643329326105373</v>
      </c>
      <c r="M9035">
        <f t="shared" si="707"/>
        <v>156.25740160911104</v>
      </c>
      <c r="N9035" s="80">
        <f t="shared" si="708"/>
        <v>0.90320000000009304</v>
      </c>
    </row>
    <row r="9036" spans="10:14" x14ac:dyDescent="0.3">
      <c r="J9036" s="300">
        <f t="shared" si="709"/>
        <v>90.330000000009306</v>
      </c>
      <c r="K9036" s="80">
        <f t="shared" si="705"/>
        <v>0.90330000000009303</v>
      </c>
      <c r="L9036">
        <f t="shared" si="706"/>
        <v>6.8679281023902572</v>
      </c>
      <c r="M9036">
        <f t="shared" si="707"/>
        <v>156.29611387635336</v>
      </c>
      <c r="N9036" s="80">
        <f t="shared" si="708"/>
        <v>0.90330000000009303</v>
      </c>
    </row>
    <row r="9037" spans="10:14" x14ac:dyDescent="0.3">
      <c r="J9037" s="300">
        <f t="shared" si="709"/>
        <v>90.340000000009312</v>
      </c>
      <c r="K9037" s="80">
        <f t="shared" si="705"/>
        <v>0.90340000000009313</v>
      </c>
      <c r="L9037">
        <f t="shared" si="706"/>
        <v>6.8715253776800402</v>
      </c>
      <c r="M9037">
        <f t="shared" si="707"/>
        <v>156.33483110055403</v>
      </c>
      <c r="N9037" s="80">
        <f t="shared" si="708"/>
        <v>0.90340000000009313</v>
      </c>
    </row>
    <row r="9038" spans="10:14" x14ac:dyDescent="0.3">
      <c r="J9038" s="300">
        <f t="shared" si="709"/>
        <v>90.350000000009317</v>
      </c>
      <c r="K9038" s="80">
        <f t="shared" si="705"/>
        <v>0.90350000000009312</v>
      </c>
      <c r="L9038">
        <f t="shared" si="706"/>
        <v>6.8751247590609115</v>
      </c>
      <c r="M9038">
        <f t="shared" si="707"/>
        <v>156.37355327510784</v>
      </c>
      <c r="N9038" s="80">
        <f t="shared" si="708"/>
        <v>0.90350000000009312</v>
      </c>
    </row>
    <row r="9039" spans="10:14" x14ac:dyDescent="0.3">
      <c r="J9039" s="300">
        <f t="shared" si="709"/>
        <v>90.360000000009322</v>
      </c>
      <c r="K9039" s="80">
        <f t="shared" si="705"/>
        <v>0.90360000000009322</v>
      </c>
      <c r="L9039">
        <f t="shared" si="706"/>
        <v>6.8787262471134998</v>
      </c>
      <c r="M9039">
        <f t="shared" si="707"/>
        <v>156.41228039340425</v>
      </c>
      <c r="N9039" s="80">
        <f t="shared" si="708"/>
        <v>0.90360000000009322</v>
      </c>
    </row>
    <row r="9040" spans="10:14" x14ac:dyDescent="0.3">
      <c r="J9040" s="300">
        <f t="shared" si="709"/>
        <v>90.370000000009327</v>
      </c>
      <c r="K9040" s="80">
        <f t="shared" si="705"/>
        <v>0.90370000000009332</v>
      </c>
      <c r="L9040">
        <f t="shared" si="706"/>
        <v>6.8823298424183292</v>
      </c>
      <c r="M9040">
        <f t="shared" si="707"/>
        <v>156.45101244882559</v>
      </c>
      <c r="N9040" s="80">
        <f t="shared" si="708"/>
        <v>0.90370000000009332</v>
      </c>
    </row>
    <row r="9041" spans="10:14" x14ac:dyDescent="0.3">
      <c r="J9041" s="300">
        <f t="shared" si="709"/>
        <v>90.380000000009332</v>
      </c>
      <c r="K9041" s="80">
        <f t="shared" si="705"/>
        <v>0.90380000000009331</v>
      </c>
      <c r="L9041">
        <f t="shared" si="706"/>
        <v>6.8859355455551903</v>
      </c>
      <c r="M9041">
        <f t="shared" si="707"/>
        <v>156.48974943474829</v>
      </c>
      <c r="N9041" s="80">
        <f t="shared" si="708"/>
        <v>0.90380000000009331</v>
      </c>
    </row>
    <row r="9042" spans="10:14" x14ac:dyDescent="0.3">
      <c r="J9042" s="300">
        <f t="shared" si="709"/>
        <v>90.390000000009337</v>
      </c>
      <c r="K9042" s="80">
        <f t="shared" si="705"/>
        <v>0.90390000000009341</v>
      </c>
      <c r="L9042">
        <f t="shared" si="706"/>
        <v>6.8895433571039995</v>
      </c>
      <c r="M9042">
        <f t="shared" si="707"/>
        <v>156.52849134454235</v>
      </c>
      <c r="N9042" s="80">
        <f t="shared" si="708"/>
        <v>0.90390000000009341</v>
      </c>
    </row>
    <row r="9043" spans="10:14" x14ac:dyDescent="0.3">
      <c r="J9043" s="300">
        <f t="shared" si="709"/>
        <v>90.400000000009342</v>
      </c>
      <c r="K9043" s="80">
        <f t="shared" si="705"/>
        <v>0.9040000000000934</v>
      </c>
      <c r="L9043">
        <f t="shared" si="706"/>
        <v>6.8931532776439486</v>
      </c>
      <c r="M9043">
        <f t="shared" si="707"/>
        <v>156.5672381715714</v>
      </c>
      <c r="N9043" s="80">
        <f t="shared" si="708"/>
        <v>0.9040000000000934</v>
      </c>
    </row>
    <row r="9044" spans="10:14" x14ac:dyDescent="0.3">
      <c r="J9044" s="300">
        <f t="shared" si="709"/>
        <v>90.410000000009347</v>
      </c>
      <c r="K9044" s="80">
        <f t="shared" si="705"/>
        <v>0.9041000000000935</v>
      </c>
      <c r="L9044">
        <f t="shared" si="706"/>
        <v>6.8967653077541744</v>
      </c>
      <c r="M9044">
        <f t="shared" si="707"/>
        <v>156.60598990919291</v>
      </c>
      <c r="N9044" s="80">
        <f t="shared" si="708"/>
        <v>0.9041000000000935</v>
      </c>
    </row>
    <row r="9045" spans="10:14" x14ac:dyDescent="0.3">
      <c r="J9045" s="300">
        <f t="shared" si="709"/>
        <v>90.420000000009352</v>
      </c>
      <c r="K9045" s="80">
        <f t="shared" si="705"/>
        <v>0.90420000000009348</v>
      </c>
      <c r="L9045">
        <f t="shared" si="706"/>
        <v>6.9003794480132523</v>
      </c>
      <c r="M9045">
        <f t="shared" si="707"/>
        <v>156.64474655075793</v>
      </c>
      <c r="N9045" s="80">
        <f t="shared" si="708"/>
        <v>0.90420000000009348</v>
      </c>
    </row>
    <row r="9046" spans="10:14" x14ac:dyDescent="0.3">
      <c r="J9046" s="300">
        <f t="shared" si="709"/>
        <v>90.430000000009358</v>
      </c>
      <c r="K9046" s="80">
        <f t="shared" si="705"/>
        <v>0.90430000000009358</v>
      </c>
      <c r="L9046">
        <f t="shared" si="706"/>
        <v>6.9039956989999265</v>
      </c>
      <c r="M9046">
        <f t="shared" si="707"/>
        <v>156.68350808961102</v>
      </c>
      <c r="N9046" s="80">
        <f t="shared" si="708"/>
        <v>0.90430000000009358</v>
      </c>
    </row>
    <row r="9047" spans="10:14" x14ac:dyDescent="0.3">
      <c r="J9047" s="300">
        <f t="shared" si="709"/>
        <v>90.440000000009363</v>
      </c>
      <c r="K9047" s="80">
        <f t="shared" si="705"/>
        <v>0.90440000000009357</v>
      </c>
      <c r="L9047">
        <f t="shared" si="706"/>
        <v>6.9076140612919765</v>
      </c>
      <c r="M9047">
        <f t="shared" si="707"/>
        <v>156.72227451909083</v>
      </c>
      <c r="N9047" s="80">
        <f t="shared" si="708"/>
        <v>0.90440000000009357</v>
      </c>
    </row>
    <row r="9048" spans="10:14" x14ac:dyDescent="0.3">
      <c r="J9048" s="300">
        <f t="shared" si="709"/>
        <v>90.450000000009368</v>
      </c>
      <c r="K9048" s="80">
        <f t="shared" si="705"/>
        <v>0.90450000000009367</v>
      </c>
      <c r="L9048">
        <f t="shared" si="706"/>
        <v>6.911234535467246</v>
      </c>
      <c r="M9048">
        <f t="shared" si="707"/>
        <v>156.76104583252942</v>
      </c>
      <c r="N9048" s="80">
        <f t="shared" si="708"/>
        <v>0.90450000000009367</v>
      </c>
    </row>
    <row r="9049" spans="10:14" x14ac:dyDescent="0.3">
      <c r="J9049" s="300">
        <f t="shared" si="709"/>
        <v>90.460000000009373</v>
      </c>
      <c r="K9049" s="80">
        <f t="shared" si="705"/>
        <v>0.90460000000009377</v>
      </c>
      <c r="L9049">
        <f t="shared" si="706"/>
        <v>6.9148571221033226</v>
      </c>
      <c r="M9049">
        <f t="shared" si="707"/>
        <v>156.79982202325226</v>
      </c>
      <c r="N9049" s="80">
        <f t="shared" si="708"/>
        <v>0.90460000000009377</v>
      </c>
    </row>
    <row r="9050" spans="10:14" x14ac:dyDescent="0.3">
      <c r="J9050" s="300">
        <f t="shared" si="709"/>
        <v>90.470000000009378</v>
      </c>
      <c r="K9050" s="80">
        <f t="shared" si="705"/>
        <v>0.90470000000009376</v>
      </c>
      <c r="L9050">
        <f t="shared" si="706"/>
        <v>6.9184818217771191</v>
      </c>
      <c r="M9050">
        <f t="shared" si="707"/>
        <v>156.83860308457912</v>
      </c>
      <c r="N9050" s="80">
        <f t="shared" si="708"/>
        <v>0.90470000000009376</v>
      </c>
    </row>
    <row r="9051" spans="10:14" x14ac:dyDescent="0.3">
      <c r="J9051" s="300">
        <f t="shared" si="709"/>
        <v>90.480000000009383</v>
      </c>
      <c r="K9051" s="80">
        <f t="shared" si="705"/>
        <v>0.90480000000009386</v>
      </c>
      <c r="L9051">
        <f t="shared" si="706"/>
        <v>6.9221086350654897</v>
      </c>
      <c r="M9051">
        <f t="shared" si="707"/>
        <v>156.87738900982285</v>
      </c>
      <c r="N9051" s="80">
        <f t="shared" si="708"/>
        <v>0.90480000000009386</v>
      </c>
    </row>
    <row r="9052" spans="10:14" x14ac:dyDescent="0.3">
      <c r="J9052" s="300">
        <f t="shared" si="709"/>
        <v>90.490000000009388</v>
      </c>
      <c r="K9052" s="80">
        <f t="shared" si="705"/>
        <v>0.90490000000009385</v>
      </c>
      <c r="L9052">
        <f t="shared" si="706"/>
        <v>6.9257375625450202</v>
      </c>
      <c r="M9052">
        <f t="shared" si="707"/>
        <v>156.91617979229036</v>
      </c>
      <c r="N9052" s="80">
        <f t="shared" si="708"/>
        <v>0.90490000000009385</v>
      </c>
    </row>
    <row r="9053" spans="10:14" x14ac:dyDescent="0.3">
      <c r="J9053" s="300">
        <f t="shared" si="709"/>
        <v>90.500000000009393</v>
      </c>
      <c r="K9053" s="80">
        <f t="shared" si="705"/>
        <v>0.90500000000009395</v>
      </c>
      <c r="L9053">
        <f t="shared" si="706"/>
        <v>6.9293686047916072</v>
      </c>
      <c r="M9053">
        <f t="shared" si="707"/>
        <v>156.95497542528179</v>
      </c>
      <c r="N9053" s="80">
        <f t="shared" si="708"/>
        <v>0.90500000000009395</v>
      </c>
    </row>
    <row r="9054" spans="10:14" x14ac:dyDescent="0.3">
      <c r="J9054" s="300">
        <f t="shared" si="709"/>
        <v>90.510000000009398</v>
      </c>
      <c r="K9054" s="80">
        <f t="shared" si="705"/>
        <v>0.90510000000009394</v>
      </c>
      <c r="L9054">
        <f t="shared" si="706"/>
        <v>6.9330017623813873</v>
      </c>
      <c r="M9054">
        <f t="shared" si="707"/>
        <v>156.99377590209144</v>
      </c>
      <c r="N9054" s="80">
        <f t="shared" si="708"/>
        <v>0.90510000000009394</v>
      </c>
    </row>
    <row r="9055" spans="10:14" x14ac:dyDescent="0.3">
      <c r="J9055" s="300">
        <f t="shared" si="709"/>
        <v>90.520000000009404</v>
      </c>
      <c r="K9055" s="80">
        <f t="shared" si="705"/>
        <v>0.90520000000009404</v>
      </c>
      <c r="L9055">
        <f t="shared" si="706"/>
        <v>6.9366370358896035</v>
      </c>
      <c r="M9055">
        <f t="shared" si="707"/>
        <v>157.03258121600683</v>
      </c>
      <c r="N9055" s="80">
        <f t="shared" si="708"/>
        <v>0.90520000000009404</v>
      </c>
    </row>
    <row r="9056" spans="10:14" x14ac:dyDescent="0.3">
      <c r="J9056" s="300">
        <f t="shared" si="709"/>
        <v>90.530000000009409</v>
      </c>
      <c r="K9056" s="80">
        <f t="shared" si="705"/>
        <v>0.90530000000009414</v>
      </c>
      <c r="L9056">
        <f t="shared" si="706"/>
        <v>6.9402744258913796</v>
      </c>
      <c r="M9056">
        <f t="shared" si="707"/>
        <v>157.07139136030966</v>
      </c>
      <c r="N9056" s="80">
        <f t="shared" si="708"/>
        <v>0.90530000000009414</v>
      </c>
    </row>
    <row r="9057" spans="10:14" x14ac:dyDescent="0.3">
      <c r="J9057" s="300">
        <f t="shared" si="709"/>
        <v>90.540000000009414</v>
      </c>
      <c r="K9057" s="80">
        <f t="shared" si="705"/>
        <v>0.90540000000009413</v>
      </c>
      <c r="L9057">
        <f t="shared" si="706"/>
        <v>6.9439139329619017</v>
      </c>
      <c r="M9057">
        <f t="shared" si="707"/>
        <v>157.11020632827447</v>
      </c>
      <c r="N9057" s="80">
        <f t="shared" si="708"/>
        <v>0.90540000000009413</v>
      </c>
    </row>
    <row r="9058" spans="10:14" x14ac:dyDescent="0.3">
      <c r="J9058" s="300">
        <f t="shared" si="709"/>
        <v>90.550000000009419</v>
      </c>
      <c r="K9058" s="80">
        <f t="shared" si="705"/>
        <v>0.90550000000009423</v>
      </c>
      <c r="L9058">
        <f t="shared" si="706"/>
        <v>6.9475555576752335</v>
      </c>
      <c r="M9058">
        <f t="shared" si="707"/>
        <v>157.14902611317038</v>
      </c>
      <c r="N9058" s="80">
        <f t="shared" si="708"/>
        <v>0.90550000000009423</v>
      </c>
    </row>
    <row r="9059" spans="10:14" x14ac:dyDescent="0.3">
      <c r="J9059" s="300">
        <f t="shared" si="709"/>
        <v>90.560000000009424</v>
      </c>
      <c r="K9059" s="80">
        <f t="shared" si="705"/>
        <v>0.90560000000009422</v>
      </c>
      <c r="L9059">
        <f t="shared" si="706"/>
        <v>6.9511993006058006</v>
      </c>
      <c r="M9059">
        <f t="shared" si="707"/>
        <v>157.18785070825913</v>
      </c>
      <c r="N9059" s="80">
        <f t="shared" si="708"/>
        <v>0.90560000000009422</v>
      </c>
    </row>
    <row r="9060" spans="10:14" x14ac:dyDescent="0.3">
      <c r="J9060" s="300">
        <f t="shared" si="709"/>
        <v>90.570000000009429</v>
      </c>
      <c r="K9060" s="80">
        <f t="shared" si="705"/>
        <v>0.90570000000009432</v>
      </c>
      <c r="L9060">
        <f t="shared" si="706"/>
        <v>6.9548451623275298</v>
      </c>
      <c r="M9060">
        <f t="shared" si="707"/>
        <v>157.22668010679715</v>
      </c>
      <c r="N9060" s="80">
        <f t="shared" si="708"/>
        <v>0.90570000000009432</v>
      </c>
    </row>
    <row r="9061" spans="10:14" x14ac:dyDescent="0.3">
      <c r="J9061" s="300">
        <f t="shared" si="709"/>
        <v>90.580000000009434</v>
      </c>
      <c r="K9061" s="80">
        <f t="shared" si="705"/>
        <v>0.90580000000009431</v>
      </c>
      <c r="L9061">
        <f t="shared" si="706"/>
        <v>6.9584931434136941</v>
      </c>
      <c r="M9061">
        <f t="shared" si="707"/>
        <v>157.26551430203395</v>
      </c>
      <c r="N9061" s="80">
        <f t="shared" si="708"/>
        <v>0.90580000000009431</v>
      </c>
    </row>
    <row r="9062" spans="10:14" x14ac:dyDescent="0.3">
      <c r="J9062" s="300">
        <f t="shared" si="709"/>
        <v>90.590000000009439</v>
      </c>
      <c r="K9062" s="80">
        <f t="shared" si="705"/>
        <v>0.90590000000009441</v>
      </c>
      <c r="L9062">
        <f t="shared" si="706"/>
        <v>6.9621432444376943</v>
      </c>
      <c r="M9062">
        <f t="shared" si="707"/>
        <v>157.30435328721248</v>
      </c>
      <c r="N9062" s="80">
        <f t="shared" si="708"/>
        <v>0.90590000000009441</v>
      </c>
    </row>
    <row r="9063" spans="10:14" x14ac:dyDescent="0.3">
      <c r="J9063" s="300">
        <f t="shared" si="709"/>
        <v>90.600000000009445</v>
      </c>
      <c r="K9063" s="80">
        <f t="shared" si="705"/>
        <v>0.9060000000000944</v>
      </c>
      <c r="L9063">
        <f t="shared" si="706"/>
        <v>6.9657954659723931</v>
      </c>
      <c r="M9063">
        <f t="shared" si="707"/>
        <v>157.3431970555697</v>
      </c>
      <c r="N9063" s="80">
        <f t="shared" si="708"/>
        <v>0.9060000000000944</v>
      </c>
    </row>
    <row r="9064" spans="10:14" x14ac:dyDescent="0.3">
      <c r="J9064" s="300">
        <f t="shared" si="709"/>
        <v>90.61000000000945</v>
      </c>
      <c r="K9064" s="80">
        <f t="shared" si="705"/>
        <v>0.9061000000000945</v>
      </c>
      <c r="L9064">
        <f t="shared" si="706"/>
        <v>6.9694498085901202</v>
      </c>
      <c r="M9064">
        <f t="shared" si="707"/>
        <v>157.38204560033628</v>
      </c>
      <c r="N9064" s="80">
        <f t="shared" si="708"/>
        <v>0.9061000000000945</v>
      </c>
    </row>
    <row r="9065" spans="10:14" x14ac:dyDescent="0.3">
      <c r="J9065" s="300">
        <f t="shared" si="709"/>
        <v>90.620000000009455</v>
      </c>
      <c r="K9065" s="80">
        <f t="shared" si="705"/>
        <v>0.9062000000000946</v>
      </c>
      <c r="L9065">
        <f t="shared" si="706"/>
        <v>6.9731062728634754</v>
      </c>
      <c r="M9065">
        <f t="shared" si="707"/>
        <v>157.42089891473623</v>
      </c>
      <c r="N9065" s="80">
        <f t="shared" si="708"/>
        <v>0.9062000000000946</v>
      </c>
    </row>
    <row r="9066" spans="10:14" x14ac:dyDescent="0.3">
      <c r="J9066" s="300">
        <f t="shared" si="709"/>
        <v>90.63000000000946</v>
      </c>
      <c r="K9066" s="80">
        <f t="shared" si="705"/>
        <v>0.90630000000009459</v>
      </c>
      <c r="L9066">
        <f t="shared" si="706"/>
        <v>6.9767648593639731</v>
      </c>
      <c r="M9066">
        <f t="shared" si="707"/>
        <v>157.45975699198732</v>
      </c>
      <c r="N9066" s="80">
        <f t="shared" si="708"/>
        <v>0.90630000000009459</v>
      </c>
    </row>
    <row r="9067" spans="10:14" x14ac:dyDescent="0.3">
      <c r="J9067" s="300">
        <f t="shared" si="709"/>
        <v>90.640000000009465</v>
      </c>
      <c r="K9067" s="80">
        <f t="shared" si="705"/>
        <v>0.90640000000009469</v>
      </c>
      <c r="L9067">
        <f t="shared" si="706"/>
        <v>6.9804255686632608</v>
      </c>
      <c r="M9067">
        <f t="shared" si="707"/>
        <v>157.49861982530072</v>
      </c>
      <c r="N9067" s="80">
        <f t="shared" si="708"/>
        <v>0.90640000000009469</v>
      </c>
    </row>
    <row r="9068" spans="10:14" x14ac:dyDescent="0.3">
      <c r="J9068" s="300">
        <f t="shared" si="709"/>
        <v>90.65000000000947</v>
      </c>
      <c r="K9068" s="80">
        <f t="shared" si="705"/>
        <v>0.90650000000009467</v>
      </c>
      <c r="L9068">
        <f t="shared" si="706"/>
        <v>6.984088401332615</v>
      </c>
      <c r="M9068">
        <f t="shared" si="707"/>
        <v>157.53748740788154</v>
      </c>
      <c r="N9068" s="80">
        <f t="shared" si="708"/>
        <v>0.90650000000009467</v>
      </c>
    </row>
    <row r="9069" spans="10:14" x14ac:dyDescent="0.3">
      <c r="J9069" s="300">
        <f t="shared" si="709"/>
        <v>90.660000000009475</v>
      </c>
      <c r="K9069" s="80">
        <f t="shared" si="705"/>
        <v>0.90660000000009477</v>
      </c>
      <c r="L9069">
        <f t="shared" si="706"/>
        <v>6.9877533579429709</v>
      </c>
      <c r="M9069">
        <f t="shared" si="707"/>
        <v>157.57635973292847</v>
      </c>
      <c r="N9069" s="80">
        <f t="shared" si="708"/>
        <v>0.90660000000009477</v>
      </c>
    </row>
    <row r="9070" spans="10:14" x14ac:dyDescent="0.3">
      <c r="J9070" s="300">
        <f t="shared" si="709"/>
        <v>90.67000000000948</v>
      </c>
      <c r="K9070" s="80">
        <f t="shared" si="705"/>
        <v>0.90670000000009476</v>
      </c>
      <c r="L9070">
        <f t="shared" si="706"/>
        <v>6.9914204390647097</v>
      </c>
      <c r="M9070">
        <f t="shared" si="707"/>
        <v>157.61523679363356</v>
      </c>
      <c r="N9070" s="80">
        <f t="shared" si="708"/>
        <v>0.90670000000009476</v>
      </c>
    </row>
    <row r="9071" spans="10:14" x14ac:dyDescent="0.3">
      <c r="J9071" s="300">
        <f t="shared" si="709"/>
        <v>90.680000000009485</v>
      </c>
      <c r="K9071" s="80">
        <f t="shared" si="705"/>
        <v>0.90680000000009486</v>
      </c>
      <c r="L9071">
        <f t="shared" si="706"/>
        <v>6.9950896452681999</v>
      </c>
      <c r="M9071">
        <f t="shared" si="707"/>
        <v>157.65411858318268</v>
      </c>
      <c r="N9071" s="80">
        <f t="shared" si="708"/>
        <v>0.90680000000009486</v>
      </c>
    </row>
    <row r="9072" spans="10:14" x14ac:dyDescent="0.3">
      <c r="J9072" s="300">
        <f t="shared" si="709"/>
        <v>90.690000000009491</v>
      </c>
      <c r="K9072" s="80">
        <f t="shared" si="705"/>
        <v>0.90690000000009485</v>
      </c>
      <c r="L9072">
        <f t="shared" si="706"/>
        <v>6.9987609771232204</v>
      </c>
      <c r="M9072">
        <f t="shared" si="707"/>
        <v>157.69300509475525</v>
      </c>
      <c r="N9072" s="80">
        <f t="shared" si="708"/>
        <v>0.90690000000009485</v>
      </c>
    </row>
    <row r="9073" spans="10:14" x14ac:dyDescent="0.3">
      <c r="J9073" s="300">
        <f t="shared" si="709"/>
        <v>90.700000000009496</v>
      </c>
      <c r="K9073" s="80">
        <f t="shared" si="705"/>
        <v>0.90700000000009495</v>
      </c>
      <c r="L9073">
        <f t="shared" si="706"/>
        <v>7.0024344351994348</v>
      </c>
      <c r="M9073">
        <f t="shared" si="707"/>
        <v>157.7318963215246</v>
      </c>
      <c r="N9073" s="80">
        <f t="shared" si="708"/>
        <v>0.90700000000009495</v>
      </c>
    </row>
    <row r="9074" spans="10:14" x14ac:dyDescent="0.3">
      <c r="J9074" s="300">
        <f t="shared" si="709"/>
        <v>90.710000000009501</v>
      </c>
      <c r="K9074" s="80">
        <f t="shared" si="705"/>
        <v>0.90710000000009505</v>
      </c>
      <c r="L9074">
        <f t="shared" si="706"/>
        <v>7.0061100200660977</v>
      </c>
      <c r="M9074">
        <f t="shared" si="707"/>
        <v>157.7707922566571</v>
      </c>
      <c r="N9074" s="80">
        <f t="shared" si="708"/>
        <v>0.90710000000009505</v>
      </c>
    </row>
    <row r="9075" spans="10:14" x14ac:dyDescent="0.3">
      <c r="J9075" s="300">
        <f t="shared" si="709"/>
        <v>90.720000000009506</v>
      </c>
      <c r="K9075" s="80">
        <f t="shared" si="705"/>
        <v>0.90720000000009504</v>
      </c>
      <c r="L9075">
        <f t="shared" si="706"/>
        <v>7.0097877322919526</v>
      </c>
      <c r="M9075">
        <f t="shared" si="707"/>
        <v>157.80969289331301</v>
      </c>
      <c r="N9075" s="80">
        <f t="shared" si="708"/>
        <v>0.90720000000009504</v>
      </c>
    </row>
    <row r="9076" spans="10:14" x14ac:dyDescent="0.3">
      <c r="J9076" s="300">
        <f t="shared" si="709"/>
        <v>90.730000000009511</v>
      </c>
      <c r="K9076" s="80">
        <f t="shared" si="705"/>
        <v>0.90730000000009514</v>
      </c>
      <c r="L9076">
        <f t="shared" si="706"/>
        <v>7.0134675724457107</v>
      </c>
      <c r="M9076">
        <f t="shared" si="707"/>
        <v>157.84859822464625</v>
      </c>
      <c r="N9076" s="80">
        <f t="shared" si="708"/>
        <v>0.90730000000009514</v>
      </c>
    </row>
    <row r="9077" spans="10:14" x14ac:dyDescent="0.3">
      <c r="J9077" s="300">
        <f t="shared" si="709"/>
        <v>90.740000000009516</v>
      </c>
      <c r="K9077" s="80">
        <f t="shared" si="705"/>
        <v>0.90740000000009513</v>
      </c>
      <c r="L9077">
        <f t="shared" si="706"/>
        <v>7.0171495410954581</v>
      </c>
      <c r="M9077">
        <f t="shared" si="707"/>
        <v>157.88750824380435</v>
      </c>
      <c r="N9077" s="80">
        <f t="shared" si="708"/>
        <v>0.90740000000009513</v>
      </c>
    </row>
    <row r="9078" spans="10:14" x14ac:dyDescent="0.3">
      <c r="J9078" s="300">
        <f t="shared" si="709"/>
        <v>90.750000000009521</v>
      </c>
      <c r="K9078" s="80">
        <f t="shared" si="705"/>
        <v>0.90750000000009523</v>
      </c>
      <c r="L9078">
        <f t="shared" si="706"/>
        <v>7.0208336388091528</v>
      </c>
      <c r="M9078">
        <f t="shared" si="707"/>
        <v>157.92642294392829</v>
      </c>
      <c r="N9078" s="80">
        <f t="shared" si="708"/>
        <v>0.90750000000009523</v>
      </c>
    </row>
    <row r="9079" spans="10:14" x14ac:dyDescent="0.3">
      <c r="J9079" s="300">
        <f t="shared" si="709"/>
        <v>90.760000000009526</v>
      </c>
      <c r="K9079" s="80">
        <f t="shared" si="705"/>
        <v>0.90760000000009522</v>
      </c>
      <c r="L9079">
        <f t="shared" si="706"/>
        <v>7.0245198661543711</v>
      </c>
      <c r="M9079">
        <f t="shared" si="707"/>
        <v>157.96534231815261</v>
      </c>
      <c r="N9079" s="80">
        <f t="shared" si="708"/>
        <v>0.90760000000009522</v>
      </c>
    </row>
    <row r="9080" spans="10:14" x14ac:dyDescent="0.3">
      <c r="J9080" s="300">
        <f t="shared" si="709"/>
        <v>90.770000000009532</v>
      </c>
      <c r="K9080" s="80">
        <f t="shared" si="705"/>
        <v>0.90770000000009532</v>
      </c>
      <c r="L9080">
        <f t="shared" si="706"/>
        <v>7.0282082236982699</v>
      </c>
      <c r="M9080">
        <f t="shared" si="707"/>
        <v>158.00426635960599</v>
      </c>
      <c r="N9080" s="80">
        <f t="shared" si="708"/>
        <v>0.90770000000009532</v>
      </c>
    </row>
    <row r="9081" spans="10:14" x14ac:dyDescent="0.3">
      <c r="J9081" s="300">
        <f t="shared" si="709"/>
        <v>90.780000000009537</v>
      </c>
      <c r="K9081" s="80">
        <f t="shared" si="705"/>
        <v>0.90780000000009542</v>
      </c>
      <c r="L9081">
        <f t="shared" si="706"/>
        <v>7.0318987120077932</v>
      </c>
      <c r="M9081">
        <f t="shared" si="707"/>
        <v>158.04319506140993</v>
      </c>
      <c r="N9081" s="80">
        <f t="shared" si="708"/>
        <v>0.90780000000009542</v>
      </c>
    </row>
    <row r="9082" spans="10:14" x14ac:dyDescent="0.3">
      <c r="J9082" s="300">
        <f t="shared" si="709"/>
        <v>90.790000000009542</v>
      </c>
      <c r="K9082" s="80">
        <f t="shared" si="705"/>
        <v>0.90790000000009541</v>
      </c>
      <c r="L9082">
        <f t="shared" si="706"/>
        <v>7.035591331649524</v>
      </c>
      <c r="M9082">
        <f t="shared" si="707"/>
        <v>158.08212841667958</v>
      </c>
      <c r="N9082" s="80">
        <f t="shared" si="708"/>
        <v>0.90790000000009541</v>
      </c>
    </row>
    <row r="9083" spans="10:14" x14ac:dyDescent="0.3">
      <c r="J9083" s="300">
        <f t="shared" si="709"/>
        <v>90.800000000009547</v>
      </c>
      <c r="K9083" s="80">
        <f t="shared" si="705"/>
        <v>0.90800000000009551</v>
      </c>
      <c r="L9083">
        <f t="shared" si="706"/>
        <v>7.0392860831895963</v>
      </c>
      <c r="M9083">
        <f t="shared" si="707"/>
        <v>158.12106641852458</v>
      </c>
      <c r="N9083" s="80">
        <f t="shared" si="708"/>
        <v>0.90800000000009551</v>
      </c>
    </row>
    <row r="9084" spans="10:14" x14ac:dyDescent="0.3">
      <c r="J9084" s="300">
        <f t="shared" si="709"/>
        <v>90.810000000009552</v>
      </c>
      <c r="K9084" s="80">
        <f t="shared" si="705"/>
        <v>0.9081000000000955</v>
      </c>
      <c r="L9084">
        <f t="shared" si="706"/>
        <v>7.0429829671938009</v>
      </c>
      <c r="M9084">
        <f t="shared" si="707"/>
        <v>158.16000906004675</v>
      </c>
      <c r="N9084" s="80">
        <f t="shared" si="708"/>
        <v>0.9081000000000955</v>
      </c>
    </row>
    <row r="9085" spans="10:14" x14ac:dyDescent="0.3">
      <c r="J9085" s="300">
        <f t="shared" si="709"/>
        <v>90.820000000009557</v>
      </c>
      <c r="K9085" s="80">
        <f t="shared" si="705"/>
        <v>0.9082000000000956</v>
      </c>
      <c r="L9085">
        <f t="shared" si="706"/>
        <v>7.0466819842278436</v>
      </c>
      <c r="M9085">
        <f t="shared" si="707"/>
        <v>158.19895633434308</v>
      </c>
      <c r="N9085" s="80">
        <f t="shared" si="708"/>
        <v>0.9082000000000956</v>
      </c>
    </row>
    <row r="9086" spans="10:14" x14ac:dyDescent="0.3">
      <c r="J9086" s="300">
        <f t="shared" si="709"/>
        <v>90.830000000009562</v>
      </c>
      <c r="K9086" s="80">
        <f t="shared" si="705"/>
        <v>0.90830000000009559</v>
      </c>
      <c r="L9086">
        <f t="shared" si="706"/>
        <v>7.0503831348568617</v>
      </c>
      <c r="M9086">
        <f t="shared" si="707"/>
        <v>158.23790823450264</v>
      </c>
      <c r="N9086" s="80">
        <f t="shared" si="708"/>
        <v>0.90830000000009559</v>
      </c>
    </row>
    <row r="9087" spans="10:14" x14ac:dyDescent="0.3">
      <c r="J9087" s="300">
        <f t="shared" si="709"/>
        <v>90.840000000009567</v>
      </c>
      <c r="K9087" s="80">
        <f t="shared" si="705"/>
        <v>0.90840000000009569</v>
      </c>
      <c r="L9087">
        <f t="shared" si="706"/>
        <v>7.054086419645639</v>
      </c>
      <c r="M9087">
        <f t="shared" si="707"/>
        <v>158.2768647536092</v>
      </c>
      <c r="N9087" s="80">
        <f t="shared" si="708"/>
        <v>0.90840000000009569</v>
      </c>
    </row>
    <row r="9088" spans="10:14" x14ac:dyDescent="0.3">
      <c r="J9088" s="300">
        <f t="shared" si="709"/>
        <v>90.850000000009572</v>
      </c>
      <c r="K9088" s="80">
        <f t="shared" si="705"/>
        <v>0.90850000000009568</v>
      </c>
      <c r="L9088">
        <f t="shared" si="706"/>
        <v>7.0577918391589662</v>
      </c>
      <c r="M9088">
        <f t="shared" si="707"/>
        <v>158.31582588473921</v>
      </c>
      <c r="N9088" s="80">
        <f t="shared" si="708"/>
        <v>0.90850000000009568</v>
      </c>
    </row>
    <row r="9089" spans="10:14" x14ac:dyDescent="0.3">
      <c r="J9089" s="300">
        <f t="shared" si="709"/>
        <v>90.860000000009578</v>
      </c>
      <c r="K9089" s="80">
        <f t="shared" si="705"/>
        <v>0.90860000000009578</v>
      </c>
      <c r="L9089">
        <f t="shared" si="706"/>
        <v>7.0614993939606521</v>
      </c>
      <c r="M9089">
        <f t="shared" si="707"/>
        <v>158.35479162096357</v>
      </c>
      <c r="N9089" s="80">
        <f t="shared" si="708"/>
        <v>0.90860000000009578</v>
      </c>
    </row>
    <row r="9090" spans="10:14" x14ac:dyDescent="0.3">
      <c r="J9090" s="300">
        <f t="shared" si="709"/>
        <v>90.870000000009583</v>
      </c>
      <c r="K9090" s="80">
        <f t="shared" si="705"/>
        <v>0.90870000000009588</v>
      </c>
      <c r="L9090">
        <f t="shared" si="706"/>
        <v>7.065209084614807</v>
      </c>
      <c r="M9090">
        <f t="shared" si="707"/>
        <v>158.39376195534598</v>
      </c>
      <c r="N9090" s="80">
        <f t="shared" si="708"/>
        <v>0.90870000000009588</v>
      </c>
    </row>
    <row r="9091" spans="10:14" x14ac:dyDescent="0.3">
      <c r="J9091" s="300">
        <f t="shared" si="709"/>
        <v>90.880000000009588</v>
      </c>
      <c r="K9091" s="80">
        <f t="shared" si="705"/>
        <v>0.90880000000009586</v>
      </c>
      <c r="L9091">
        <f t="shared" si="706"/>
        <v>7.0689209116848168</v>
      </c>
      <c r="M9091">
        <f t="shared" si="707"/>
        <v>158.43273688094425</v>
      </c>
      <c r="N9091" s="80">
        <f t="shared" si="708"/>
        <v>0.90880000000009586</v>
      </c>
    </row>
    <row r="9092" spans="10:14" x14ac:dyDescent="0.3">
      <c r="J9092" s="300">
        <f t="shared" si="709"/>
        <v>90.890000000009593</v>
      </c>
      <c r="K9092" s="80">
        <f t="shared" ref="K9092:K9155" si="710">J9092/100</f>
        <v>0.90890000000009596</v>
      </c>
      <c r="L9092">
        <f t="shared" ref="L9092:L9155" si="711">-156.2892*K9092^6+539.4067*K9092^5-656.5633*K9092^4+371.7117*K9092^3-102.5706*K9092^2+15.3764*K9092+0.3314</f>
        <v>7.0726348757339217</v>
      </c>
      <c r="M9092">
        <f t="shared" ref="M9092:M9155" si="712">-544.6822*K9092^6+873.7015*K9092^5+93.9294*K9092^4-539.4835*K9092^3+249.8842*K9092^2+36.3299*K9092+25.129</f>
        <v>158.47171639080938</v>
      </c>
      <c r="N9092" s="80">
        <f t="shared" ref="N9092:N9155" si="713">K9092</f>
        <v>0.90890000000009596</v>
      </c>
    </row>
    <row r="9093" spans="10:14" x14ac:dyDescent="0.3">
      <c r="J9093" s="300">
        <f t="shared" si="709"/>
        <v>90.900000000009598</v>
      </c>
      <c r="K9093" s="80">
        <f t="shared" si="710"/>
        <v>0.90900000000009595</v>
      </c>
      <c r="L9093">
        <f t="shared" si="711"/>
        <v>7.0763509773248945</v>
      </c>
      <c r="M9093">
        <f t="shared" si="712"/>
        <v>158.51070047798598</v>
      </c>
      <c r="N9093" s="80">
        <f t="shared" si="713"/>
        <v>0.90900000000009595</v>
      </c>
    </row>
    <row r="9094" spans="10:14" x14ac:dyDescent="0.3">
      <c r="J9094" s="300">
        <f t="shared" ref="J9094:J9157" si="714">J9093+0.01</f>
        <v>90.910000000009603</v>
      </c>
      <c r="K9094" s="80">
        <f t="shared" si="710"/>
        <v>0.90910000000009605</v>
      </c>
      <c r="L9094">
        <f t="shared" si="711"/>
        <v>7.0800692170203021</v>
      </c>
      <c r="M9094">
        <f t="shared" si="712"/>
        <v>158.54968913551247</v>
      </c>
      <c r="N9094" s="80">
        <f t="shared" si="713"/>
        <v>0.90910000000009605</v>
      </c>
    </row>
    <row r="9095" spans="10:14" x14ac:dyDescent="0.3">
      <c r="J9095" s="300">
        <f t="shared" si="714"/>
        <v>90.920000000009608</v>
      </c>
      <c r="K9095" s="80">
        <f t="shared" si="710"/>
        <v>0.90920000000009604</v>
      </c>
      <c r="L9095">
        <f t="shared" si="711"/>
        <v>7.0837895953820702</v>
      </c>
      <c r="M9095">
        <f t="shared" si="712"/>
        <v>158.58868235642052</v>
      </c>
      <c r="N9095" s="80">
        <f t="shared" si="713"/>
        <v>0.90920000000009604</v>
      </c>
    </row>
    <row r="9096" spans="10:14" x14ac:dyDescent="0.3">
      <c r="J9096" s="300">
        <f t="shared" si="714"/>
        <v>90.930000000009613</v>
      </c>
      <c r="K9096" s="80">
        <f t="shared" si="710"/>
        <v>0.90930000000009614</v>
      </c>
      <c r="L9096">
        <f t="shared" si="711"/>
        <v>7.0875121129723517</v>
      </c>
      <c r="M9096">
        <f t="shared" si="712"/>
        <v>158.62768013373571</v>
      </c>
      <c r="N9096" s="80">
        <f t="shared" si="713"/>
        <v>0.90930000000009614</v>
      </c>
    </row>
    <row r="9097" spans="10:14" x14ac:dyDescent="0.3">
      <c r="J9097" s="300">
        <f t="shared" si="714"/>
        <v>90.940000000009618</v>
      </c>
      <c r="K9097" s="80">
        <f t="shared" si="710"/>
        <v>0.90940000000009613</v>
      </c>
      <c r="L9097">
        <f t="shared" si="711"/>
        <v>7.0912367703523334</v>
      </c>
      <c r="M9097">
        <f t="shared" si="712"/>
        <v>158.66668246047678</v>
      </c>
      <c r="N9097" s="80">
        <f t="shared" si="713"/>
        <v>0.90940000000009613</v>
      </c>
    </row>
    <row r="9098" spans="10:14" x14ac:dyDescent="0.3">
      <c r="J9098" s="300">
        <f t="shared" si="714"/>
        <v>90.950000000009624</v>
      </c>
      <c r="K9098" s="80">
        <f t="shared" si="710"/>
        <v>0.90950000000009623</v>
      </c>
      <c r="L9098">
        <f t="shared" si="711"/>
        <v>7.0949635680831893</v>
      </c>
      <c r="M9098">
        <f t="shared" si="712"/>
        <v>158.70568932965622</v>
      </c>
      <c r="N9098" s="80">
        <f t="shared" si="713"/>
        <v>0.90950000000009623</v>
      </c>
    </row>
    <row r="9099" spans="10:14" x14ac:dyDescent="0.3">
      <c r="J9099" s="300">
        <f t="shared" si="714"/>
        <v>90.960000000009629</v>
      </c>
      <c r="K9099" s="80">
        <f t="shared" si="710"/>
        <v>0.90960000000009633</v>
      </c>
      <c r="L9099">
        <f t="shared" si="711"/>
        <v>7.0986925067257758</v>
      </c>
      <c r="M9099">
        <f t="shared" si="712"/>
        <v>158.74470073427997</v>
      </c>
      <c r="N9099" s="80">
        <f t="shared" si="713"/>
        <v>0.90960000000009633</v>
      </c>
    </row>
    <row r="9100" spans="10:14" x14ac:dyDescent="0.3">
      <c r="J9100" s="300">
        <f t="shared" si="714"/>
        <v>90.970000000009634</v>
      </c>
      <c r="K9100" s="80">
        <f t="shared" si="710"/>
        <v>0.90970000000009632</v>
      </c>
      <c r="L9100">
        <f t="shared" si="711"/>
        <v>7.1024235868404713</v>
      </c>
      <c r="M9100">
        <f t="shared" si="712"/>
        <v>158.78371666734785</v>
      </c>
      <c r="N9100" s="80">
        <f t="shared" si="713"/>
        <v>0.90970000000009632</v>
      </c>
    </row>
    <row r="9101" spans="10:14" x14ac:dyDescent="0.3">
      <c r="J9101" s="300">
        <f t="shared" si="714"/>
        <v>90.980000000009639</v>
      </c>
      <c r="K9101" s="80">
        <f t="shared" si="710"/>
        <v>0.90980000000009642</v>
      </c>
      <c r="L9101">
        <f t="shared" si="711"/>
        <v>7.1061568089873699</v>
      </c>
      <c r="M9101">
        <f t="shared" si="712"/>
        <v>158.82273712185238</v>
      </c>
      <c r="N9101" s="80">
        <f t="shared" si="713"/>
        <v>0.90980000000009642</v>
      </c>
    </row>
    <row r="9102" spans="10:14" x14ac:dyDescent="0.3">
      <c r="J9102" s="300">
        <f t="shared" si="714"/>
        <v>90.990000000009644</v>
      </c>
      <c r="K9102" s="80">
        <f t="shared" si="710"/>
        <v>0.90990000000009641</v>
      </c>
      <c r="L9102">
        <f t="shared" si="711"/>
        <v>7.1098921737262462</v>
      </c>
      <c r="M9102">
        <f t="shared" si="712"/>
        <v>158.86176209078079</v>
      </c>
      <c r="N9102" s="80">
        <f t="shared" si="713"/>
        <v>0.90990000000009641</v>
      </c>
    </row>
    <row r="9103" spans="10:14" x14ac:dyDescent="0.3">
      <c r="J9103" s="300">
        <f t="shared" si="714"/>
        <v>91.000000000009649</v>
      </c>
      <c r="K9103" s="80">
        <f t="shared" si="710"/>
        <v>0.91000000000009651</v>
      </c>
      <c r="L9103">
        <f t="shared" si="711"/>
        <v>7.1136296816165174</v>
      </c>
      <c r="M9103">
        <f t="shared" si="712"/>
        <v>158.90079156711298</v>
      </c>
      <c r="N9103" s="80">
        <f t="shared" si="713"/>
        <v>0.91000000000009651</v>
      </c>
    </row>
    <row r="9104" spans="10:14" x14ac:dyDescent="0.3">
      <c r="J9104" s="300">
        <f t="shared" si="714"/>
        <v>91.010000000009654</v>
      </c>
      <c r="K9104" s="80">
        <f t="shared" si="710"/>
        <v>0.9101000000000965</v>
      </c>
      <c r="L9104">
        <f t="shared" si="711"/>
        <v>7.1173693332171322</v>
      </c>
      <c r="M9104">
        <f t="shared" si="712"/>
        <v>158.93982554382245</v>
      </c>
      <c r="N9104" s="80">
        <f t="shared" si="713"/>
        <v>0.9101000000000965</v>
      </c>
    </row>
    <row r="9105" spans="10:14" x14ac:dyDescent="0.3">
      <c r="J9105" s="300">
        <f t="shared" si="714"/>
        <v>91.020000000009659</v>
      </c>
      <c r="K9105" s="80">
        <f t="shared" si="710"/>
        <v>0.9102000000000966</v>
      </c>
      <c r="L9105">
        <f t="shared" si="711"/>
        <v>7.1211111290869535</v>
      </c>
      <c r="M9105">
        <f t="shared" si="712"/>
        <v>158.97886401387672</v>
      </c>
      <c r="N9105" s="80">
        <f t="shared" si="713"/>
        <v>0.9102000000000966</v>
      </c>
    </row>
    <row r="9106" spans="10:14" x14ac:dyDescent="0.3">
      <c r="J9106" s="300">
        <f t="shared" si="714"/>
        <v>91.030000000009665</v>
      </c>
      <c r="K9106" s="80">
        <f t="shared" si="710"/>
        <v>0.9103000000000967</v>
      </c>
      <c r="L9106">
        <f t="shared" si="711"/>
        <v>7.1248550697843083</v>
      </c>
      <c r="M9106">
        <f t="shared" si="712"/>
        <v>159.01790697023634</v>
      </c>
      <c r="N9106" s="80">
        <f t="shared" si="713"/>
        <v>0.9103000000000967</v>
      </c>
    </row>
    <row r="9107" spans="10:14" x14ac:dyDescent="0.3">
      <c r="J9107" s="300">
        <f t="shared" si="714"/>
        <v>91.04000000000967</v>
      </c>
      <c r="K9107" s="80">
        <f t="shared" si="710"/>
        <v>0.91040000000009669</v>
      </c>
      <c r="L9107">
        <f t="shared" si="711"/>
        <v>7.128601155867182</v>
      </c>
      <c r="M9107">
        <f t="shared" si="712"/>
        <v>159.05695440585535</v>
      </c>
      <c r="N9107" s="80">
        <f t="shared" si="713"/>
        <v>0.91040000000009669</v>
      </c>
    </row>
    <row r="9108" spans="10:14" x14ac:dyDescent="0.3">
      <c r="J9108" s="300">
        <f t="shared" si="714"/>
        <v>91.050000000009675</v>
      </c>
      <c r="K9108" s="80">
        <f t="shared" si="710"/>
        <v>0.91050000000009679</v>
      </c>
      <c r="L9108">
        <f t="shared" si="711"/>
        <v>7.13234938789323</v>
      </c>
      <c r="M9108">
        <f t="shared" si="712"/>
        <v>159.0960063136821</v>
      </c>
      <c r="N9108" s="80">
        <f t="shared" si="713"/>
        <v>0.91050000000009679</v>
      </c>
    </row>
    <row r="9109" spans="10:14" x14ac:dyDescent="0.3">
      <c r="J9109" s="300">
        <f t="shared" si="714"/>
        <v>91.06000000000968</v>
      </c>
      <c r="K9109" s="80">
        <f t="shared" si="710"/>
        <v>0.91060000000009678</v>
      </c>
      <c r="L9109">
        <f t="shared" si="711"/>
        <v>7.1360997664197967</v>
      </c>
      <c r="M9109">
        <f t="shared" si="712"/>
        <v>159.13506268665751</v>
      </c>
      <c r="N9109" s="80">
        <f t="shared" si="713"/>
        <v>0.91060000000009678</v>
      </c>
    </row>
    <row r="9110" spans="10:14" x14ac:dyDescent="0.3">
      <c r="J9110" s="300">
        <f t="shared" si="714"/>
        <v>91.070000000009685</v>
      </c>
      <c r="K9110" s="80">
        <f t="shared" si="710"/>
        <v>0.91070000000009688</v>
      </c>
      <c r="L9110">
        <f t="shared" si="711"/>
        <v>7.1398522920039209</v>
      </c>
      <c r="M9110">
        <f t="shared" si="712"/>
        <v>159.17412351771637</v>
      </c>
      <c r="N9110" s="80">
        <f t="shared" si="713"/>
        <v>0.91070000000009688</v>
      </c>
    </row>
    <row r="9111" spans="10:14" x14ac:dyDescent="0.3">
      <c r="J9111" s="300">
        <f t="shared" si="714"/>
        <v>91.08000000000969</v>
      </c>
      <c r="K9111" s="80">
        <f t="shared" si="710"/>
        <v>0.91080000000009687</v>
      </c>
      <c r="L9111">
        <f t="shared" si="711"/>
        <v>7.143606965202256</v>
      </c>
      <c r="M9111">
        <f t="shared" si="712"/>
        <v>159.21318879978716</v>
      </c>
      <c r="N9111" s="80">
        <f t="shared" si="713"/>
        <v>0.91080000000009687</v>
      </c>
    </row>
    <row r="9112" spans="10:14" x14ac:dyDescent="0.3">
      <c r="J9112" s="300">
        <f t="shared" si="714"/>
        <v>91.090000000009695</v>
      </c>
      <c r="K9112" s="80">
        <f t="shared" si="710"/>
        <v>0.91090000000009697</v>
      </c>
      <c r="L9112">
        <f t="shared" si="711"/>
        <v>7.1473637865709865</v>
      </c>
      <c r="M9112">
        <f t="shared" si="712"/>
        <v>159.25225852579152</v>
      </c>
      <c r="N9112" s="80">
        <f t="shared" si="713"/>
        <v>0.91090000000009697</v>
      </c>
    </row>
    <row r="9113" spans="10:14" x14ac:dyDescent="0.3">
      <c r="J9113" s="300">
        <f t="shared" si="714"/>
        <v>91.1000000000097</v>
      </c>
      <c r="K9113" s="80">
        <f t="shared" si="710"/>
        <v>0.91100000000009695</v>
      </c>
      <c r="L9113">
        <f t="shared" si="711"/>
        <v>7.1511227566662114</v>
      </c>
      <c r="M9113">
        <f t="shared" si="712"/>
        <v>159.29133268864504</v>
      </c>
      <c r="N9113" s="80">
        <f t="shared" si="713"/>
        <v>0.91100000000009695</v>
      </c>
    </row>
    <row r="9114" spans="10:14" x14ac:dyDescent="0.3">
      <c r="J9114" s="300">
        <f t="shared" si="714"/>
        <v>91.110000000009705</v>
      </c>
      <c r="K9114" s="80">
        <f t="shared" si="710"/>
        <v>0.91110000000009705</v>
      </c>
      <c r="L9114">
        <f t="shared" si="711"/>
        <v>7.1548838760434776</v>
      </c>
      <c r="M9114">
        <f t="shared" si="712"/>
        <v>159.33041128125632</v>
      </c>
      <c r="N9114" s="80">
        <f t="shared" si="713"/>
        <v>0.91110000000009705</v>
      </c>
    </row>
    <row r="9115" spans="10:14" x14ac:dyDescent="0.3">
      <c r="J9115" s="300">
        <f t="shared" si="714"/>
        <v>91.120000000009711</v>
      </c>
      <c r="K9115" s="80">
        <f t="shared" si="710"/>
        <v>0.91120000000009715</v>
      </c>
      <c r="L9115">
        <f t="shared" si="711"/>
        <v>7.1586471452579143</v>
      </c>
      <c r="M9115">
        <f t="shared" si="712"/>
        <v>159.36949429652779</v>
      </c>
      <c r="N9115" s="80">
        <f t="shared" si="713"/>
        <v>0.91120000000009715</v>
      </c>
    </row>
    <row r="9116" spans="10:14" x14ac:dyDescent="0.3">
      <c r="J9116" s="300">
        <f t="shared" si="714"/>
        <v>91.130000000009716</v>
      </c>
      <c r="K9116" s="80">
        <f t="shared" si="710"/>
        <v>0.91130000000009714</v>
      </c>
      <c r="L9116">
        <f t="shared" si="711"/>
        <v>7.1624125648645283</v>
      </c>
      <c r="M9116">
        <f t="shared" si="712"/>
        <v>159.40858172735562</v>
      </c>
      <c r="N9116" s="80">
        <f t="shared" si="713"/>
        <v>0.91130000000009714</v>
      </c>
    </row>
    <row r="9117" spans="10:14" x14ac:dyDescent="0.3">
      <c r="J9117" s="300">
        <f t="shared" si="714"/>
        <v>91.140000000009721</v>
      </c>
      <c r="K9117" s="80">
        <f t="shared" si="710"/>
        <v>0.91140000000009724</v>
      </c>
      <c r="L9117">
        <f t="shared" si="711"/>
        <v>7.166180135417914</v>
      </c>
      <c r="M9117">
        <f t="shared" si="712"/>
        <v>159.44767356662882</v>
      </c>
      <c r="N9117" s="80">
        <f t="shared" si="713"/>
        <v>0.91140000000009724</v>
      </c>
    </row>
    <row r="9118" spans="10:14" x14ac:dyDescent="0.3">
      <c r="J9118" s="300">
        <f t="shared" si="714"/>
        <v>91.150000000009726</v>
      </c>
      <c r="K9118" s="80">
        <f t="shared" si="710"/>
        <v>0.91150000000009723</v>
      </c>
      <c r="L9118">
        <f t="shared" si="711"/>
        <v>7.1699498574720479</v>
      </c>
      <c r="M9118">
        <f t="shared" si="712"/>
        <v>159.48676980723016</v>
      </c>
      <c r="N9118" s="80">
        <f t="shared" si="713"/>
        <v>0.91150000000009723</v>
      </c>
    </row>
    <row r="9119" spans="10:14" x14ac:dyDescent="0.3">
      <c r="J9119" s="300">
        <f t="shared" si="714"/>
        <v>91.160000000009731</v>
      </c>
      <c r="K9119" s="80">
        <f t="shared" si="710"/>
        <v>0.91160000000009733</v>
      </c>
      <c r="L9119">
        <f t="shared" si="711"/>
        <v>7.1737217315810895</v>
      </c>
      <c r="M9119">
        <f t="shared" si="712"/>
        <v>159.52587044203622</v>
      </c>
      <c r="N9119" s="80">
        <f t="shared" si="713"/>
        <v>0.91160000000009733</v>
      </c>
    </row>
    <row r="9120" spans="10:14" x14ac:dyDescent="0.3">
      <c r="J9120" s="300">
        <f t="shared" si="714"/>
        <v>91.170000000009736</v>
      </c>
      <c r="K9120" s="80">
        <f t="shared" si="710"/>
        <v>0.91170000000009732</v>
      </c>
      <c r="L9120">
        <f t="shared" si="711"/>
        <v>7.1774957582983188</v>
      </c>
      <c r="M9120">
        <f t="shared" si="712"/>
        <v>159.56497546391677</v>
      </c>
      <c r="N9120" s="80">
        <f t="shared" si="713"/>
        <v>0.91170000000009732</v>
      </c>
    </row>
    <row r="9121" spans="10:14" x14ac:dyDescent="0.3">
      <c r="J9121" s="300">
        <f t="shared" si="714"/>
        <v>91.180000000009741</v>
      </c>
      <c r="K9121" s="80">
        <f t="shared" si="710"/>
        <v>0.91180000000009742</v>
      </c>
      <c r="L9121">
        <f t="shared" si="711"/>
        <v>7.1812719381769519</v>
      </c>
      <c r="M9121">
        <f t="shared" si="712"/>
        <v>159.60408486573502</v>
      </c>
      <c r="N9121" s="80">
        <f t="shared" si="713"/>
        <v>0.91180000000009742</v>
      </c>
    </row>
    <row r="9122" spans="10:14" x14ac:dyDescent="0.3">
      <c r="J9122" s="300">
        <f t="shared" si="714"/>
        <v>91.190000000009746</v>
      </c>
      <c r="K9122" s="80">
        <f t="shared" si="710"/>
        <v>0.91190000000009741</v>
      </c>
      <c r="L9122">
        <f t="shared" si="711"/>
        <v>7.1850502717697342</v>
      </c>
      <c r="M9122">
        <f t="shared" si="712"/>
        <v>159.64319864034786</v>
      </c>
      <c r="N9122" s="80">
        <f t="shared" si="713"/>
        <v>0.91190000000009741</v>
      </c>
    </row>
    <row r="9123" spans="10:14" x14ac:dyDescent="0.3">
      <c r="J9123" s="300">
        <f t="shared" si="714"/>
        <v>91.200000000009751</v>
      </c>
      <c r="K9123" s="80">
        <f t="shared" si="710"/>
        <v>0.91200000000009751</v>
      </c>
      <c r="L9123">
        <f t="shared" si="711"/>
        <v>7.1888307596293828</v>
      </c>
      <c r="M9123">
        <f t="shared" si="712"/>
        <v>159.68231678060576</v>
      </c>
      <c r="N9123" s="80">
        <f t="shared" si="713"/>
        <v>0.91200000000009751</v>
      </c>
    </row>
    <row r="9124" spans="10:14" x14ac:dyDescent="0.3">
      <c r="J9124" s="300">
        <f t="shared" si="714"/>
        <v>91.210000000009757</v>
      </c>
      <c r="K9124" s="80">
        <f t="shared" si="710"/>
        <v>0.91210000000009761</v>
      </c>
      <c r="L9124">
        <f t="shared" si="711"/>
        <v>7.1926134023076784</v>
      </c>
      <c r="M9124">
        <f t="shared" si="712"/>
        <v>159.72143927935227</v>
      </c>
      <c r="N9124" s="80">
        <f t="shared" si="713"/>
        <v>0.91210000000009761</v>
      </c>
    </row>
    <row r="9125" spans="10:14" x14ac:dyDescent="0.3">
      <c r="J9125" s="300">
        <f t="shared" si="714"/>
        <v>91.220000000009762</v>
      </c>
      <c r="K9125" s="80">
        <f t="shared" si="710"/>
        <v>0.9122000000000976</v>
      </c>
      <c r="L9125">
        <f t="shared" si="711"/>
        <v>7.1963982003563824</v>
      </c>
      <c r="M9125">
        <f t="shared" si="712"/>
        <v>159.76056612942446</v>
      </c>
      <c r="N9125" s="80">
        <f t="shared" si="713"/>
        <v>0.9122000000000976</v>
      </c>
    </row>
    <row r="9126" spans="10:14" x14ac:dyDescent="0.3">
      <c r="J9126" s="300">
        <f t="shared" si="714"/>
        <v>91.230000000009767</v>
      </c>
      <c r="K9126" s="80">
        <f t="shared" si="710"/>
        <v>0.9123000000000977</v>
      </c>
      <c r="L9126">
        <f t="shared" si="711"/>
        <v>7.2001851543269915</v>
      </c>
      <c r="M9126">
        <f t="shared" si="712"/>
        <v>159.79969732365342</v>
      </c>
      <c r="N9126" s="80">
        <f t="shared" si="713"/>
        <v>0.9123000000000977</v>
      </c>
    </row>
    <row r="9127" spans="10:14" x14ac:dyDescent="0.3">
      <c r="J9127" s="300">
        <f t="shared" si="714"/>
        <v>91.240000000009772</v>
      </c>
      <c r="K9127" s="80">
        <f t="shared" si="710"/>
        <v>0.91240000000009769</v>
      </c>
      <c r="L9127">
        <f t="shared" si="711"/>
        <v>7.203974264770503</v>
      </c>
      <c r="M9127">
        <f t="shared" si="712"/>
        <v>159.83883285486317</v>
      </c>
      <c r="N9127" s="80">
        <f t="shared" si="713"/>
        <v>0.91240000000009769</v>
      </c>
    </row>
    <row r="9128" spans="10:14" x14ac:dyDescent="0.3">
      <c r="J9128" s="300">
        <f t="shared" si="714"/>
        <v>91.250000000009777</v>
      </c>
      <c r="K9128" s="80">
        <f t="shared" si="710"/>
        <v>0.91250000000009779</v>
      </c>
      <c r="L9128">
        <f t="shared" si="711"/>
        <v>7.2077655322376604</v>
      </c>
      <c r="M9128">
        <f t="shared" si="712"/>
        <v>159.87797271587138</v>
      </c>
      <c r="N9128" s="80">
        <f t="shared" si="713"/>
        <v>0.91250000000009779</v>
      </c>
    </row>
    <row r="9129" spans="10:14" x14ac:dyDescent="0.3">
      <c r="J9129" s="300">
        <f t="shared" si="714"/>
        <v>91.260000000009782</v>
      </c>
      <c r="K9129" s="80">
        <f t="shared" si="710"/>
        <v>0.91260000000009778</v>
      </c>
      <c r="L9129">
        <f t="shared" si="711"/>
        <v>7.2115589572787879</v>
      </c>
      <c r="M9129">
        <f t="shared" si="712"/>
        <v>159.91711689948917</v>
      </c>
      <c r="N9129" s="80">
        <f t="shared" si="713"/>
        <v>0.91260000000009778</v>
      </c>
    </row>
    <row r="9130" spans="10:14" x14ac:dyDescent="0.3">
      <c r="J9130" s="300">
        <f t="shared" si="714"/>
        <v>91.270000000009787</v>
      </c>
      <c r="K9130" s="80">
        <f t="shared" si="710"/>
        <v>0.91270000000009788</v>
      </c>
      <c r="L9130">
        <f t="shared" si="711"/>
        <v>7.2153545404437676</v>
      </c>
      <c r="M9130">
        <f t="shared" si="712"/>
        <v>159.95626539852134</v>
      </c>
      <c r="N9130" s="80">
        <f t="shared" si="713"/>
        <v>0.91270000000009788</v>
      </c>
    </row>
    <row r="9131" spans="10:14" x14ac:dyDescent="0.3">
      <c r="J9131" s="300">
        <f t="shared" si="714"/>
        <v>91.280000000009792</v>
      </c>
      <c r="K9131" s="80">
        <f t="shared" si="710"/>
        <v>0.91280000000009798</v>
      </c>
      <c r="L9131">
        <f t="shared" si="711"/>
        <v>7.2191522822822982</v>
      </c>
      <c r="M9131">
        <f t="shared" si="712"/>
        <v>159.99541820576553</v>
      </c>
      <c r="N9131" s="80">
        <f t="shared" si="713"/>
        <v>0.91280000000009798</v>
      </c>
    </row>
    <row r="9132" spans="10:14" x14ac:dyDescent="0.3">
      <c r="J9132" s="300">
        <f t="shared" si="714"/>
        <v>91.290000000009798</v>
      </c>
      <c r="K9132" s="80">
        <f t="shared" si="710"/>
        <v>0.91290000000009797</v>
      </c>
      <c r="L9132">
        <f t="shared" si="711"/>
        <v>7.2229521833436596</v>
      </c>
      <c r="M9132">
        <f t="shared" si="712"/>
        <v>160.03457531401361</v>
      </c>
      <c r="N9132" s="80">
        <f t="shared" si="713"/>
        <v>0.91290000000009797</v>
      </c>
    </row>
    <row r="9133" spans="10:14" x14ac:dyDescent="0.3">
      <c r="J9133" s="300">
        <f t="shared" si="714"/>
        <v>91.300000000009803</v>
      </c>
      <c r="K9133" s="80">
        <f t="shared" si="710"/>
        <v>0.91300000000009807</v>
      </c>
      <c r="L9133">
        <f t="shared" si="711"/>
        <v>7.2267542441766768</v>
      </c>
      <c r="M9133">
        <f t="shared" si="712"/>
        <v>160.07373671605046</v>
      </c>
      <c r="N9133" s="80">
        <f t="shared" si="713"/>
        <v>0.91300000000009807</v>
      </c>
    </row>
    <row r="9134" spans="10:14" x14ac:dyDescent="0.3">
      <c r="J9134" s="300">
        <f t="shared" si="714"/>
        <v>91.310000000009808</v>
      </c>
      <c r="K9134" s="80">
        <f t="shared" si="710"/>
        <v>0.91310000000009806</v>
      </c>
      <c r="L9134">
        <f t="shared" si="711"/>
        <v>7.230558465329997</v>
      </c>
      <c r="M9134">
        <f t="shared" si="712"/>
        <v>160.11290240465462</v>
      </c>
      <c r="N9134" s="80">
        <f t="shared" si="713"/>
        <v>0.91310000000009806</v>
      </c>
    </row>
    <row r="9135" spans="10:14" x14ac:dyDescent="0.3">
      <c r="J9135" s="300">
        <f t="shared" si="714"/>
        <v>91.320000000009813</v>
      </c>
      <c r="K9135" s="80">
        <f t="shared" si="710"/>
        <v>0.91320000000009816</v>
      </c>
      <c r="L9135">
        <f t="shared" si="711"/>
        <v>7.2343648473518396</v>
      </c>
      <c r="M9135">
        <f t="shared" si="712"/>
        <v>160.15207237259779</v>
      </c>
      <c r="N9135" s="80">
        <f t="shared" si="713"/>
        <v>0.91320000000009816</v>
      </c>
    </row>
    <row r="9136" spans="10:14" x14ac:dyDescent="0.3">
      <c r="J9136" s="300">
        <f t="shared" si="714"/>
        <v>91.330000000009818</v>
      </c>
      <c r="K9136" s="80">
        <f t="shared" si="710"/>
        <v>0.91330000000009814</v>
      </c>
      <c r="L9136">
        <f t="shared" si="711"/>
        <v>7.2381733907898145</v>
      </c>
      <c r="M9136">
        <f t="shared" si="712"/>
        <v>160.19124661264524</v>
      </c>
      <c r="N9136" s="80">
        <f t="shared" si="713"/>
        <v>0.91330000000009814</v>
      </c>
    </row>
    <row r="9137" spans="10:14" x14ac:dyDescent="0.3">
      <c r="J9137" s="300">
        <f t="shared" si="714"/>
        <v>91.340000000009823</v>
      </c>
      <c r="K9137" s="80">
        <f t="shared" si="710"/>
        <v>0.91340000000009824</v>
      </c>
      <c r="L9137">
        <f t="shared" si="711"/>
        <v>7.241984096191695</v>
      </c>
      <c r="M9137">
        <f t="shared" si="712"/>
        <v>160.230425117556</v>
      </c>
      <c r="N9137" s="80">
        <f t="shared" si="713"/>
        <v>0.91340000000009824</v>
      </c>
    </row>
    <row r="9138" spans="10:14" x14ac:dyDescent="0.3">
      <c r="J9138" s="300">
        <f t="shared" si="714"/>
        <v>91.350000000009828</v>
      </c>
      <c r="K9138" s="80">
        <f t="shared" si="710"/>
        <v>0.91350000000009823</v>
      </c>
      <c r="L9138">
        <f t="shared" si="711"/>
        <v>7.2457969641045139</v>
      </c>
      <c r="M9138">
        <f t="shared" si="712"/>
        <v>160.26960788008216</v>
      </c>
      <c r="N9138" s="80">
        <f t="shared" si="713"/>
        <v>0.91350000000009823</v>
      </c>
    </row>
    <row r="9139" spans="10:14" x14ac:dyDescent="0.3">
      <c r="J9139" s="300">
        <f t="shared" si="714"/>
        <v>91.360000000009833</v>
      </c>
      <c r="K9139" s="80">
        <f t="shared" si="710"/>
        <v>0.91360000000009833</v>
      </c>
      <c r="L9139">
        <f t="shared" si="711"/>
        <v>7.2496119950750195</v>
      </c>
      <c r="M9139">
        <f t="shared" si="712"/>
        <v>160.30879489296953</v>
      </c>
      <c r="N9139" s="80">
        <f t="shared" si="713"/>
        <v>0.91360000000009833</v>
      </c>
    </row>
    <row r="9140" spans="10:14" x14ac:dyDescent="0.3">
      <c r="J9140" s="300">
        <f t="shared" si="714"/>
        <v>91.370000000009838</v>
      </c>
      <c r="K9140" s="80">
        <f t="shared" si="710"/>
        <v>0.91370000000009843</v>
      </c>
      <c r="L9140">
        <f t="shared" si="711"/>
        <v>7.2534291896496494</v>
      </c>
      <c r="M9140">
        <f t="shared" si="712"/>
        <v>160.34798614895712</v>
      </c>
      <c r="N9140" s="80">
        <f t="shared" si="713"/>
        <v>0.91370000000009843</v>
      </c>
    </row>
    <row r="9141" spans="10:14" x14ac:dyDescent="0.3">
      <c r="J9141" s="300">
        <f t="shared" si="714"/>
        <v>91.380000000009844</v>
      </c>
      <c r="K9141" s="80">
        <f t="shared" si="710"/>
        <v>0.91380000000009842</v>
      </c>
      <c r="L9141">
        <f t="shared" si="711"/>
        <v>7.257248548374438</v>
      </c>
      <c r="M9141">
        <f t="shared" si="712"/>
        <v>160.38718164077741</v>
      </c>
      <c r="N9141" s="80">
        <f t="shared" si="713"/>
        <v>0.91380000000009842</v>
      </c>
    </row>
    <row r="9142" spans="10:14" x14ac:dyDescent="0.3">
      <c r="J9142" s="300">
        <f t="shared" si="714"/>
        <v>91.390000000009849</v>
      </c>
      <c r="K9142" s="80">
        <f t="shared" si="710"/>
        <v>0.91390000000009852</v>
      </c>
      <c r="L9142">
        <f t="shared" si="711"/>
        <v>7.2610700717950696</v>
      </c>
      <c r="M9142">
        <f t="shared" si="712"/>
        <v>160.42638136115656</v>
      </c>
      <c r="N9142" s="80">
        <f t="shared" si="713"/>
        <v>0.91390000000009852</v>
      </c>
    </row>
    <row r="9143" spans="10:14" x14ac:dyDescent="0.3">
      <c r="J9143" s="300">
        <f t="shared" si="714"/>
        <v>91.400000000009854</v>
      </c>
      <c r="K9143" s="80">
        <f t="shared" si="710"/>
        <v>0.91400000000009851</v>
      </c>
      <c r="L9143">
        <f t="shared" si="711"/>
        <v>7.2648937604568999</v>
      </c>
      <c r="M9143">
        <f t="shared" si="712"/>
        <v>160.46558530281362</v>
      </c>
      <c r="N9143" s="80">
        <f t="shared" si="713"/>
        <v>0.91400000000009851</v>
      </c>
    </row>
    <row r="9144" spans="10:14" x14ac:dyDescent="0.3">
      <c r="J9144" s="300">
        <f t="shared" si="714"/>
        <v>91.410000000009859</v>
      </c>
      <c r="K9144" s="80">
        <f t="shared" si="710"/>
        <v>0.91410000000009861</v>
      </c>
      <c r="L9144">
        <f t="shared" si="711"/>
        <v>7.2687196149049598</v>
      </c>
      <c r="M9144">
        <f t="shared" si="712"/>
        <v>160.50479345846205</v>
      </c>
      <c r="N9144" s="80">
        <f t="shared" si="713"/>
        <v>0.91410000000009861</v>
      </c>
    </row>
    <row r="9145" spans="10:14" x14ac:dyDescent="0.3">
      <c r="J9145" s="300">
        <f t="shared" si="714"/>
        <v>91.420000000009864</v>
      </c>
      <c r="K9145" s="80">
        <f t="shared" si="710"/>
        <v>0.9142000000000986</v>
      </c>
      <c r="L9145">
        <f t="shared" si="711"/>
        <v>7.2725476356836758</v>
      </c>
      <c r="M9145">
        <f t="shared" si="712"/>
        <v>160.54400582080743</v>
      </c>
      <c r="N9145" s="80">
        <f t="shared" si="713"/>
        <v>0.9142000000000986</v>
      </c>
    </row>
    <row r="9146" spans="10:14" x14ac:dyDescent="0.3">
      <c r="J9146" s="300">
        <f t="shared" si="714"/>
        <v>91.430000000009869</v>
      </c>
      <c r="K9146" s="80">
        <f t="shared" si="710"/>
        <v>0.9143000000000987</v>
      </c>
      <c r="L9146">
        <f t="shared" si="711"/>
        <v>7.2763778233376861</v>
      </c>
      <c r="M9146">
        <f t="shared" si="712"/>
        <v>160.58322238254988</v>
      </c>
      <c r="N9146" s="80">
        <f t="shared" si="713"/>
        <v>0.9143000000000987</v>
      </c>
    </row>
    <row r="9147" spans="10:14" x14ac:dyDescent="0.3">
      <c r="J9147" s="300">
        <f t="shared" si="714"/>
        <v>91.440000000009874</v>
      </c>
      <c r="K9147" s="80">
        <f t="shared" si="710"/>
        <v>0.91440000000009869</v>
      </c>
      <c r="L9147">
        <f t="shared" si="711"/>
        <v>7.2802101784105506</v>
      </c>
      <c r="M9147">
        <f t="shared" si="712"/>
        <v>160.62244313638249</v>
      </c>
      <c r="N9147" s="80">
        <f t="shared" si="713"/>
        <v>0.91440000000009869</v>
      </c>
    </row>
    <row r="9148" spans="10:14" x14ac:dyDescent="0.3">
      <c r="J9148" s="300">
        <f t="shared" si="714"/>
        <v>91.450000000009879</v>
      </c>
      <c r="K9148" s="80">
        <f t="shared" si="710"/>
        <v>0.91450000000009879</v>
      </c>
      <c r="L9148">
        <f t="shared" si="711"/>
        <v>7.2840447014458505</v>
      </c>
      <c r="M9148">
        <f t="shared" si="712"/>
        <v>160.66166807499192</v>
      </c>
      <c r="N9148" s="80">
        <f t="shared" si="713"/>
        <v>0.91450000000009879</v>
      </c>
    </row>
    <row r="9149" spans="10:14" x14ac:dyDescent="0.3">
      <c r="J9149" s="300">
        <f t="shared" si="714"/>
        <v>91.460000000009885</v>
      </c>
      <c r="K9149" s="80">
        <f t="shared" si="710"/>
        <v>0.91460000000009889</v>
      </c>
      <c r="L9149">
        <f t="shared" si="711"/>
        <v>7.28788139298684</v>
      </c>
      <c r="M9149">
        <f t="shared" si="712"/>
        <v>160.70089719105769</v>
      </c>
      <c r="N9149" s="80">
        <f t="shared" si="713"/>
        <v>0.91460000000009889</v>
      </c>
    </row>
    <row r="9150" spans="10:14" x14ac:dyDescent="0.3">
      <c r="J9150" s="300">
        <f t="shared" si="714"/>
        <v>91.47000000000989</v>
      </c>
      <c r="K9150" s="80">
        <f t="shared" si="710"/>
        <v>0.91470000000009888</v>
      </c>
      <c r="L9150">
        <f t="shared" si="711"/>
        <v>7.291720253576397</v>
      </c>
      <c r="M9150">
        <f t="shared" si="712"/>
        <v>160.74013047725356</v>
      </c>
      <c r="N9150" s="80">
        <f t="shared" si="713"/>
        <v>0.91470000000009888</v>
      </c>
    </row>
    <row r="9151" spans="10:14" x14ac:dyDescent="0.3">
      <c r="J9151" s="300">
        <f t="shared" si="714"/>
        <v>91.480000000009895</v>
      </c>
      <c r="K9151" s="80">
        <f t="shared" si="710"/>
        <v>0.91480000000009898</v>
      </c>
      <c r="L9151">
        <f t="shared" si="711"/>
        <v>7.2955612837568573</v>
      </c>
      <c r="M9151">
        <f t="shared" si="712"/>
        <v>160.77936792624612</v>
      </c>
      <c r="N9151" s="80">
        <f t="shared" si="713"/>
        <v>0.91480000000009898</v>
      </c>
    </row>
    <row r="9152" spans="10:14" x14ac:dyDescent="0.3">
      <c r="J9152" s="300">
        <f t="shared" si="714"/>
        <v>91.4900000000099</v>
      </c>
      <c r="K9152" s="80">
        <f t="shared" si="710"/>
        <v>0.91490000000009897</v>
      </c>
      <c r="L9152">
        <f t="shared" si="711"/>
        <v>7.2994044840703172</v>
      </c>
      <c r="M9152">
        <f t="shared" si="712"/>
        <v>160.8186095306958</v>
      </c>
      <c r="N9152" s="80">
        <f t="shared" si="713"/>
        <v>0.91490000000009897</v>
      </c>
    </row>
    <row r="9153" spans="10:14" x14ac:dyDescent="0.3">
      <c r="J9153" s="300">
        <f t="shared" si="714"/>
        <v>91.500000000009905</v>
      </c>
      <c r="K9153" s="80">
        <f t="shared" si="710"/>
        <v>0.91500000000009907</v>
      </c>
      <c r="L9153">
        <f t="shared" si="711"/>
        <v>7.3032498550585245</v>
      </c>
      <c r="M9153">
        <f t="shared" si="712"/>
        <v>160.85785528325587</v>
      </c>
      <c r="N9153" s="80">
        <f t="shared" si="713"/>
        <v>0.91500000000009907</v>
      </c>
    </row>
    <row r="9154" spans="10:14" x14ac:dyDescent="0.3">
      <c r="J9154" s="300">
        <f t="shared" si="714"/>
        <v>91.51000000000991</v>
      </c>
      <c r="K9154" s="80">
        <f t="shared" si="710"/>
        <v>0.91510000000009906</v>
      </c>
      <c r="L9154">
        <f t="shared" si="711"/>
        <v>7.3070973972628988</v>
      </c>
      <c r="M9154">
        <f t="shared" si="712"/>
        <v>160.89710517657349</v>
      </c>
      <c r="N9154" s="80">
        <f t="shared" si="713"/>
        <v>0.91510000000009906</v>
      </c>
    </row>
    <row r="9155" spans="10:14" x14ac:dyDescent="0.3">
      <c r="J9155" s="300">
        <f t="shared" si="714"/>
        <v>91.520000000009915</v>
      </c>
      <c r="K9155" s="80">
        <f t="shared" si="710"/>
        <v>0.91520000000009916</v>
      </c>
      <c r="L9155">
        <f t="shared" si="711"/>
        <v>7.3109471112243352</v>
      </c>
      <c r="M9155">
        <f t="shared" si="712"/>
        <v>160.93635920328902</v>
      </c>
      <c r="N9155" s="80">
        <f t="shared" si="713"/>
        <v>0.91520000000009916</v>
      </c>
    </row>
    <row r="9156" spans="10:14" x14ac:dyDescent="0.3">
      <c r="J9156" s="300">
        <f t="shared" si="714"/>
        <v>91.53000000000992</v>
      </c>
      <c r="K9156" s="80">
        <f t="shared" ref="K9156:K9219" si="715">J9156/100</f>
        <v>0.91530000000009926</v>
      </c>
      <c r="L9156">
        <f t="shared" ref="L9156:L9219" si="716">-156.2892*K9156^6+539.4067*K9156^5-656.5633*K9156^4+371.7117*K9156^3-102.5706*K9156^2+15.3764*K9156+0.3314</f>
        <v>7.3147989974836385</v>
      </c>
      <c r="M9156">
        <f t="shared" ref="M9156:M9219" si="717">-544.6822*K9156^6+873.7015*K9156^5+93.9294*K9156^4-539.4835*K9156^3+249.8842*K9156^2+36.3299*K9156+25.129</f>
        <v>160.97561735603659</v>
      </c>
      <c r="N9156" s="80">
        <f t="shared" ref="N9156:N9219" si="718">K9156</f>
        <v>0.91530000000009926</v>
      </c>
    </row>
    <row r="9157" spans="10:14" x14ac:dyDescent="0.3">
      <c r="J9157" s="300">
        <f t="shared" si="714"/>
        <v>91.540000000009925</v>
      </c>
      <c r="K9157" s="80">
        <f t="shared" si="715"/>
        <v>0.91540000000009925</v>
      </c>
      <c r="L9157">
        <f t="shared" si="716"/>
        <v>7.3186530565807519</v>
      </c>
      <c r="M9157">
        <f t="shared" si="717"/>
        <v>161.01487962744284</v>
      </c>
      <c r="N9157" s="80">
        <f t="shared" si="718"/>
        <v>0.91540000000009925</v>
      </c>
    </row>
    <row r="9158" spans="10:14" x14ac:dyDescent="0.3">
      <c r="J9158" s="300">
        <f t="shared" ref="J9158:J9221" si="719">J9157+0.01</f>
        <v>91.550000000009931</v>
      </c>
      <c r="K9158" s="80">
        <f t="shared" si="715"/>
        <v>0.91550000000009935</v>
      </c>
      <c r="L9158">
        <f t="shared" si="716"/>
        <v>7.3225092890559722</v>
      </c>
      <c r="M9158">
        <f t="shared" si="717"/>
        <v>161.0541460101289</v>
      </c>
      <c r="N9158" s="80">
        <f t="shared" si="718"/>
        <v>0.91550000000009935</v>
      </c>
    </row>
    <row r="9159" spans="10:14" x14ac:dyDescent="0.3">
      <c r="J9159" s="300">
        <f t="shared" si="719"/>
        <v>91.560000000009936</v>
      </c>
      <c r="K9159" s="80">
        <f t="shared" si="715"/>
        <v>0.91560000000009933</v>
      </c>
      <c r="L9159">
        <f t="shared" si="716"/>
        <v>7.3263676954486154</v>
      </c>
      <c r="M9159">
        <f t="shared" si="717"/>
        <v>161.09341649670839</v>
      </c>
      <c r="N9159" s="80">
        <f t="shared" si="718"/>
        <v>0.91560000000009933</v>
      </c>
    </row>
    <row r="9160" spans="10:14" x14ac:dyDescent="0.3">
      <c r="J9160" s="300">
        <f t="shared" si="719"/>
        <v>91.570000000009941</v>
      </c>
      <c r="K9160" s="80">
        <f t="shared" si="715"/>
        <v>0.91570000000009943</v>
      </c>
      <c r="L9160">
        <f t="shared" si="716"/>
        <v>7.3302282762978717</v>
      </c>
      <c r="M9160">
        <f t="shared" si="717"/>
        <v>161.13269107978869</v>
      </c>
      <c r="N9160" s="80">
        <f t="shared" si="718"/>
        <v>0.91570000000009943</v>
      </c>
    </row>
    <row r="9161" spans="10:14" x14ac:dyDescent="0.3">
      <c r="J9161" s="300">
        <f t="shared" si="719"/>
        <v>91.580000000009946</v>
      </c>
      <c r="K9161" s="80">
        <f t="shared" si="715"/>
        <v>0.91580000000009942</v>
      </c>
      <c r="L9161">
        <f t="shared" si="716"/>
        <v>7.3340910321425685</v>
      </c>
      <c r="M9161">
        <f t="shared" si="717"/>
        <v>161.17196975197095</v>
      </c>
      <c r="N9161" s="80">
        <f t="shared" si="718"/>
        <v>0.91580000000009942</v>
      </c>
    </row>
    <row r="9162" spans="10:14" x14ac:dyDescent="0.3">
      <c r="J9162" s="300">
        <f t="shared" si="719"/>
        <v>91.590000000009951</v>
      </c>
      <c r="K9162" s="80">
        <f t="shared" si="715"/>
        <v>0.91590000000009952</v>
      </c>
      <c r="L9162">
        <f t="shared" si="716"/>
        <v>7.3379559635212903</v>
      </c>
      <c r="M9162">
        <f t="shared" si="717"/>
        <v>161.21125250584896</v>
      </c>
      <c r="N9162" s="80">
        <f t="shared" si="718"/>
        <v>0.91590000000009952</v>
      </c>
    </row>
    <row r="9163" spans="10:14" x14ac:dyDescent="0.3">
      <c r="J9163" s="300">
        <f t="shared" si="719"/>
        <v>91.600000000009956</v>
      </c>
      <c r="K9163" s="80">
        <f t="shared" si="715"/>
        <v>0.91600000000009951</v>
      </c>
      <c r="L9163">
        <f t="shared" si="716"/>
        <v>7.3418230709718841</v>
      </c>
      <c r="M9163">
        <f t="shared" si="717"/>
        <v>161.25053933401023</v>
      </c>
      <c r="N9163" s="80">
        <f t="shared" si="718"/>
        <v>0.91600000000009951</v>
      </c>
    </row>
    <row r="9164" spans="10:14" x14ac:dyDescent="0.3">
      <c r="J9164" s="300">
        <f t="shared" si="719"/>
        <v>91.610000000009961</v>
      </c>
      <c r="K9164" s="80">
        <f t="shared" si="715"/>
        <v>0.91610000000009961</v>
      </c>
      <c r="L9164">
        <f t="shared" si="716"/>
        <v>7.3456923550321758</v>
      </c>
      <c r="M9164">
        <f t="shared" si="717"/>
        <v>161.28983022903589</v>
      </c>
      <c r="N9164" s="80">
        <f t="shared" si="718"/>
        <v>0.91610000000009961</v>
      </c>
    </row>
    <row r="9165" spans="10:14" x14ac:dyDescent="0.3">
      <c r="J9165" s="300">
        <f t="shared" si="719"/>
        <v>91.620000000009966</v>
      </c>
      <c r="K9165" s="80">
        <f t="shared" si="715"/>
        <v>0.91620000000009971</v>
      </c>
      <c r="L9165">
        <f t="shared" si="716"/>
        <v>7.3495638162395363</v>
      </c>
      <c r="M9165">
        <f t="shared" si="717"/>
        <v>161.3291251835002</v>
      </c>
      <c r="N9165" s="80">
        <f t="shared" si="718"/>
        <v>0.91620000000009971</v>
      </c>
    </row>
    <row r="9166" spans="10:14" x14ac:dyDescent="0.3">
      <c r="J9166" s="300">
        <f t="shared" si="719"/>
        <v>91.630000000009971</v>
      </c>
      <c r="K9166" s="80">
        <f t="shared" si="715"/>
        <v>0.9163000000000997</v>
      </c>
      <c r="L9166">
        <f t="shared" si="716"/>
        <v>7.3534374551308321</v>
      </c>
      <c r="M9166">
        <f t="shared" si="717"/>
        <v>161.36842418997054</v>
      </c>
      <c r="N9166" s="80">
        <f t="shared" si="718"/>
        <v>0.9163000000000997</v>
      </c>
    </row>
    <row r="9167" spans="10:14" x14ac:dyDescent="0.3">
      <c r="J9167" s="300">
        <f t="shared" si="719"/>
        <v>91.640000000009977</v>
      </c>
      <c r="K9167" s="80">
        <f t="shared" si="715"/>
        <v>0.9164000000000998</v>
      </c>
      <c r="L9167">
        <f t="shared" si="716"/>
        <v>7.3573132722428145</v>
      </c>
      <c r="M9167">
        <f t="shared" si="717"/>
        <v>161.4077272410083</v>
      </c>
      <c r="N9167" s="80">
        <f t="shared" si="718"/>
        <v>0.9164000000000998</v>
      </c>
    </row>
    <row r="9168" spans="10:14" x14ac:dyDescent="0.3">
      <c r="J9168" s="300">
        <f t="shared" si="719"/>
        <v>91.650000000009982</v>
      </c>
      <c r="K9168" s="80">
        <f t="shared" si="715"/>
        <v>0.91650000000009979</v>
      </c>
      <c r="L9168">
        <f t="shared" si="716"/>
        <v>7.361191268111611</v>
      </c>
      <c r="M9168">
        <f t="shared" si="717"/>
        <v>161.44703432916774</v>
      </c>
      <c r="N9168" s="80">
        <f t="shared" si="718"/>
        <v>0.91650000000009979</v>
      </c>
    </row>
    <row r="9169" spans="10:14" x14ac:dyDescent="0.3">
      <c r="J9169" s="300">
        <f t="shared" si="719"/>
        <v>91.660000000009987</v>
      </c>
      <c r="K9169" s="80">
        <f t="shared" si="715"/>
        <v>0.91660000000009989</v>
      </c>
      <c r="L9169">
        <f t="shared" si="716"/>
        <v>7.3650714432731856</v>
      </c>
      <c r="M9169">
        <f t="shared" si="717"/>
        <v>161.48634544699658</v>
      </c>
      <c r="N9169" s="80">
        <f t="shared" si="718"/>
        <v>0.91660000000009989</v>
      </c>
    </row>
    <row r="9170" spans="10:14" x14ac:dyDescent="0.3">
      <c r="J9170" s="300">
        <f t="shared" si="719"/>
        <v>91.670000000009992</v>
      </c>
      <c r="K9170" s="80">
        <f t="shared" si="715"/>
        <v>0.91670000000009988</v>
      </c>
      <c r="L9170">
        <f t="shared" si="716"/>
        <v>7.368953798262833</v>
      </c>
      <c r="M9170">
        <f t="shared" si="717"/>
        <v>161.52566058703579</v>
      </c>
      <c r="N9170" s="80">
        <f t="shared" si="718"/>
        <v>0.91670000000009988</v>
      </c>
    </row>
    <row r="9171" spans="10:14" x14ac:dyDescent="0.3">
      <c r="J9171" s="300">
        <f t="shared" si="719"/>
        <v>91.680000000009997</v>
      </c>
      <c r="K9171" s="80">
        <f t="shared" si="715"/>
        <v>0.91680000000009998</v>
      </c>
      <c r="L9171">
        <f t="shared" si="716"/>
        <v>7.3728383336159062</v>
      </c>
      <c r="M9171">
        <f t="shared" si="717"/>
        <v>161.56497974182031</v>
      </c>
      <c r="N9171" s="80">
        <f t="shared" si="718"/>
        <v>0.91680000000009998</v>
      </c>
    </row>
    <row r="9172" spans="10:14" x14ac:dyDescent="0.3">
      <c r="J9172" s="300">
        <f t="shared" si="719"/>
        <v>91.690000000010002</v>
      </c>
      <c r="K9172" s="80">
        <f t="shared" si="715"/>
        <v>0.91690000000009997</v>
      </c>
      <c r="L9172">
        <f t="shared" si="716"/>
        <v>7.3767250498671686</v>
      </c>
      <c r="M9172">
        <f t="shared" si="717"/>
        <v>161.6043029038776</v>
      </c>
      <c r="N9172" s="80">
        <f t="shared" si="718"/>
        <v>0.91690000000009997</v>
      </c>
    </row>
    <row r="9173" spans="10:14" x14ac:dyDescent="0.3">
      <c r="J9173" s="300">
        <f t="shared" si="719"/>
        <v>91.700000000010007</v>
      </c>
      <c r="K9173" s="80">
        <f t="shared" si="715"/>
        <v>0.91700000000010007</v>
      </c>
      <c r="L9173">
        <f t="shared" si="716"/>
        <v>7.3806139475507422</v>
      </c>
      <c r="M9173">
        <f t="shared" si="717"/>
        <v>161.64363006572901</v>
      </c>
      <c r="N9173" s="80">
        <f t="shared" si="718"/>
        <v>0.91700000000010007</v>
      </c>
    </row>
    <row r="9174" spans="10:14" x14ac:dyDescent="0.3">
      <c r="J9174" s="300">
        <f t="shared" si="719"/>
        <v>91.710000000010012</v>
      </c>
      <c r="K9174" s="80">
        <f t="shared" si="715"/>
        <v>0.91710000000010017</v>
      </c>
      <c r="L9174">
        <f t="shared" si="716"/>
        <v>7.3845050272009924</v>
      </c>
      <c r="M9174">
        <f t="shared" si="717"/>
        <v>161.68296121988905</v>
      </c>
      <c r="N9174" s="80">
        <f t="shared" si="718"/>
        <v>0.91710000000010017</v>
      </c>
    </row>
    <row r="9175" spans="10:14" x14ac:dyDescent="0.3">
      <c r="J9175" s="300">
        <f t="shared" si="719"/>
        <v>91.720000000010018</v>
      </c>
      <c r="K9175" s="80">
        <f t="shared" si="715"/>
        <v>0.91720000000010016</v>
      </c>
      <c r="L9175">
        <f t="shared" si="716"/>
        <v>7.3883982893512687</v>
      </c>
      <c r="M9175">
        <f t="shared" si="717"/>
        <v>161.72229635886566</v>
      </c>
      <c r="N9175" s="80">
        <f t="shared" si="718"/>
        <v>0.91720000000010016</v>
      </c>
    </row>
    <row r="9176" spans="10:14" x14ac:dyDescent="0.3">
      <c r="J9176" s="300">
        <f t="shared" si="719"/>
        <v>91.730000000010023</v>
      </c>
      <c r="K9176" s="80">
        <f t="shared" si="715"/>
        <v>0.91730000000010026</v>
      </c>
      <c r="L9176">
        <f t="shared" si="716"/>
        <v>7.392293734535091</v>
      </c>
      <c r="M9176">
        <f t="shared" si="717"/>
        <v>161.76163547516032</v>
      </c>
      <c r="N9176" s="80">
        <f t="shared" si="718"/>
        <v>0.91730000000010026</v>
      </c>
    </row>
    <row r="9177" spans="10:14" x14ac:dyDescent="0.3">
      <c r="J9177" s="300">
        <f t="shared" si="719"/>
        <v>91.740000000010028</v>
      </c>
      <c r="K9177" s="80">
        <f t="shared" si="715"/>
        <v>0.91740000000010025</v>
      </c>
      <c r="L9177">
        <f t="shared" si="716"/>
        <v>7.3961913632851619</v>
      </c>
      <c r="M9177">
        <f t="shared" si="717"/>
        <v>161.80097856126727</v>
      </c>
      <c r="N9177" s="80">
        <f t="shared" si="718"/>
        <v>0.91740000000010025</v>
      </c>
    </row>
    <row r="9178" spans="10:14" x14ac:dyDescent="0.3">
      <c r="J9178" s="300">
        <f t="shared" si="719"/>
        <v>91.750000000010033</v>
      </c>
      <c r="K9178" s="80">
        <f t="shared" si="715"/>
        <v>0.91750000000010035</v>
      </c>
      <c r="L9178">
        <f t="shared" si="716"/>
        <v>7.4000911761341257</v>
      </c>
      <c r="M9178">
        <f t="shared" si="717"/>
        <v>161.84032560967469</v>
      </c>
      <c r="N9178" s="80">
        <f t="shared" si="718"/>
        <v>0.91750000000010035</v>
      </c>
    </row>
    <row r="9179" spans="10:14" x14ac:dyDescent="0.3">
      <c r="J9179" s="300">
        <f t="shared" si="719"/>
        <v>91.760000000010038</v>
      </c>
      <c r="K9179" s="80">
        <f t="shared" si="715"/>
        <v>0.91760000000010034</v>
      </c>
      <c r="L9179">
        <f t="shared" si="716"/>
        <v>7.4039931736141451</v>
      </c>
      <c r="M9179">
        <f t="shared" si="717"/>
        <v>161.87967661286351</v>
      </c>
      <c r="N9179" s="80">
        <f t="shared" si="718"/>
        <v>0.91760000000010034</v>
      </c>
    </row>
    <row r="9180" spans="10:14" x14ac:dyDescent="0.3">
      <c r="J9180" s="300">
        <f t="shared" si="719"/>
        <v>91.770000000010043</v>
      </c>
      <c r="K9180" s="80">
        <f t="shared" si="715"/>
        <v>0.91770000000010044</v>
      </c>
      <c r="L9180">
        <f t="shared" si="716"/>
        <v>7.4078973562570347</v>
      </c>
      <c r="M9180">
        <f t="shared" si="717"/>
        <v>161.91903156330901</v>
      </c>
      <c r="N9180" s="80">
        <f t="shared" si="718"/>
        <v>0.91770000000010044</v>
      </c>
    </row>
    <row r="9181" spans="10:14" x14ac:dyDescent="0.3">
      <c r="J9181" s="300">
        <f t="shared" si="719"/>
        <v>91.780000000010048</v>
      </c>
      <c r="K9181" s="80">
        <f t="shared" si="715"/>
        <v>0.91780000000010054</v>
      </c>
      <c r="L9181">
        <f t="shared" si="716"/>
        <v>7.4118037245939412</v>
      </c>
      <c r="M9181">
        <f t="shared" si="717"/>
        <v>161.95839045347853</v>
      </c>
      <c r="N9181" s="80">
        <f t="shared" si="718"/>
        <v>0.91780000000010054</v>
      </c>
    </row>
    <row r="9182" spans="10:14" x14ac:dyDescent="0.3">
      <c r="J9182" s="300">
        <f t="shared" si="719"/>
        <v>91.790000000010053</v>
      </c>
      <c r="K9182" s="80">
        <f t="shared" si="715"/>
        <v>0.91790000000010052</v>
      </c>
      <c r="L9182">
        <f t="shared" si="716"/>
        <v>7.4157122791562902</v>
      </c>
      <c r="M9182">
        <f t="shared" si="717"/>
        <v>161.99775327583367</v>
      </c>
      <c r="N9182" s="80">
        <f t="shared" si="718"/>
        <v>0.91790000000010052</v>
      </c>
    </row>
    <row r="9183" spans="10:14" x14ac:dyDescent="0.3">
      <c r="J9183" s="300">
        <f t="shared" si="719"/>
        <v>91.800000000010058</v>
      </c>
      <c r="K9183" s="80">
        <f t="shared" si="715"/>
        <v>0.91800000000010062</v>
      </c>
      <c r="L9183">
        <f t="shared" si="716"/>
        <v>7.4196230204744467</v>
      </c>
      <c r="M9183">
        <f t="shared" si="717"/>
        <v>162.03712002282916</v>
      </c>
      <c r="N9183" s="80">
        <f t="shared" si="718"/>
        <v>0.91800000000010062</v>
      </c>
    </row>
    <row r="9184" spans="10:14" x14ac:dyDescent="0.3">
      <c r="J9184" s="300">
        <f t="shared" si="719"/>
        <v>91.810000000010064</v>
      </c>
      <c r="K9184" s="80">
        <f t="shared" si="715"/>
        <v>0.91810000000010061</v>
      </c>
      <c r="L9184">
        <f t="shared" si="716"/>
        <v>7.4235359490788593</v>
      </c>
      <c r="M9184">
        <f t="shared" si="717"/>
        <v>162.07649068691254</v>
      </c>
      <c r="N9184" s="80">
        <f t="shared" si="718"/>
        <v>0.91810000000010061</v>
      </c>
    </row>
    <row r="9185" spans="10:14" x14ac:dyDescent="0.3">
      <c r="J9185" s="300">
        <f t="shared" si="719"/>
        <v>91.820000000010069</v>
      </c>
      <c r="K9185" s="80">
        <f t="shared" si="715"/>
        <v>0.91820000000010071</v>
      </c>
      <c r="L9185">
        <f t="shared" si="716"/>
        <v>7.4274510654993371</v>
      </c>
      <c r="M9185">
        <f t="shared" si="717"/>
        <v>162.11586526052545</v>
      </c>
      <c r="N9185" s="80">
        <f t="shared" si="718"/>
        <v>0.91820000000010071</v>
      </c>
    </row>
    <row r="9186" spans="10:14" x14ac:dyDescent="0.3">
      <c r="J9186" s="300">
        <f t="shared" si="719"/>
        <v>91.830000000010074</v>
      </c>
      <c r="K9186" s="80">
        <f t="shared" si="715"/>
        <v>0.9183000000001007</v>
      </c>
      <c r="L9186">
        <f t="shared" si="716"/>
        <v>7.4313683702654618</v>
      </c>
      <c r="M9186">
        <f t="shared" si="717"/>
        <v>162.15524373610248</v>
      </c>
      <c r="N9186" s="80">
        <f t="shared" si="718"/>
        <v>0.9183000000001007</v>
      </c>
    </row>
    <row r="9187" spans="10:14" x14ac:dyDescent="0.3">
      <c r="J9187" s="300">
        <f t="shared" si="719"/>
        <v>91.840000000010079</v>
      </c>
      <c r="K9187" s="80">
        <f t="shared" si="715"/>
        <v>0.9184000000001008</v>
      </c>
      <c r="L9187">
        <f t="shared" si="716"/>
        <v>7.4352878639064617</v>
      </c>
      <c r="M9187">
        <f t="shared" si="717"/>
        <v>162.19462610607133</v>
      </c>
      <c r="N9187" s="80">
        <f t="shared" si="718"/>
        <v>0.9184000000001008</v>
      </c>
    </row>
    <row r="9188" spans="10:14" x14ac:dyDescent="0.3">
      <c r="J9188" s="300">
        <f t="shared" si="719"/>
        <v>91.850000000010084</v>
      </c>
      <c r="K9188" s="80">
        <f t="shared" si="715"/>
        <v>0.91850000000010079</v>
      </c>
      <c r="L9188">
        <f t="shared" si="716"/>
        <v>7.4392095469510888</v>
      </c>
      <c r="M9188">
        <f t="shared" si="717"/>
        <v>162.23401236285335</v>
      </c>
      <c r="N9188" s="80">
        <f t="shared" si="718"/>
        <v>0.91850000000010079</v>
      </c>
    </row>
    <row r="9189" spans="10:14" x14ac:dyDescent="0.3">
      <c r="J9189" s="300">
        <f t="shared" si="719"/>
        <v>91.860000000010089</v>
      </c>
      <c r="K9189" s="80">
        <f t="shared" si="715"/>
        <v>0.91860000000010089</v>
      </c>
      <c r="L9189">
        <f t="shared" si="716"/>
        <v>7.4431334199275252</v>
      </c>
      <c r="M9189">
        <f t="shared" si="717"/>
        <v>162.27340249886336</v>
      </c>
      <c r="N9189" s="80">
        <f t="shared" si="718"/>
        <v>0.91860000000010089</v>
      </c>
    </row>
    <row r="9190" spans="10:14" x14ac:dyDescent="0.3">
      <c r="J9190" s="300">
        <f t="shared" si="719"/>
        <v>91.870000000010094</v>
      </c>
      <c r="K9190" s="80">
        <f t="shared" si="715"/>
        <v>0.91870000000010099</v>
      </c>
      <c r="L9190">
        <f t="shared" si="716"/>
        <v>7.4470594833642405</v>
      </c>
      <c r="M9190">
        <f t="shared" si="717"/>
        <v>162.31279650650879</v>
      </c>
      <c r="N9190" s="80">
        <f t="shared" si="718"/>
        <v>0.91870000000010099</v>
      </c>
    </row>
    <row r="9191" spans="10:14" x14ac:dyDescent="0.3">
      <c r="J9191" s="300">
        <f t="shared" si="719"/>
        <v>91.880000000010099</v>
      </c>
      <c r="K9191" s="80">
        <f t="shared" si="715"/>
        <v>0.91880000000010098</v>
      </c>
      <c r="L9191">
        <f t="shared" si="716"/>
        <v>7.4509877377886244</v>
      </c>
      <c r="M9191">
        <f t="shared" si="717"/>
        <v>162.35219437819109</v>
      </c>
      <c r="N9191" s="80">
        <f t="shared" si="718"/>
        <v>0.91880000000010098</v>
      </c>
    </row>
    <row r="9192" spans="10:14" x14ac:dyDescent="0.3">
      <c r="J9192" s="300">
        <f t="shared" si="719"/>
        <v>91.890000000010104</v>
      </c>
      <c r="K9192" s="80">
        <f t="shared" si="715"/>
        <v>0.91890000000010108</v>
      </c>
      <c r="L9192">
        <f t="shared" si="716"/>
        <v>7.4549181837277505</v>
      </c>
      <c r="M9192">
        <f t="shared" si="717"/>
        <v>162.39159610630466</v>
      </c>
      <c r="N9192" s="80">
        <f t="shared" si="718"/>
        <v>0.91890000000010108</v>
      </c>
    </row>
    <row r="9193" spans="10:14" x14ac:dyDescent="0.3">
      <c r="J9193" s="300">
        <f t="shared" si="719"/>
        <v>91.90000000001011</v>
      </c>
      <c r="K9193" s="80">
        <f t="shared" si="715"/>
        <v>0.91900000000010107</v>
      </c>
      <c r="L9193">
        <f t="shared" si="716"/>
        <v>7.4588508217090048</v>
      </c>
      <c r="M9193">
        <f t="shared" si="717"/>
        <v>162.43100168323727</v>
      </c>
      <c r="N9193" s="80">
        <f t="shared" si="718"/>
        <v>0.91900000000010107</v>
      </c>
    </row>
    <row r="9194" spans="10:14" x14ac:dyDescent="0.3">
      <c r="J9194" s="300">
        <f t="shared" si="719"/>
        <v>91.910000000010115</v>
      </c>
      <c r="K9194" s="80">
        <f t="shared" si="715"/>
        <v>0.91910000000010117</v>
      </c>
      <c r="L9194">
        <f t="shared" si="716"/>
        <v>7.4627856522584661</v>
      </c>
      <c r="M9194">
        <f t="shared" si="717"/>
        <v>162.47041110137016</v>
      </c>
      <c r="N9194" s="80">
        <f t="shared" si="718"/>
        <v>0.91910000000010117</v>
      </c>
    </row>
    <row r="9195" spans="10:14" x14ac:dyDescent="0.3">
      <c r="J9195" s="300">
        <f t="shared" si="719"/>
        <v>91.92000000001012</v>
      </c>
      <c r="K9195" s="80">
        <f t="shared" si="715"/>
        <v>0.91920000000010116</v>
      </c>
      <c r="L9195">
        <f t="shared" si="716"/>
        <v>7.4667226759025134</v>
      </c>
      <c r="M9195">
        <f t="shared" si="717"/>
        <v>162.50982435307751</v>
      </c>
      <c r="N9195" s="80">
        <f t="shared" si="718"/>
        <v>0.91920000000010116</v>
      </c>
    </row>
    <row r="9196" spans="10:14" x14ac:dyDescent="0.3">
      <c r="J9196" s="300">
        <f t="shared" si="719"/>
        <v>91.930000000010125</v>
      </c>
      <c r="K9196" s="80">
        <f t="shared" si="715"/>
        <v>0.91930000000010126</v>
      </c>
      <c r="L9196">
        <f t="shared" si="716"/>
        <v>7.4706618931667794</v>
      </c>
      <c r="M9196">
        <f t="shared" si="717"/>
        <v>162.54924143072722</v>
      </c>
      <c r="N9196" s="80">
        <f t="shared" si="718"/>
        <v>0.91930000000010126</v>
      </c>
    </row>
    <row r="9197" spans="10:14" x14ac:dyDescent="0.3">
      <c r="J9197" s="300">
        <f t="shared" si="719"/>
        <v>91.94000000001013</v>
      </c>
      <c r="K9197" s="80">
        <f t="shared" si="715"/>
        <v>0.91940000000010125</v>
      </c>
      <c r="L9197">
        <f t="shared" si="716"/>
        <v>7.4746033045768385</v>
      </c>
      <c r="M9197">
        <f t="shared" si="717"/>
        <v>162.58866232668012</v>
      </c>
      <c r="N9197" s="80">
        <f t="shared" si="718"/>
        <v>0.91940000000010125</v>
      </c>
    </row>
    <row r="9198" spans="10:14" x14ac:dyDescent="0.3">
      <c r="J9198" s="300">
        <f t="shared" si="719"/>
        <v>91.950000000010135</v>
      </c>
      <c r="K9198" s="80">
        <f t="shared" si="715"/>
        <v>0.91950000000010135</v>
      </c>
      <c r="L9198">
        <f t="shared" si="716"/>
        <v>7.478546910657343</v>
      </c>
      <c r="M9198">
        <f t="shared" si="717"/>
        <v>162.62808703329068</v>
      </c>
      <c r="N9198" s="80">
        <f t="shared" si="718"/>
        <v>0.91950000000010135</v>
      </c>
    </row>
    <row r="9199" spans="10:14" x14ac:dyDescent="0.3">
      <c r="J9199" s="300">
        <f t="shared" si="719"/>
        <v>91.96000000001014</v>
      </c>
      <c r="K9199" s="80">
        <f t="shared" si="715"/>
        <v>0.91960000000010145</v>
      </c>
      <c r="L9199">
        <f t="shared" si="716"/>
        <v>7.4824927119333378</v>
      </c>
      <c r="M9199">
        <f t="shared" si="717"/>
        <v>162.66751554290622</v>
      </c>
      <c r="N9199" s="80">
        <f t="shared" si="718"/>
        <v>0.91960000000010145</v>
      </c>
    </row>
    <row r="9200" spans="10:14" x14ac:dyDescent="0.3">
      <c r="J9200" s="300">
        <f t="shared" si="719"/>
        <v>91.970000000010145</v>
      </c>
      <c r="K9200" s="80">
        <f t="shared" si="715"/>
        <v>0.91970000000010144</v>
      </c>
      <c r="L9200">
        <f t="shared" si="716"/>
        <v>7.4864407089287219</v>
      </c>
      <c r="M9200">
        <f t="shared" si="717"/>
        <v>162.70694784786775</v>
      </c>
      <c r="N9200" s="80">
        <f t="shared" si="718"/>
        <v>0.91970000000010144</v>
      </c>
    </row>
    <row r="9201" spans="10:14" x14ac:dyDescent="0.3">
      <c r="J9201" s="300">
        <f t="shared" si="719"/>
        <v>91.980000000010151</v>
      </c>
      <c r="K9201" s="80">
        <f t="shared" si="715"/>
        <v>0.91980000000010154</v>
      </c>
      <c r="L9201">
        <f t="shared" si="716"/>
        <v>7.490390902167535</v>
      </c>
      <c r="M9201">
        <f t="shared" si="717"/>
        <v>162.74638394050945</v>
      </c>
      <c r="N9201" s="80">
        <f t="shared" si="718"/>
        <v>0.91980000000010154</v>
      </c>
    </row>
    <row r="9202" spans="10:14" x14ac:dyDescent="0.3">
      <c r="J9202" s="300">
        <f t="shared" si="719"/>
        <v>91.990000000010156</v>
      </c>
      <c r="K9202" s="80">
        <f t="shared" si="715"/>
        <v>0.91990000000010153</v>
      </c>
      <c r="L9202">
        <f t="shared" si="716"/>
        <v>7.4943432921731912</v>
      </c>
      <c r="M9202">
        <f t="shared" si="717"/>
        <v>162.78582381315857</v>
      </c>
      <c r="N9202" s="80">
        <f t="shared" si="718"/>
        <v>0.91990000000010153</v>
      </c>
    </row>
    <row r="9203" spans="10:14" x14ac:dyDescent="0.3">
      <c r="J9203" s="300">
        <f t="shared" si="719"/>
        <v>92.000000000010161</v>
      </c>
      <c r="K9203" s="80">
        <f t="shared" si="715"/>
        <v>0.92000000000010163</v>
      </c>
      <c r="L9203">
        <f t="shared" si="716"/>
        <v>7.498297879468808</v>
      </c>
      <c r="M9203">
        <f t="shared" si="717"/>
        <v>162.82526745813601</v>
      </c>
      <c r="N9203" s="80">
        <f t="shared" si="718"/>
        <v>0.92000000000010163</v>
      </c>
    </row>
    <row r="9204" spans="10:14" x14ac:dyDescent="0.3">
      <c r="J9204" s="300">
        <f t="shared" si="719"/>
        <v>92.010000000010166</v>
      </c>
      <c r="K9204" s="80">
        <f t="shared" si="715"/>
        <v>0.92010000000010161</v>
      </c>
      <c r="L9204">
        <f t="shared" si="716"/>
        <v>7.5022546645770696</v>
      </c>
      <c r="M9204">
        <f t="shared" si="717"/>
        <v>162.86471486775551</v>
      </c>
      <c r="N9204" s="80">
        <f t="shared" si="718"/>
        <v>0.92010000000010161</v>
      </c>
    </row>
    <row r="9205" spans="10:14" x14ac:dyDescent="0.3">
      <c r="J9205" s="300">
        <f t="shared" si="719"/>
        <v>92.020000000010171</v>
      </c>
      <c r="K9205" s="80">
        <f t="shared" si="715"/>
        <v>0.92020000000010171</v>
      </c>
      <c r="L9205">
        <f t="shared" si="716"/>
        <v>7.5062136480203172</v>
      </c>
      <c r="M9205">
        <f t="shared" si="717"/>
        <v>162.90416603432473</v>
      </c>
      <c r="N9205" s="80">
        <f t="shared" si="718"/>
        <v>0.92020000000010171</v>
      </c>
    </row>
    <row r="9206" spans="10:14" x14ac:dyDescent="0.3">
      <c r="J9206" s="300">
        <f t="shared" si="719"/>
        <v>92.030000000010176</v>
      </c>
      <c r="K9206" s="80">
        <f t="shared" si="715"/>
        <v>0.92030000000010181</v>
      </c>
      <c r="L9206">
        <f t="shared" si="716"/>
        <v>7.5101748303203273</v>
      </c>
      <c r="M9206">
        <f t="shared" si="717"/>
        <v>162.94362095014364</v>
      </c>
      <c r="N9206" s="80">
        <f t="shared" si="718"/>
        <v>0.92030000000010181</v>
      </c>
    </row>
    <row r="9207" spans="10:14" x14ac:dyDescent="0.3">
      <c r="J9207" s="300">
        <f t="shared" si="719"/>
        <v>92.040000000010181</v>
      </c>
      <c r="K9207" s="80">
        <f t="shared" si="715"/>
        <v>0.9204000000001018</v>
      </c>
      <c r="L9207">
        <f t="shared" si="716"/>
        <v>7.5141382119991462</v>
      </c>
      <c r="M9207">
        <f t="shared" si="717"/>
        <v>162.98307960750668</v>
      </c>
      <c r="N9207" s="80">
        <f t="shared" si="718"/>
        <v>0.9204000000001018</v>
      </c>
    </row>
    <row r="9208" spans="10:14" x14ac:dyDescent="0.3">
      <c r="J9208" s="300">
        <f t="shared" si="719"/>
        <v>92.050000000010186</v>
      </c>
      <c r="K9208" s="80">
        <f t="shared" si="715"/>
        <v>0.9205000000001019</v>
      </c>
      <c r="L9208">
        <f t="shared" si="716"/>
        <v>7.5181037935773816</v>
      </c>
      <c r="M9208">
        <f t="shared" si="717"/>
        <v>163.02254199870023</v>
      </c>
      <c r="N9208" s="80">
        <f t="shared" si="718"/>
        <v>0.9205000000001019</v>
      </c>
    </row>
    <row r="9209" spans="10:14" x14ac:dyDescent="0.3">
      <c r="J9209" s="300">
        <f t="shared" si="719"/>
        <v>92.060000000010191</v>
      </c>
      <c r="K9209" s="80">
        <f t="shared" si="715"/>
        <v>0.92060000000010189</v>
      </c>
      <c r="L9209">
        <f t="shared" si="716"/>
        <v>7.5220715755761258</v>
      </c>
      <c r="M9209">
        <f t="shared" si="717"/>
        <v>163.06200811600516</v>
      </c>
      <c r="N9209" s="80">
        <f t="shared" si="718"/>
        <v>0.92060000000010189</v>
      </c>
    </row>
    <row r="9210" spans="10:14" x14ac:dyDescent="0.3">
      <c r="J9210" s="300">
        <f t="shared" si="719"/>
        <v>92.070000000010197</v>
      </c>
      <c r="K9210" s="80">
        <f t="shared" si="715"/>
        <v>0.92070000000010199</v>
      </c>
      <c r="L9210">
        <f t="shared" si="716"/>
        <v>7.5260415585158391</v>
      </c>
      <c r="M9210">
        <f t="shared" si="717"/>
        <v>163.10147795169482</v>
      </c>
      <c r="N9210" s="80">
        <f t="shared" si="718"/>
        <v>0.92070000000010199</v>
      </c>
    </row>
    <row r="9211" spans="10:14" x14ac:dyDescent="0.3">
      <c r="J9211" s="300">
        <f t="shared" si="719"/>
        <v>92.080000000010202</v>
      </c>
      <c r="K9211" s="80">
        <f t="shared" si="715"/>
        <v>0.92080000000010198</v>
      </c>
      <c r="L9211">
        <f t="shared" si="716"/>
        <v>7.5300137429162834</v>
      </c>
      <c r="M9211">
        <f t="shared" si="717"/>
        <v>163.14095149803612</v>
      </c>
      <c r="N9211" s="80">
        <f t="shared" si="718"/>
        <v>0.92080000000010198</v>
      </c>
    </row>
    <row r="9212" spans="10:14" x14ac:dyDescent="0.3">
      <c r="J9212" s="300">
        <f t="shared" si="719"/>
        <v>92.090000000010207</v>
      </c>
      <c r="K9212" s="80">
        <f t="shared" si="715"/>
        <v>0.92090000000010208</v>
      </c>
      <c r="L9212">
        <f t="shared" si="716"/>
        <v>7.5339881292973061</v>
      </c>
      <c r="M9212">
        <f t="shared" si="717"/>
        <v>163.18042874728908</v>
      </c>
      <c r="N9212" s="80">
        <f t="shared" si="718"/>
        <v>0.92090000000010208</v>
      </c>
    </row>
    <row r="9213" spans="10:14" x14ac:dyDescent="0.3">
      <c r="J9213" s="300">
        <f t="shared" si="719"/>
        <v>92.100000000010212</v>
      </c>
      <c r="K9213" s="80">
        <f t="shared" si="715"/>
        <v>0.92100000000010207</v>
      </c>
      <c r="L9213">
        <f t="shared" si="716"/>
        <v>7.5379647181781149</v>
      </c>
      <c r="M9213">
        <f t="shared" si="717"/>
        <v>163.21990969170702</v>
      </c>
      <c r="N9213" s="80">
        <f t="shared" si="718"/>
        <v>0.92100000000010207</v>
      </c>
    </row>
    <row r="9214" spans="10:14" x14ac:dyDescent="0.3">
      <c r="J9214" s="300">
        <f t="shared" si="719"/>
        <v>92.110000000010217</v>
      </c>
      <c r="K9214" s="80">
        <f t="shared" si="715"/>
        <v>0.92110000000010217</v>
      </c>
      <c r="L9214">
        <f t="shared" si="716"/>
        <v>7.5419435100775782</v>
      </c>
      <c r="M9214">
        <f t="shared" si="717"/>
        <v>163.25939432353681</v>
      </c>
      <c r="N9214" s="80">
        <f t="shared" si="718"/>
        <v>0.92110000000010217</v>
      </c>
    </row>
    <row r="9215" spans="10:14" x14ac:dyDescent="0.3">
      <c r="J9215" s="300">
        <f t="shared" si="719"/>
        <v>92.120000000010222</v>
      </c>
      <c r="K9215" s="80">
        <f t="shared" si="715"/>
        <v>0.92120000000010227</v>
      </c>
      <c r="L9215">
        <f t="shared" si="716"/>
        <v>7.5459245055141331</v>
      </c>
      <c r="M9215">
        <f t="shared" si="717"/>
        <v>163.29888263501815</v>
      </c>
      <c r="N9215" s="80">
        <f t="shared" si="718"/>
        <v>0.92120000000010227</v>
      </c>
    </row>
    <row r="9216" spans="10:14" x14ac:dyDescent="0.3">
      <c r="J9216" s="300">
        <f t="shared" si="719"/>
        <v>92.130000000010227</v>
      </c>
      <c r="K9216" s="80">
        <f t="shared" si="715"/>
        <v>0.92130000000010226</v>
      </c>
      <c r="L9216">
        <f t="shared" si="716"/>
        <v>7.54990770500598</v>
      </c>
      <c r="M9216">
        <f t="shared" si="717"/>
        <v>163.33837461838382</v>
      </c>
      <c r="N9216" s="80">
        <f t="shared" si="718"/>
        <v>0.92130000000010226</v>
      </c>
    </row>
    <row r="9217" spans="10:14" x14ac:dyDescent="0.3">
      <c r="J9217" s="300">
        <f t="shared" si="719"/>
        <v>92.140000000010232</v>
      </c>
      <c r="K9217" s="80">
        <f t="shared" si="715"/>
        <v>0.92140000000010236</v>
      </c>
      <c r="L9217">
        <f t="shared" si="716"/>
        <v>7.5538931090706942</v>
      </c>
      <c r="M9217">
        <f t="shared" si="717"/>
        <v>163.37787026586088</v>
      </c>
      <c r="N9217" s="80">
        <f t="shared" si="718"/>
        <v>0.92140000000010236</v>
      </c>
    </row>
    <row r="9218" spans="10:14" x14ac:dyDescent="0.3">
      <c r="J9218" s="300">
        <f t="shared" si="719"/>
        <v>92.150000000010237</v>
      </c>
      <c r="K9218" s="80">
        <f t="shared" si="715"/>
        <v>0.92150000000010235</v>
      </c>
      <c r="L9218">
        <f t="shared" si="716"/>
        <v>7.5578807182255456</v>
      </c>
      <c r="M9218">
        <f t="shared" si="717"/>
        <v>163.41736956966824</v>
      </c>
      <c r="N9218" s="80">
        <f t="shared" si="718"/>
        <v>0.92150000000010235</v>
      </c>
    </row>
    <row r="9219" spans="10:14" x14ac:dyDescent="0.3">
      <c r="J9219" s="300">
        <f t="shared" si="719"/>
        <v>92.160000000010243</v>
      </c>
      <c r="K9219" s="80">
        <f t="shared" si="715"/>
        <v>0.92160000000010245</v>
      </c>
      <c r="L9219">
        <f t="shared" si="716"/>
        <v>7.5618705329876885</v>
      </c>
      <c r="M9219">
        <f t="shared" si="717"/>
        <v>163.45687252201924</v>
      </c>
      <c r="N9219" s="80">
        <f t="shared" si="718"/>
        <v>0.92160000000010245</v>
      </c>
    </row>
    <row r="9220" spans="10:14" x14ac:dyDescent="0.3">
      <c r="J9220" s="300">
        <f t="shared" si="719"/>
        <v>92.170000000010248</v>
      </c>
      <c r="K9220" s="80">
        <f t="shared" ref="K9220:K9283" si="720">J9220/100</f>
        <v>0.92170000000010244</v>
      </c>
      <c r="L9220">
        <f t="shared" ref="L9220:L9283" si="721">-156.2892*K9220^6+539.4067*K9220^5-656.5633*K9220^4+371.7117*K9220^3-102.5706*K9220^2+15.3764*K9220+0.3314</f>
        <v>7.5658625538733251</v>
      </c>
      <c r="M9220">
        <f t="shared" ref="M9220:M9283" si="722">-544.6822*K9220^6+873.7015*K9220^5+93.9294*K9220^4-539.4835*K9220^3+249.8842*K9220^2+36.3299*K9220+25.129</f>
        <v>163.49637911511951</v>
      </c>
      <c r="N9220" s="80">
        <f t="shared" ref="N9220:N9283" si="723">K9220</f>
        <v>0.92170000000010244</v>
      </c>
    </row>
    <row r="9221" spans="10:14" x14ac:dyDescent="0.3">
      <c r="J9221" s="300">
        <f t="shared" si="719"/>
        <v>92.180000000010253</v>
      </c>
      <c r="K9221" s="80">
        <f t="shared" si="720"/>
        <v>0.92180000000010254</v>
      </c>
      <c r="L9221">
        <f t="shared" si="721"/>
        <v>7.5698567813988991</v>
      </c>
      <c r="M9221">
        <f t="shared" si="722"/>
        <v>163.53588934116866</v>
      </c>
      <c r="N9221" s="80">
        <f t="shared" si="723"/>
        <v>0.92180000000010254</v>
      </c>
    </row>
    <row r="9222" spans="10:14" x14ac:dyDescent="0.3">
      <c r="J9222" s="300">
        <f t="shared" ref="J9222:J9285" si="724">J9221+0.01</f>
        <v>92.190000000010258</v>
      </c>
      <c r="K9222" s="80">
        <f t="shared" si="720"/>
        <v>0.92190000000010253</v>
      </c>
      <c r="L9222">
        <f t="shared" si="721"/>
        <v>7.5738532160802308</v>
      </c>
      <c r="M9222">
        <f t="shared" si="722"/>
        <v>163.57540319235909</v>
      </c>
      <c r="N9222" s="80">
        <f t="shared" si="723"/>
        <v>0.92190000000010253</v>
      </c>
    </row>
    <row r="9223" spans="10:14" x14ac:dyDescent="0.3">
      <c r="J9223" s="300">
        <f t="shared" si="724"/>
        <v>92.200000000010263</v>
      </c>
      <c r="K9223" s="80">
        <f t="shared" si="720"/>
        <v>0.92200000000010263</v>
      </c>
      <c r="L9223">
        <f t="shared" si="721"/>
        <v>7.5778518584323233</v>
      </c>
      <c r="M9223">
        <f t="shared" si="722"/>
        <v>163.61492066087661</v>
      </c>
      <c r="N9223" s="80">
        <f t="shared" si="723"/>
        <v>0.92200000000010263</v>
      </c>
    </row>
    <row r="9224" spans="10:14" x14ac:dyDescent="0.3">
      <c r="J9224" s="300">
        <f t="shared" si="724"/>
        <v>92.210000000010268</v>
      </c>
      <c r="K9224" s="80">
        <f t="shared" si="720"/>
        <v>0.92210000000010273</v>
      </c>
      <c r="L9224">
        <f t="shared" si="721"/>
        <v>7.5818527089704073</v>
      </c>
      <c r="M9224">
        <f t="shared" si="722"/>
        <v>163.65444173889998</v>
      </c>
      <c r="N9224" s="80">
        <f t="shared" si="723"/>
        <v>0.92210000000010273</v>
      </c>
    </row>
    <row r="9225" spans="10:14" x14ac:dyDescent="0.3">
      <c r="J9225" s="300">
        <f t="shared" si="724"/>
        <v>92.220000000010273</v>
      </c>
      <c r="K9225" s="80">
        <f t="shared" si="720"/>
        <v>0.92220000000010272</v>
      </c>
      <c r="L9225">
        <f t="shared" si="721"/>
        <v>7.5858557682089689</v>
      </c>
      <c r="M9225">
        <f t="shared" si="722"/>
        <v>163.69396641860166</v>
      </c>
      <c r="N9225" s="80">
        <f t="shared" si="723"/>
        <v>0.92220000000010272</v>
      </c>
    </row>
    <row r="9226" spans="10:14" x14ac:dyDescent="0.3">
      <c r="J9226" s="300">
        <f t="shared" si="724"/>
        <v>92.230000000010278</v>
      </c>
      <c r="K9226" s="80">
        <f t="shared" si="720"/>
        <v>0.92230000000010282</v>
      </c>
      <c r="L9226">
        <f t="shared" si="721"/>
        <v>7.5898610366624002</v>
      </c>
      <c r="M9226">
        <f t="shared" si="722"/>
        <v>163.73349469214719</v>
      </c>
      <c r="N9226" s="80">
        <f t="shared" si="723"/>
        <v>0.92230000000010282</v>
      </c>
    </row>
    <row r="9227" spans="10:14" x14ac:dyDescent="0.3">
      <c r="J9227" s="300">
        <f t="shared" si="724"/>
        <v>92.240000000010284</v>
      </c>
      <c r="K9227" s="80">
        <f t="shared" si="720"/>
        <v>0.9224000000001028</v>
      </c>
      <c r="L9227">
        <f t="shared" si="721"/>
        <v>7.5938685148442815</v>
      </c>
      <c r="M9227">
        <f t="shared" si="722"/>
        <v>163.77302655169484</v>
      </c>
      <c r="N9227" s="80">
        <f t="shared" si="723"/>
        <v>0.9224000000001028</v>
      </c>
    </row>
    <row r="9228" spans="10:14" x14ac:dyDescent="0.3">
      <c r="J9228" s="300">
        <f t="shared" si="724"/>
        <v>92.250000000010289</v>
      </c>
      <c r="K9228" s="80">
        <f t="shared" si="720"/>
        <v>0.9225000000001029</v>
      </c>
      <c r="L9228">
        <f t="shared" si="721"/>
        <v>7.5978782032681931</v>
      </c>
      <c r="M9228">
        <f t="shared" si="722"/>
        <v>163.81256198939664</v>
      </c>
      <c r="N9228" s="80">
        <f t="shared" si="723"/>
        <v>0.9225000000001029</v>
      </c>
    </row>
    <row r="9229" spans="10:14" x14ac:dyDescent="0.3">
      <c r="J9229" s="300">
        <f t="shared" si="724"/>
        <v>92.260000000010294</v>
      </c>
      <c r="K9229" s="80">
        <f t="shared" si="720"/>
        <v>0.92260000000010289</v>
      </c>
      <c r="L9229">
        <f t="shared" si="721"/>
        <v>7.6018901024469479</v>
      </c>
      <c r="M9229">
        <f t="shared" si="722"/>
        <v>163.85210099739774</v>
      </c>
      <c r="N9229" s="80">
        <f t="shared" si="723"/>
        <v>0.92260000000010289</v>
      </c>
    </row>
    <row r="9230" spans="10:14" x14ac:dyDescent="0.3">
      <c r="J9230" s="300">
        <f t="shared" si="724"/>
        <v>92.270000000010299</v>
      </c>
      <c r="K9230" s="80">
        <f t="shared" si="720"/>
        <v>0.92270000000010299</v>
      </c>
      <c r="L9230">
        <f t="shared" si="721"/>
        <v>7.6059042128934458</v>
      </c>
      <c r="M9230">
        <f t="shared" si="722"/>
        <v>163.89164356783638</v>
      </c>
      <c r="N9230" s="80">
        <f t="shared" si="723"/>
        <v>0.92270000000010299</v>
      </c>
    </row>
    <row r="9231" spans="10:14" x14ac:dyDescent="0.3">
      <c r="J9231" s="300">
        <f t="shared" si="724"/>
        <v>92.280000000010304</v>
      </c>
      <c r="K9231" s="80">
        <f t="shared" si="720"/>
        <v>0.92280000000010309</v>
      </c>
      <c r="L9231">
        <f t="shared" si="721"/>
        <v>7.6099205351197146</v>
      </c>
      <c r="M9231">
        <f t="shared" si="722"/>
        <v>163.93118969284401</v>
      </c>
      <c r="N9231" s="80">
        <f t="shared" si="723"/>
        <v>0.92280000000010309</v>
      </c>
    </row>
    <row r="9232" spans="10:14" x14ac:dyDescent="0.3">
      <c r="J9232" s="300">
        <f t="shared" si="724"/>
        <v>92.290000000010309</v>
      </c>
      <c r="K9232" s="80">
        <f t="shared" si="720"/>
        <v>0.92290000000010308</v>
      </c>
      <c r="L9232">
        <f t="shared" si="721"/>
        <v>7.6139390696376026</v>
      </c>
      <c r="M9232">
        <f t="shared" si="722"/>
        <v>163.97073936454535</v>
      </c>
      <c r="N9232" s="80">
        <f t="shared" si="723"/>
        <v>0.92290000000010308</v>
      </c>
    </row>
    <row r="9233" spans="10:14" x14ac:dyDescent="0.3">
      <c r="J9233" s="300">
        <f t="shared" si="724"/>
        <v>92.300000000010314</v>
      </c>
      <c r="K9233" s="80">
        <f t="shared" si="720"/>
        <v>0.92300000000010318</v>
      </c>
      <c r="L9233">
        <f t="shared" si="721"/>
        <v>7.6179598169587308</v>
      </c>
      <c r="M9233">
        <f t="shared" si="722"/>
        <v>164.01029257505826</v>
      </c>
      <c r="N9233" s="80">
        <f t="shared" si="723"/>
        <v>0.92300000000010318</v>
      </c>
    </row>
    <row r="9234" spans="10:14" x14ac:dyDescent="0.3">
      <c r="J9234" s="300">
        <f t="shared" si="724"/>
        <v>92.310000000010319</v>
      </c>
      <c r="K9234" s="80">
        <f t="shared" si="720"/>
        <v>0.92310000000010317</v>
      </c>
      <c r="L9234">
        <f t="shared" si="721"/>
        <v>7.6219827775939031</v>
      </c>
      <c r="M9234">
        <f t="shared" si="722"/>
        <v>164.04984931649395</v>
      </c>
      <c r="N9234" s="80">
        <f t="shared" si="723"/>
        <v>0.92310000000010317</v>
      </c>
    </row>
    <row r="9235" spans="10:14" x14ac:dyDescent="0.3">
      <c r="J9235" s="300">
        <f t="shared" si="724"/>
        <v>92.320000000010324</v>
      </c>
      <c r="K9235" s="80">
        <f t="shared" si="720"/>
        <v>0.92320000000010327</v>
      </c>
      <c r="L9235">
        <f t="shared" si="721"/>
        <v>7.6260079520540209</v>
      </c>
      <c r="M9235">
        <f t="shared" si="722"/>
        <v>164.08940958095641</v>
      </c>
      <c r="N9235" s="80">
        <f t="shared" si="723"/>
        <v>0.92320000000010327</v>
      </c>
    </row>
    <row r="9236" spans="10:14" x14ac:dyDescent="0.3">
      <c r="J9236" s="300">
        <f t="shared" si="724"/>
        <v>92.33000000001033</v>
      </c>
      <c r="K9236" s="80">
        <f t="shared" si="720"/>
        <v>0.92330000000010326</v>
      </c>
      <c r="L9236">
        <f t="shared" si="721"/>
        <v>7.6300353408492914</v>
      </c>
      <c r="M9236">
        <f t="shared" si="722"/>
        <v>164.12897336054357</v>
      </c>
      <c r="N9236" s="80">
        <f t="shared" si="723"/>
        <v>0.92330000000010326</v>
      </c>
    </row>
    <row r="9237" spans="10:14" x14ac:dyDescent="0.3">
      <c r="J9237" s="300">
        <f t="shared" si="724"/>
        <v>92.340000000010335</v>
      </c>
      <c r="K9237" s="80">
        <f t="shared" si="720"/>
        <v>0.92340000000010336</v>
      </c>
      <c r="L9237">
        <f t="shared" si="721"/>
        <v>7.6340649444894311</v>
      </c>
      <c r="M9237">
        <f t="shared" si="722"/>
        <v>164.16854064734574</v>
      </c>
      <c r="N9237" s="80">
        <f t="shared" si="723"/>
        <v>0.92340000000010336</v>
      </c>
    </row>
    <row r="9238" spans="10:14" x14ac:dyDescent="0.3">
      <c r="J9238" s="300">
        <f t="shared" si="724"/>
        <v>92.35000000001034</v>
      </c>
      <c r="K9238" s="80">
        <f t="shared" si="720"/>
        <v>0.92350000000010335</v>
      </c>
      <c r="L9238">
        <f t="shared" si="721"/>
        <v>7.6380967634840697</v>
      </c>
      <c r="M9238">
        <f t="shared" si="722"/>
        <v>164.20811143344704</v>
      </c>
      <c r="N9238" s="80">
        <f t="shared" si="723"/>
        <v>0.92350000000010335</v>
      </c>
    </row>
    <row r="9239" spans="10:14" x14ac:dyDescent="0.3">
      <c r="J9239" s="300">
        <f t="shared" si="724"/>
        <v>92.360000000010345</v>
      </c>
      <c r="K9239" s="80">
        <f t="shared" si="720"/>
        <v>0.92360000000010345</v>
      </c>
      <c r="L9239">
        <f t="shared" si="721"/>
        <v>7.642130798342226</v>
      </c>
      <c r="M9239">
        <f t="shared" si="722"/>
        <v>164.24768571092446</v>
      </c>
      <c r="N9239" s="80">
        <f t="shared" si="723"/>
        <v>0.92360000000010345</v>
      </c>
    </row>
    <row r="9240" spans="10:14" x14ac:dyDescent="0.3">
      <c r="J9240" s="300">
        <f t="shared" si="724"/>
        <v>92.37000000001035</v>
      </c>
      <c r="K9240" s="80">
        <f t="shared" si="720"/>
        <v>0.92370000000010355</v>
      </c>
      <c r="L9240">
        <f t="shared" si="721"/>
        <v>7.6461670495726217</v>
      </c>
      <c r="M9240">
        <f t="shared" si="722"/>
        <v>164.28726347184823</v>
      </c>
      <c r="N9240" s="80">
        <f t="shared" si="723"/>
        <v>0.92370000000010355</v>
      </c>
    </row>
    <row r="9241" spans="10:14" x14ac:dyDescent="0.3">
      <c r="J9241" s="300">
        <f t="shared" si="724"/>
        <v>92.380000000010355</v>
      </c>
      <c r="K9241" s="80">
        <f t="shared" si="720"/>
        <v>0.92380000000010354</v>
      </c>
      <c r="L9241">
        <f t="shared" si="721"/>
        <v>7.6502055176835331</v>
      </c>
      <c r="M9241">
        <f t="shared" si="722"/>
        <v>164.32684470828173</v>
      </c>
      <c r="N9241" s="80">
        <f t="shared" si="723"/>
        <v>0.92380000000010354</v>
      </c>
    </row>
    <row r="9242" spans="10:14" x14ac:dyDescent="0.3">
      <c r="J9242" s="300">
        <f t="shared" si="724"/>
        <v>92.39000000001036</v>
      </c>
      <c r="K9242" s="80">
        <f t="shared" si="720"/>
        <v>0.92390000000010364</v>
      </c>
      <c r="L9242">
        <f t="shared" si="721"/>
        <v>7.6542462031827725</v>
      </c>
      <c r="M9242">
        <f t="shared" si="722"/>
        <v>164.3664294122816</v>
      </c>
      <c r="N9242" s="80">
        <f t="shared" si="723"/>
        <v>0.92390000000010364</v>
      </c>
    </row>
    <row r="9243" spans="10:14" x14ac:dyDescent="0.3">
      <c r="J9243" s="300">
        <f t="shared" si="724"/>
        <v>92.400000000010365</v>
      </c>
      <c r="K9243" s="80">
        <f t="shared" si="720"/>
        <v>0.92400000000010363</v>
      </c>
      <c r="L9243">
        <f t="shared" si="721"/>
        <v>7.6582891065778949</v>
      </c>
      <c r="M9243">
        <f t="shared" si="722"/>
        <v>164.40601757589744</v>
      </c>
      <c r="N9243" s="80">
        <f t="shared" si="723"/>
        <v>0.92400000000010363</v>
      </c>
    </row>
    <row r="9244" spans="10:14" x14ac:dyDescent="0.3">
      <c r="J9244" s="300">
        <f t="shared" si="724"/>
        <v>92.410000000010371</v>
      </c>
      <c r="K9244" s="80">
        <f t="shared" si="720"/>
        <v>0.92410000000010373</v>
      </c>
      <c r="L9244">
        <f t="shared" si="721"/>
        <v>7.6623342283760021</v>
      </c>
      <c r="M9244">
        <f t="shared" si="722"/>
        <v>164.44560919117254</v>
      </c>
      <c r="N9244" s="80">
        <f t="shared" si="723"/>
        <v>0.92410000000010373</v>
      </c>
    </row>
    <row r="9245" spans="10:14" x14ac:dyDescent="0.3">
      <c r="J9245" s="300">
        <f t="shared" si="724"/>
        <v>92.420000000010376</v>
      </c>
      <c r="K9245" s="80">
        <f t="shared" si="720"/>
        <v>0.92420000000010372</v>
      </c>
      <c r="L9245">
        <f t="shared" si="721"/>
        <v>7.6663815690837911</v>
      </c>
      <c r="M9245">
        <f t="shared" si="722"/>
        <v>164.48520425014303</v>
      </c>
      <c r="N9245" s="80">
        <f t="shared" si="723"/>
        <v>0.92420000000010372</v>
      </c>
    </row>
    <row r="9246" spans="10:14" x14ac:dyDescent="0.3">
      <c r="J9246" s="300">
        <f t="shared" si="724"/>
        <v>92.430000000010381</v>
      </c>
      <c r="K9246" s="80">
        <f t="shared" si="720"/>
        <v>0.92430000000010382</v>
      </c>
      <c r="L9246">
        <f t="shared" si="721"/>
        <v>7.6704311292075023</v>
      </c>
      <c r="M9246">
        <f t="shared" si="722"/>
        <v>164.52480274483767</v>
      </c>
      <c r="N9246" s="80">
        <f t="shared" si="723"/>
        <v>0.92430000000010382</v>
      </c>
    </row>
    <row r="9247" spans="10:14" x14ac:dyDescent="0.3">
      <c r="J9247" s="300">
        <f t="shared" si="724"/>
        <v>92.440000000010386</v>
      </c>
      <c r="K9247" s="80">
        <f t="shared" si="720"/>
        <v>0.92440000000010381</v>
      </c>
      <c r="L9247">
        <f t="shared" si="721"/>
        <v>7.6744829092529354</v>
      </c>
      <c r="M9247">
        <f t="shared" si="722"/>
        <v>164.5644046672796</v>
      </c>
      <c r="N9247" s="80">
        <f t="shared" si="723"/>
        <v>0.92440000000010381</v>
      </c>
    </row>
    <row r="9248" spans="10:14" x14ac:dyDescent="0.3">
      <c r="J9248" s="300">
        <f t="shared" si="724"/>
        <v>92.450000000010391</v>
      </c>
      <c r="K9248" s="80">
        <f t="shared" si="720"/>
        <v>0.92450000000010391</v>
      </c>
      <c r="L9248">
        <f t="shared" si="721"/>
        <v>7.6785369097258336</v>
      </c>
      <c r="M9248">
        <f t="shared" si="722"/>
        <v>164.60401000948406</v>
      </c>
      <c r="N9248" s="80">
        <f t="shared" si="723"/>
        <v>0.92450000000010391</v>
      </c>
    </row>
    <row r="9249" spans="10:14" x14ac:dyDescent="0.3">
      <c r="J9249" s="300">
        <f t="shared" si="724"/>
        <v>92.460000000010396</v>
      </c>
      <c r="K9249" s="80">
        <f t="shared" si="720"/>
        <v>0.92460000000010401</v>
      </c>
      <c r="L9249">
        <f t="shared" si="721"/>
        <v>7.6825931311312186</v>
      </c>
      <c r="M9249">
        <f t="shared" si="722"/>
        <v>164.64361876346001</v>
      </c>
      <c r="N9249" s="80">
        <f t="shared" si="723"/>
        <v>0.92460000000010401</v>
      </c>
    </row>
    <row r="9250" spans="10:14" x14ac:dyDescent="0.3">
      <c r="J9250" s="300">
        <f t="shared" si="724"/>
        <v>92.470000000010401</v>
      </c>
      <c r="K9250" s="80">
        <f t="shared" si="720"/>
        <v>0.92470000000010399</v>
      </c>
      <c r="L9250">
        <f t="shared" si="721"/>
        <v>7.6866515739735863</v>
      </c>
      <c r="M9250">
        <f t="shared" si="722"/>
        <v>164.68323092120932</v>
      </c>
      <c r="N9250" s="80">
        <f t="shared" si="723"/>
        <v>0.92470000000010399</v>
      </c>
    </row>
    <row r="9251" spans="10:14" x14ac:dyDescent="0.3">
      <c r="J9251" s="300">
        <f t="shared" si="724"/>
        <v>92.480000000010406</v>
      </c>
      <c r="K9251" s="80">
        <f t="shared" si="720"/>
        <v>0.92480000000010409</v>
      </c>
      <c r="L9251">
        <f t="shared" si="721"/>
        <v>7.6907122387575715</v>
      </c>
      <c r="M9251">
        <f t="shared" si="722"/>
        <v>164.72284647472699</v>
      </c>
      <c r="N9251" s="80">
        <f t="shared" si="723"/>
        <v>0.92480000000010409</v>
      </c>
    </row>
    <row r="9252" spans="10:14" x14ac:dyDescent="0.3">
      <c r="J9252" s="300">
        <f t="shared" si="724"/>
        <v>92.490000000010411</v>
      </c>
      <c r="K9252" s="80">
        <f t="shared" si="720"/>
        <v>0.92490000000010408</v>
      </c>
      <c r="L9252">
        <f t="shared" si="721"/>
        <v>7.6947751259867019</v>
      </c>
      <c r="M9252">
        <f t="shared" si="722"/>
        <v>164.76246541600128</v>
      </c>
      <c r="N9252" s="80">
        <f t="shared" si="723"/>
        <v>0.92490000000010408</v>
      </c>
    </row>
    <row r="9253" spans="10:14" x14ac:dyDescent="0.3">
      <c r="J9253" s="300">
        <f t="shared" si="724"/>
        <v>92.500000000010417</v>
      </c>
      <c r="K9253" s="80">
        <f t="shared" si="720"/>
        <v>0.92500000000010418</v>
      </c>
      <c r="L9253">
        <f t="shared" si="721"/>
        <v>7.6988402361647257</v>
      </c>
      <c r="M9253">
        <f t="shared" si="722"/>
        <v>164.80208773701398</v>
      </c>
      <c r="N9253" s="80">
        <f t="shared" si="723"/>
        <v>0.92500000000010418</v>
      </c>
    </row>
    <row r="9254" spans="10:14" x14ac:dyDescent="0.3">
      <c r="J9254" s="300">
        <f t="shared" si="724"/>
        <v>92.510000000010422</v>
      </c>
      <c r="K9254" s="80">
        <f t="shared" si="720"/>
        <v>0.92510000000010417</v>
      </c>
      <c r="L9254">
        <f t="shared" si="721"/>
        <v>7.7029075697945366</v>
      </c>
      <c r="M9254">
        <f t="shared" si="722"/>
        <v>164.84171342973914</v>
      </c>
      <c r="N9254" s="80">
        <f t="shared" si="723"/>
        <v>0.92510000000010417</v>
      </c>
    </row>
    <row r="9255" spans="10:14" x14ac:dyDescent="0.3">
      <c r="J9255" s="300">
        <f t="shared" si="724"/>
        <v>92.520000000010427</v>
      </c>
      <c r="K9255" s="80">
        <f t="shared" si="720"/>
        <v>0.92520000000010427</v>
      </c>
      <c r="L9255">
        <f t="shared" si="721"/>
        <v>7.7069771273789431</v>
      </c>
      <c r="M9255">
        <f t="shared" si="722"/>
        <v>164.8813424861448</v>
      </c>
      <c r="N9255" s="80">
        <f t="shared" si="723"/>
        <v>0.92520000000010427</v>
      </c>
    </row>
    <row r="9256" spans="10:14" x14ac:dyDescent="0.3">
      <c r="J9256" s="300">
        <f t="shared" si="724"/>
        <v>92.530000000010432</v>
      </c>
      <c r="K9256" s="80">
        <f t="shared" si="720"/>
        <v>0.92530000000010437</v>
      </c>
      <c r="L9256">
        <f t="shared" si="721"/>
        <v>7.7110489094203718</v>
      </c>
      <c r="M9256">
        <f t="shared" si="722"/>
        <v>164.92097489819173</v>
      </c>
      <c r="N9256" s="80">
        <f t="shared" si="723"/>
        <v>0.92530000000010437</v>
      </c>
    </row>
    <row r="9257" spans="10:14" x14ac:dyDescent="0.3">
      <c r="J9257" s="300">
        <f t="shared" si="724"/>
        <v>92.540000000010437</v>
      </c>
      <c r="K9257" s="80">
        <f t="shared" si="720"/>
        <v>0.92540000000010436</v>
      </c>
      <c r="L9257">
        <f t="shared" si="721"/>
        <v>7.7151229164203912</v>
      </c>
      <c r="M9257">
        <f t="shared" si="722"/>
        <v>164.96061065783383</v>
      </c>
      <c r="N9257" s="80">
        <f t="shared" si="723"/>
        <v>0.92540000000010436</v>
      </c>
    </row>
    <row r="9258" spans="10:14" x14ac:dyDescent="0.3">
      <c r="J9258" s="300">
        <f t="shared" si="724"/>
        <v>92.550000000010442</v>
      </c>
      <c r="K9258" s="80">
        <f t="shared" si="720"/>
        <v>0.92550000000010446</v>
      </c>
      <c r="L9258">
        <f t="shared" si="721"/>
        <v>7.7191991488806888</v>
      </c>
      <c r="M9258">
        <f t="shared" si="722"/>
        <v>165.00024975701831</v>
      </c>
      <c r="N9258" s="80">
        <f t="shared" si="723"/>
        <v>0.92550000000010446</v>
      </c>
    </row>
    <row r="9259" spans="10:14" x14ac:dyDescent="0.3">
      <c r="J9259" s="300">
        <f t="shared" si="724"/>
        <v>92.560000000010447</v>
      </c>
      <c r="K9259" s="80">
        <f t="shared" si="720"/>
        <v>0.92560000000010445</v>
      </c>
      <c r="L9259">
        <f t="shared" si="721"/>
        <v>7.7232776073022542</v>
      </c>
      <c r="M9259">
        <f t="shared" si="722"/>
        <v>165.03989218768521</v>
      </c>
      <c r="N9259" s="80">
        <f t="shared" si="723"/>
        <v>0.92560000000010445</v>
      </c>
    </row>
    <row r="9260" spans="10:14" x14ac:dyDescent="0.3">
      <c r="J9260" s="300">
        <f t="shared" si="724"/>
        <v>92.570000000010452</v>
      </c>
      <c r="K9260" s="80">
        <f t="shared" si="720"/>
        <v>0.92570000000010455</v>
      </c>
      <c r="L9260">
        <f t="shared" si="721"/>
        <v>7.7273582921857233</v>
      </c>
      <c r="M9260">
        <f t="shared" si="722"/>
        <v>165.07953794176834</v>
      </c>
      <c r="N9260" s="80">
        <f t="shared" si="723"/>
        <v>0.92570000000010455</v>
      </c>
    </row>
    <row r="9261" spans="10:14" x14ac:dyDescent="0.3">
      <c r="J9261" s="300">
        <f t="shared" si="724"/>
        <v>92.580000000010457</v>
      </c>
      <c r="K9261" s="80">
        <f t="shared" si="720"/>
        <v>0.92580000000010454</v>
      </c>
      <c r="L9261">
        <f t="shared" si="721"/>
        <v>7.7314412040315403</v>
      </c>
      <c r="M9261">
        <f t="shared" si="722"/>
        <v>165.1191870111939</v>
      </c>
      <c r="N9261" s="80">
        <f t="shared" si="723"/>
        <v>0.92580000000010454</v>
      </c>
    </row>
    <row r="9262" spans="10:14" x14ac:dyDescent="0.3">
      <c r="J9262" s="300">
        <f t="shared" si="724"/>
        <v>92.590000000010463</v>
      </c>
      <c r="K9262" s="80">
        <f t="shared" si="720"/>
        <v>0.92590000000010464</v>
      </c>
      <c r="L9262">
        <f t="shared" si="721"/>
        <v>7.7355263433393517</v>
      </c>
      <c r="M9262">
        <f t="shared" si="722"/>
        <v>165.15883938788167</v>
      </c>
      <c r="N9262" s="80">
        <f t="shared" si="723"/>
        <v>0.92590000000010464</v>
      </c>
    </row>
    <row r="9263" spans="10:14" x14ac:dyDescent="0.3">
      <c r="J9263" s="300">
        <f t="shared" si="724"/>
        <v>92.600000000010468</v>
      </c>
      <c r="K9263" s="80">
        <f t="shared" si="720"/>
        <v>0.92600000000010463</v>
      </c>
      <c r="L9263">
        <f t="shared" si="721"/>
        <v>7.7396137106087188</v>
      </c>
      <c r="M9263">
        <f t="shared" si="722"/>
        <v>165.19849506374436</v>
      </c>
      <c r="N9263" s="80">
        <f t="shared" si="723"/>
        <v>0.92600000000010463</v>
      </c>
    </row>
    <row r="9264" spans="10:14" x14ac:dyDescent="0.3">
      <c r="J9264" s="300">
        <f t="shared" si="724"/>
        <v>92.610000000010473</v>
      </c>
      <c r="K9264" s="80">
        <f t="shared" si="720"/>
        <v>0.92610000000010473</v>
      </c>
      <c r="L9264">
        <f t="shared" si="721"/>
        <v>7.743703306338535</v>
      </c>
      <c r="M9264">
        <f t="shared" si="722"/>
        <v>165.23815403068807</v>
      </c>
      <c r="N9264" s="80">
        <f t="shared" si="723"/>
        <v>0.92610000000010473</v>
      </c>
    </row>
    <row r="9265" spans="10:14" x14ac:dyDescent="0.3">
      <c r="J9265" s="300">
        <f t="shared" si="724"/>
        <v>92.620000000010478</v>
      </c>
      <c r="K9265" s="80">
        <f t="shared" si="720"/>
        <v>0.92620000000010483</v>
      </c>
      <c r="L9265">
        <f t="shared" si="721"/>
        <v>7.7477951310277113</v>
      </c>
      <c r="M9265">
        <f t="shared" si="722"/>
        <v>165.27781628061146</v>
      </c>
      <c r="N9265" s="80">
        <f t="shared" si="723"/>
        <v>0.92620000000010483</v>
      </c>
    </row>
    <row r="9266" spans="10:14" x14ac:dyDescent="0.3">
      <c r="J9266" s="300">
        <f t="shared" si="724"/>
        <v>92.630000000010483</v>
      </c>
      <c r="K9266" s="80">
        <f t="shared" si="720"/>
        <v>0.92630000000010482</v>
      </c>
      <c r="L9266">
        <f t="shared" si="721"/>
        <v>7.7518891851742922</v>
      </c>
      <c r="M9266">
        <f t="shared" si="722"/>
        <v>165.31748180540697</v>
      </c>
      <c r="N9266" s="80">
        <f t="shared" si="723"/>
        <v>0.92630000000010482</v>
      </c>
    </row>
    <row r="9267" spans="10:14" x14ac:dyDescent="0.3">
      <c r="J9267" s="300">
        <f t="shared" si="724"/>
        <v>92.640000000010488</v>
      </c>
      <c r="K9267" s="80">
        <f t="shared" si="720"/>
        <v>0.92640000000010492</v>
      </c>
      <c r="L9267">
        <f t="shared" si="721"/>
        <v>7.7559854692762045</v>
      </c>
      <c r="M9267">
        <f t="shared" si="722"/>
        <v>165.35715059695966</v>
      </c>
      <c r="N9267" s="80">
        <f t="shared" si="723"/>
        <v>0.92640000000010492</v>
      </c>
    </row>
    <row r="9268" spans="10:14" x14ac:dyDescent="0.3">
      <c r="J9268" s="300">
        <f t="shared" si="724"/>
        <v>92.650000000010493</v>
      </c>
      <c r="K9268" s="80">
        <f t="shared" si="720"/>
        <v>0.92650000000010491</v>
      </c>
      <c r="L9268">
        <f t="shared" si="721"/>
        <v>7.760083983830766</v>
      </c>
      <c r="M9268">
        <f t="shared" si="722"/>
        <v>165.39682264714796</v>
      </c>
      <c r="N9268" s="80">
        <f t="shared" si="723"/>
        <v>0.92650000000010491</v>
      </c>
    </row>
    <row r="9269" spans="10:14" x14ac:dyDescent="0.3">
      <c r="J9269" s="300">
        <f t="shared" si="724"/>
        <v>92.660000000010498</v>
      </c>
      <c r="K9269" s="80">
        <f t="shared" si="720"/>
        <v>0.92660000000010501</v>
      </c>
      <c r="L9269">
        <f t="shared" si="721"/>
        <v>7.7641847293351312</v>
      </c>
      <c r="M9269">
        <f t="shared" si="722"/>
        <v>165.43649794784349</v>
      </c>
      <c r="N9269" s="80">
        <f t="shared" si="723"/>
        <v>0.92660000000010501</v>
      </c>
    </row>
    <row r="9270" spans="10:14" x14ac:dyDescent="0.3">
      <c r="J9270" s="300">
        <f t="shared" si="724"/>
        <v>92.670000000010504</v>
      </c>
      <c r="K9270" s="80">
        <f t="shared" si="720"/>
        <v>0.926700000000105</v>
      </c>
      <c r="L9270">
        <f t="shared" si="721"/>
        <v>7.7682877062856566</v>
      </c>
      <c r="M9270">
        <f t="shared" si="722"/>
        <v>165.47617649091066</v>
      </c>
      <c r="N9270" s="80">
        <f t="shared" si="723"/>
        <v>0.926700000000105</v>
      </c>
    </row>
    <row r="9271" spans="10:14" x14ac:dyDescent="0.3">
      <c r="J9271" s="300">
        <f t="shared" si="724"/>
        <v>92.680000000010509</v>
      </c>
      <c r="K9271" s="80">
        <f t="shared" si="720"/>
        <v>0.9268000000001051</v>
      </c>
      <c r="L9271">
        <f t="shared" si="721"/>
        <v>7.7723929151787576</v>
      </c>
      <c r="M9271">
        <f t="shared" si="722"/>
        <v>165.5158582682073</v>
      </c>
      <c r="N9271" s="80">
        <f t="shared" si="723"/>
        <v>0.9268000000001051</v>
      </c>
    </row>
    <row r="9272" spans="10:14" x14ac:dyDescent="0.3">
      <c r="J9272" s="300">
        <f t="shared" si="724"/>
        <v>92.690000000010514</v>
      </c>
      <c r="K9272" s="80">
        <f t="shared" si="720"/>
        <v>0.92690000000010508</v>
      </c>
      <c r="L9272">
        <f t="shared" si="721"/>
        <v>7.7765003565100326</v>
      </c>
      <c r="M9272">
        <f t="shared" si="722"/>
        <v>165.55554327158399</v>
      </c>
      <c r="N9272" s="80">
        <f t="shared" si="723"/>
        <v>0.92690000000010508</v>
      </c>
    </row>
    <row r="9273" spans="10:14" x14ac:dyDescent="0.3">
      <c r="J9273" s="300">
        <f t="shared" si="724"/>
        <v>92.700000000010519</v>
      </c>
      <c r="K9273" s="80">
        <f t="shared" si="720"/>
        <v>0.92700000000010518</v>
      </c>
      <c r="L9273">
        <f t="shared" si="721"/>
        <v>7.7806100307751347</v>
      </c>
      <c r="M9273">
        <f t="shared" si="722"/>
        <v>165.59523149288498</v>
      </c>
      <c r="N9273" s="80">
        <f t="shared" si="723"/>
        <v>0.92700000000010518</v>
      </c>
    </row>
    <row r="9274" spans="10:14" x14ac:dyDescent="0.3">
      <c r="J9274" s="300">
        <f t="shared" si="724"/>
        <v>92.710000000010524</v>
      </c>
      <c r="K9274" s="80">
        <f t="shared" si="720"/>
        <v>0.92710000000010528</v>
      </c>
      <c r="L9274">
        <f t="shared" si="721"/>
        <v>7.7847219384688806</v>
      </c>
      <c r="M9274">
        <f t="shared" si="722"/>
        <v>165.6349229239467</v>
      </c>
      <c r="N9274" s="80">
        <f t="shared" si="723"/>
        <v>0.92710000000010528</v>
      </c>
    </row>
    <row r="9275" spans="10:14" x14ac:dyDescent="0.3">
      <c r="J9275" s="300">
        <f t="shared" si="724"/>
        <v>92.720000000010529</v>
      </c>
      <c r="K9275" s="80">
        <f t="shared" si="720"/>
        <v>0.92720000000010527</v>
      </c>
      <c r="L9275">
        <f t="shared" si="721"/>
        <v>7.7888360800856677</v>
      </c>
      <c r="M9275">
        <f t="shared" si="722"/>
        <v>165.67461755659977</v>
      </c>
      <c r="N9275" s="80">
        <f t="shared" si="723"/>
        <v>0.92720000000010527</v>
      </c>
    </row>
    <row r="9276" spans="10:14" x14ac:dyDescent="0.3">
      <c r="J9276" s="300">
        <f t="shared" si="724"/>
        <v>92.730000000010534</v>
      </c>
      <c r="K9276" s="80">
        <f t="shared" si="720"/>
        <v>0.92730000000010537</v>
      </c>
      <c r="L9276">
        <f t="shared" si="721"/>
        <v>7.7929524561197798</v>
      </c>
      <c r="M9276">
        <f t="shared" si="722"/>
        <v>165.71431538266697</v>
      </c>
      <c r="N9276" s="80">
        <f t="shared" si="723"/>
        <v>0.92730000000010537</v>
      </c>
    </row>
    <row r="9277" spans="10:14" x14ac:dyDescent="0.3">
      <c r="J9277" s="300">
        <f t="shared" si="724"/>
        <v>92.740000000010539</v>
      </c>
      <c r="K9277" s="80">
        <f t="shared" si="720"/>
        <v>0.92740000000010536</v>
      </c>
      <c r="L9277">
        <f t="shared" si="721"/>
        <v>7.7970710670649819</v>
      </c>
      <c r="M9277">
        <f t="shared" si="722"/>
        <v>165.75401639396478</v>
      </c>
      <c r="N9277" s="80">
        <f t="shared" si="723"/>
        <v>0.92740000000010536</v>
      </c>
    </row>
    <row r="9278" spans="10:14" x14ac:dyDescent="0.3">
      <c r="J9278" s="300">
        <f t="shared" si="724"/>
        <v>92.750000000010544</v>
      </c>
      <c r="K9278" s="80">
        <f t="shared" si="720"/>
        <v>0.92750000000010546</v>
      </c>
      <c r="L9278">
        <f t="shared" si="721"/>
        <v>7.8011919134146392</v>
      </c>
      <c r="M9278">
        <f t="shared" si="722"/>
        <v>165.79372058230254</v>
      </c>
      <c r="N9278" s="80">
        <f t="shared" si="723"/>
        <v>0.92750000000010546</v>
      </c>
    </row>
    <row r="9279" spans="10:14" x14ac:dyDescent="0.3">
      <c r="J9279" s="300">
        <f t="shared" si="724"/>
        <v>92.76000000001055</v>
      </c>
      <c r="K9279" s="80">
        <f t="shared" si="720"/>
        <v>0.92760000000010545</v>
      </c>
      <c r="L9279">
        <f t="shared" si="721"/>
        <v>7.805314995661508</v>
      </c>
      <c r="M9279">
        <f t="shared" si="722"/>
        <v>165.83342793948259</v>
      </c>
      <c r="N9279" s="80">
        <f t="shared" si="723"/>
        <v>0.92760000000010545</v>
      </c>
    </row>
    <row r="9280" spans="10:14" x14ac:dyDescent="0.3">
      <c r="J9280" s="300">
        <f t="shared" si="724"/>
        <v>92.770000000010555</v>
      </c>
      <c r="K9280" s="80">
        <f t="shared" si="720"/>
        <v>0.92770000000010555</v>
      </c>
      <c r="L9280">
        <f t="shared" si="721"/>
        <v>7.8094403142981665</v>
      </c>
      <c r="M9280">
        <f t="shared" si="722"/>
        <v>165.87313845730048</v>
      </c>
      <c r="N9280" s="80">
        <f t="shared" si="723"/>
        <v>0.92770000000010555</v>
      </c>
    </row>
    <row r="9281" spans="10:14" x14ac:dyDescent="0.3">
      <c r="J9281" s="300">
        <f t="shared" si="724"/>
        <v>92.78000000001056</v>
      </c>
      <c r="K9281" s="80">
        <f t="shared" si="720"/>
        <v>0.92780000000010565</v>
      </c>
      <c r="L9281">
        <f t="shared" si="721"/>
        <v>7.8135678698167101</v>
      </c>
      <c r="M9281">
        <f t="shared" si="722"/>
        <v>165.91285212754505</v>
      </c>
      <c r="N9281" s="80">
        <f t="shared" si="723"/>
        <v>0.92780000000010565</v>
      </c>
    </row>
    <row r="9282" spans="10:14" x14ac:dyDescent="0.3">
      <c r="J9282" s="300">
        <f t="shared" si="724"/>
        <v>92.790000000010565</v>
      </c>
      <c r="K9282" s="80">
        <f t="shared" si="720"/>
        <v>0.92790000000010564</v>
      </c>
      <c r="L9282">
        <f t="shared" si="721"/>
        <v>7.817697662708758</v>
      </c>
      <c r="M9282">
        <f t="shared" si="722"/>
        <v>165.95256894199738</v>
      </c>
      <c r="N9282" s="80">
        <f t="shared" si="723"/>
        <v>0.92790000000010564</v>
      </c>
    </row>
    <row r="9283" spans="10:14" x14ac:dyDescent="0.3">
      <c r="J9283" s="300">
        <f t="shared" si="724"/>
        <v>92.80000000001057</v>
      </c>
      <c r="K9283" s="80">
        <f t="shared" si="720"/>
        <v>0.92800000000010574</v>
      </c>
      <c r="L9283">
        <f t="shared" si="721"/>
        <v>7.8218296934657285</v>
      </c>
      <c r="M9283">
        <f t="shared" si="722"/>
        <v>165.99228889243284</v>
      </c>
      <c r="N9283" s="80">
        <f t="shared" si="723"/>
        <v>0.92800000000010574</v>
      </c>
    </row>
    <row r="9284" spans="10:14" x14ac:dyDescent="0.3">
      <c r="J9284" s="300">
        <f t="shared" si="724"/>
        <v>92.810000000010575</v>
      </c>
      <c r="K9284" s="80">
        <f t="shared" ref="K9284:K9347" si="725">J9284/100</f>
        <v>0.92810000000010573</v>
      </c>
      <c r="L9284">
        <f t="shared" ref="L9284:L9347" si="726">-156.2892*K9284^6+539.4067*K9284^5-656.5633*K9284^4+371.7117*K9284^3-102.5706*K9284^2+15.3764*K9284+0.3314</f>
        <v>7.825963962578161</v>
      </c>
      <c r="M9284">
        <f t="shared" ref="M9284:M9347" si="727">-544.6822*K9284^6+873.7015*K9284^5+93.9294*K9284^4-539.4835*K9284^3+249.8842*K9284^2+36.3299*K9284+25.129</f>
        <v>166.03201197061881</v>
      </c>
      <c r="N9284" s="80">
        <f t="shared" ref="N9284:N9347" si="728">K9284</f>
        <v>0.92810000000010573</v>
      </c>
    </row>
    <row r="9285" spans="10:14" x14ac:dyDescent="0.3">
      <c r="J9285" s="300">
        <f t="shared" si="724"/>
        <v>92.82000000001058</v>
      </c>
      <c r="K9285" s="80">
        <f t="shared" si="725"/>
        <v>0.92820000000010583</v>
      </c>
      <c r="L9285">
        <f t="shared" si="726"/>
        <v>7.830100470536701</v>
      </c>
      <c r="M9285">
        <f t="shared" si="727"/>
        <v>166.07173816831633</v>
      </c>
      <c r="N9285" s="80">
        <f t="shared" si="728"/>
        <v>0.92820000000010583</v>
      </c>
    </row>
    <row r="9286" spans="10:14" x14ac:dyDescent="0.3">
      <c r="J9286" s="300">
        <f t="shared" ref="J9286:J9349" si="729">J9285+0.01</f>
        <v>92.830000000010585</v>
      </c>
      <c r="K9286" s="80">
        <f t="shared" si="725"/>
        <v>0.92830000000010582</v>
      </c>
      <c r="L9286">
        <f t="shared" si="726"/>
        <v>7.8342392178313673</v>
      </c>
      <c r="M9286">
        <f t="shared" si="727"/>
        <v>166.11146747727943</v>
      </c>
      <c r="N9286" s="80">
        <f t="shared" si="728"/>
        <v>0.92830000000010582</v>
      </c>
    </row>
    <row r="9287" spans="10:14" x14ac:dyDescent="0.3">
      <c r="J9287" s="300">
        <f t="shared" si="729"/>
        <v>92.84000000001059</v>
      </c>
      <c r="K9287" s="80">
        <f t="shared" si="725"/>
        <v>0.92840000000010592</v>
      </c>
      <c r="L9287">
        <f t="shared" si="726"/>
        <v>7.8383802049517115</v>
      </c>
      <c r="M9287">
        <f t="shared" si="727"/>
        <v>166.15119988925477</v>
      </c>
      <c r="N9287" s="80">
        <f t="shared" si="728"/>
        <v>0.92840000000010592</v>
      </c>
    </row>
    <row r="9288" spans="10:14" x14ac:dyDescent="0.3">
      <c r="J9288" s="300">
        <f t="shared" si="729"/>
        <v>92.850000000010596</v>
      </c>
      <c r="K9288" s="80">
        <f t="shared" si="725"/>
        <v>0.92850000000010591</v>
      </c>
      <c r="L9288">
        <f t="shared" si="726"/>
        <v>7.8425234323869795</v>
      </c>
      <c r="M9288">
        <f t="shared" si="727"/>
        <v>166.19093539598299</v>
      </c>
      <c r="N9288" s="80">
        <f t="shared" si="728"/>
        <v>0.92850000000010591</v>
      </c>
    </row>
    <row r="9289" spans="10:14" x14ac:dyDescent="0.3">
      <c r="J9289" s="300">
        <f t="shared" si="729"/>
        <v>92.860000000010601</v>
      </c>
      <c r="K9289" s="80">
        <f t="shared" si="725"/>
        <v>0.92860000000010601</v>
      </c>
      <c r="L9289">
        <f t="shared" si="726"/>
        <v>7.8466689006257901</v>
      </c>
      <c r="M9289">
        <f t="shared" si="727"/>
        <v>166.23067398919676</v>
      </c>
      <c r="N9289" s="80">
        <f t="shared" si="728"/>
        <v>0.92860000000010601</v>
      </c>
    </row>
    <row r="9290" spans="10:14" x14ac:dyDescent="0.3">
      <c r="J9290" s="300">
        <f t="shared" si="729"/>
        <v>92.870000000010606</v>
      </c>
      <c r="K9290" s="80">
        <f t="shared" si="725"/>
        <v>0.92870000000010611</v>
      </c>
      <c r="L9290">
        <f t="shared" si="726"/>
        <v>7.8508166101565795</v>
      </c>
      <c r="M9290">
        <f t="shared" si="727"/>
        <v>166.2704156606224</v>
      </c>
      <c r="N9290" s="80">
        <f t="shared" si="728"/>
        <v>0.92870000000010611</v>
      </c>
    </row>
    <row r="9291" spans="10:14" x14ac:dyDescent="0.3">
      <c r="J9291" s="300">
        <f t="shared" si="729"/>
        <v>92.880000000010611</v>
      </c>
      <c r="K9291" s="80">
        <f t="shared" si="725"/>
        <v>0.9288000000001061</v>
      </c>
      <c r="L9291">
        <f t="shared" si="726"/>
        <v>7.8549665614672648</v>
      </c>
      <c r="M9291">
        <f t="shared" si="727"/>
        <v>166.31016040197915</v>
      </c>
      <c r="N9291" s="80">
        <f t="shared" si="728"/>
        <v>0.9288000000001061</v>
      </c>
    </row>
    <row r="9292" spans="10:14" x14ac:dyDescent="0.3">
      <c r="J9292" s="300">
        <f t="shared" si="729"/>
        <v>92.890000000010616</v>
      </c>
      <c r="K9292" s="80">
        <f t="shared" si="725"/>
        <v>0.9289000000001062</v>
      </c>
      <c r="L9292">
        <f t="shared" si="726"/>
        <v>7.8591187550455643</v>
      </c>
      <c r="M9292">
        <f t="shared" si="727"/>
        <v>166.34990820497941</v>
      </c>
      <c r="N9292" s="80">
        <f t="shared" si="728"/>
        <v>0.9289000000001062</v>
      </c>
    </row>
    <row r="9293" spans="10:14" x14ac:dyDescent="0.3">
      <c r="J9293" s="300">
        <f t="shared" si="729"/>
        <v>92.900000000010621</v>
      </c>
      <c r="K9293" s="80">
        <f t="shared" si="725"/>
        <v>0.92900000000010619</v>
      </c>
      <c r="L9293">
        <f t="shared" si="726"/>
        <v>7.8632731913782656</v>
      </c>
      <c r="M9293">
        <f t="shared" si="727"/>
        <v>166.38965906132827</v>
      </c>
      <c r="N9293" s="80">
        <f t="shared" si="728"/>
        <v>0.92900000000010619</v>
      </c>
    </row>
    <row r="9294" spans="10:14" x14ac:dyDescent="0.3">
      <c r="J9294" s="300">
        <f t="shared" si="729"/>
        <v>92.910000000010626</v>
      </c>
      <c r="K9294" s="80">
        <f t="shared" si="725"/>
        <v>0.92910000000010629</v>
      </c>
      <c r="L9294">
        <f t="shared" si="726"/>
        <v>7.8674298709522681</v>
      </c>
      <c r="M9294">
        <f t="shared" si="727"/>
        <v>166.42941296272434</v>
      </c>
      <c r="N9294" s="80">
        <f t="shared" si="728"/>
        <v>0.92910000000010629</v>
      </c>
    </row>
    <row r="9295" spans="10:14" x14ac:dyDescent="0.3">
      <c r="J9295" s="300">
        <f t="shared" si="729"/>
        <v>92.920000000010631</v>
      </c>
      <c r="K9295" s="80">
        <f t="shared" si="725"/>
        <v>0.92920000000010627</v>
      </c>
      <c r="L9295">
        <f t="shared" si="726"/>
        <v>7.8715887942537197</v>
      </c>
      <c r="M9295">
        <f t="shared" si="727"/>
        <v>166.46916990085893</v>
      </c>
      <c r="N9295" s="80">
        <f t="shared" si="728"/>
        <v>0.92920000000010627</v>
      </c>
    </row>
    <row r="9296" spans="10:14" x14ac:dyDescent="0.3">
      <c r="J9296" s="300">
        <f t="shared" si="729"/>
        <v>92.930000000010637</v>
      </c>
      <c r="K9296" s="80">
        <f t="shared" si="725"/>
        <v>0.92930000000010637</v>
      </c>
      <c r="L9296">
        <f t="shared" si="726"/>
        <v>7.875749961768534</v>
      </c>
      <c r="M9296">
        <f t="shared" si="727"/>
        <v>166.50892986741653</v>
      </c>
      <c r="N9296" s="80">
        <f t="shared" si="728"/>
        <v>0.92930000000010637</v>
      </c>
    </row>
    <row r="9297" spans="10:14" x14ac:dyDescent="0.3">
      <c r="J9297" s="300">
        <f t="shared" si="729"/>
        <v>92.940000000010642</v>
      </c>
      <c r="K9297" s="80">
        <f t="shared" si="725"/>
        <v>0.92940000000010636</v>
      </c>
      <c r="L9297">
        <f t="shared" si="726"/>
        <v>7.8799133739820828</v>
      </c>
      <c r="M9297">
        <f t="shared" si="727"/>
        <v>166.54869285407455</v>
      </c>
      <c r="N9297" s="80">
        <f t="shared" si="728"/>
        <v>0.92940000000010636</v>
      </c>
    </row>
    <row r="9298" spans="10:14" x14ac:dyDescent="0.3">
      <c r="J9298" s="300">
        <f t="shared" si="729"/>
        <v>92.950000000010647</v>
      </c>
      <c r="K9298" s="80">
        <f t="shared" si="725"/>
        <v>0.92950000000010646</v>
      </c>
      <c r="L9298">
        <f t="shared" si="726"/>
        <v>7.8840790313793256</v>
      </c>
      <c r="M9298">
        <f t="shared" si="727"/>
        <v>166.58845885250372</v>
      </c>
      <c r="N9298" s="80">
        <f t="shared" si="728"/>
        <v>0.92950000000010646</v>
      </c>
    </row>
    <row r="9299" spans="10:14" x14ac:dyDescent="0.3">
      <c r="J9299" s="300">
        <f t="shared" si="729"/>
        <v>92.960000000010652</v>
      </c>
      <c r="K9299" s="80">
        <f t="shared" si="725"/>
        <v>0.92960000000010656</v>
      </c>
      <c r="L9299">
        <f t="shared" si="726"/>
        <v>7.888246934445025</v>
      </c>
      <c r="M9299">
        <f t="shared" si="727"/>
        <v>166.62822785436748</v>
      </c>
      <c r="N9299" s="80">
        <f t="shared" si="728"/>
        <v>0.92960000000010656</v>
      </c>
    </row>
    <row r="9300" spans="10:14" x14ac:dyDescent="0.3">
      <c r="J9300" s="300">
        <f t="shared" si="729"/>
        <v>92.970000000010657</v>
      </c>
      <c r="K9300" s="80">
        <f t="shared" si="725"/>
        <v>0.92970000000010655</v>
      </c>
      <c r="L9300">
        <f t="shared" si="726"/>
        <v>7.8924170836632275</v>
      </c>
      <c r="M9300">
        <f t="shared" si="727"/>
        <v>166.66799985132238</v>
      </c>
      <c r="N9300" s="80">
        <f t="shared" si="728"/>
        <v>0.92970000000010655</v>
      </c>
    </row>
    <row r="9301" spans="10:14" x14ac:dyDescent="0.3">
      <c r="J9301" s="300">
        <f t="shared" si="729"/>
        <v>92.980000000010662</v>
      </c>
      <c r="K9301" s="80">
        <f t="shared" si="725"/>
        <v>0.92980000000010665</v>
      </c>
      <c r="L9301">
        <f t="shared" si="726"/>
        <v>7.8965894795177007</v>
      </c>
      <c r="M9301">
        <f t="shared" si="727"/>
        <v>166.707774835018</v>
      </c>
      <c r="N9301" s="80">
        <f t="shared" si="728"/>
        <v>0.92980000000010665</v>
      </c>
    </row>
    <row r="9302" spans="10:14" x14ac:dyDescent="0.3">
      <c r="J9302" s="300">
        <f t="shared" si="729"/>
        <v>92.990000000010667</v>
      </c>
      <c r="K9302" s="80">
        <f t="shared" si="725"/>
        <v>0.92990000000010664</v>
      </c>
      <c r="L9302">
        <f t="shared" si="726"/>
        <v>7.9007641224917702</v>
      </c>
      <c r="M9302">
        <f t="shared" si="727"/>
        <v>166.74755279709714</v>
      </c>
      <c r="N9302" s="80">
        <f t="shared" si="728"/>
        <v>0.92990000000010664</v>
      </c>
    </row>
    <row r="9303" spans="10:14" x14ac:dyDescent="0.3">
      <c r="J9303" s="300">
        <f t="shared" si="729"/>
        <v>93.000000000010672</v>
      </c>
      <c r="K9303" s="80">
        <f t="shared" si="725"/>
        <v>0.93000000000010674</v>
      </c>
      <c r="L9303">
        <f t="shared" si="726"/>
        <v>7.9049410130683651</v>
      </c>
      <c r="M9303">
        <f t="shared" si="727"/>
        <v>166.78733372919544</v>
      </c>
      <c r="N9303" s="80">
        <f t="shared" si="728"/>
        <v>0.93000000000010674</v>
      </c>
    </row>
    <row r="9304" spans="10:14" x14ac:dyDescent="0.3">
      <c r="J9304" s="300">
        <f t="shared" si="729"/>
        <v>93.010000000010677</v>
      </c>
      <c r="K9304" s="80">
        <f t="shared" si="725"/>
        <v>0.93010000000010673</v>
      </c>
      <c r="L9304">
        <f t="shared" si="726"/>
        <v>7.9091201517297964</v>
      </c>
      <c r="M9304">
        <f t="shared" si="727"/>
        <v>166.82711762294161</v>
      </c>
      <c r="N9304" s="80">
        <f t="shared" si="728"/>
        <v>0.93010000000010673</v>
      </c>
    </row>
    <row r="9305" spans="10:14" x14ac:dyDescent="0.3">
      <c r="J9305" s="300">
        <f t="shared" si="729"/>
        <v>93.020000000010683</v>
      </c>
      <c r="K9305" s="80">
        <f t="shared" si="725"/>
        <v>0.93020000000010683</v>
      </c>
      <c r="L9305">
        <f t="shared" si="726"/>
        <v>7.9133015389584731</v>
      </c>
      <c r="M9305">
        <f t="shared" si="727"/>
        <v>166.86690446995718</v>
      </c>
      <c r="N9305" s="80">
        <f t="shared" si="728"/>
        <v>0.93020000000010683</v>
      </c>
    </row>
    <row r="9306" spans="10:14" x14ac:dyDescent="0.3">
      <c r="J9306" s="300">
        <f t="shared" si="729"/>
        <v>93.030000000010688</v>
      </c>
      <c r="K9306" s="80">
        <f t="shared" si="725"/>
        <v>0.93030000000010693</v>
      </c>
      <c r="L9306">
        <f t="shared" si="726"/>
        <v>7.91748517523577</v>
      </c>
      <c r="M9306">
        <f t="shared" si="727"/>
        <v>166.9066942618571</v>
      </c>
      <c r="N9306" s="80">
        <f t="shared" si="728"/>
        <v>0.93030000000010693</v>
      </c>
    </row>
    <row r="9307" spans="10:14" x14ac:dyDescent="0.3">
      <c r="J9307" s="300">
        <f t="shared" si="729"/>
        <v>93.040000000010693</v>
      </c>
      <c r="K9307" s="80">
        <f t="shared" si="725"/>
        <v>0.93040000000010692</v>
      </c>
      <c r="L9307">
        <f t="shared" si="726"/>
        <v>7.9216710610428915</v>
      </c>
      <c r="M9307">
        <f t="shared" si="727"/>
        <v>166.94648699024893</v>
      </c>
      <c r="N9307" s="80">
        <f t="shared" si="728"/>
        <v>0.93040000000010692</v>
      </c>
    </row>
    <row r="9308" spans="10:14" x14ac:dyDescent="0.3">
      <c r="J9308" s="300">
        <f t="shared" si="729"/>
        <v>93.050000000010698</v>
      </c>
      <c r="K9308" s="80">
        <f t="shared" si="725"/>
        <v>0.93050000000010702</v>
      </c>
      <c r="L9308">
        <f t="shared" si="726"/>
        <v>7.9258591968606833</v>
      </c>
      <c r="M9308">
        <f t="shared" si="727"/>
        <v>166.98628264673349</v>
      </c>
      <c r="N9308" s="80">
        <f t="shared" si="728"/>
        <v>0.93050000000010702</v>
      </c>
    </row>
    <row r="9309" spans="10:14" x14ac:dyDescent="0.3">
      <c r="J9309" s="300">
        <f t="shared" si="729"/>
        <v>93.060000000010703</v>
      </c>
      <c r="K9309" s="80">
        <f t="shared" si="725"/>
        <v>0.93060000000010701</v>
      </c>
      <c r="L9309">
        <f t="shared" si="726"/>
        <v>7.9300495831696214</v>
      </c>
      <c r="M9309">
        <f t="shared" si="727"/>
        <v>167.02608122290442</v>
      </c>
      <c r="N9309" s="80">
        <f t="shared" si="728"/>
        <v>0.93060000000010701</v>
      </c>
    </row>
    <row r="9310" spans="10:14" x14ac:dyDescent="0.3">
      <c r="J9310" s="300">
        <f t="shared" si="729"/>
        <v>93.070000000010708</v>
      </c>
      <c r="K9310" s="80">
        <f t="shared" si="725"/>
        <v>0.93070000000010711</v>
      </c>
      <c r="L9310">
        <f t="shared" si="726"/>
        <v>7.934242220449585</v>
      </c>
      <c r="M9310">
        <f t="shared" si="727"/>
        <v>167.06588271034872</v>
      </c>
      <c r="N9310" s="80">
        <f t="shared" si="728"/>
        <v>0.93070000000010711</v>
      </c>
    </row>
    <row r="9311" spans="10:14" x14ac:dyDescent="0.3">
      <c r="J9311" s="300">
        <f t="shared" si="729"/>
        <v>93.080000000010713</v>
      </c>
      <c r="K9311" s="80">
        <f t="shared" si="725"/>
        <v>0.9308000000001071</v>
      </c>
      <c r="L9311">
        <f t="shared" si="726"/>
        <v>7.9384371091798585</v>
      </c>
      <c r="M9311">
        <f t="shared" si="727"/>
        <v>167.10568710064578</v>
      </c>
      <c r="N9311" s="80">
        <f t="shared" si="728"/>
        <v>0.9308000000001071</v>
      </c>
    </row>
    <row r="9312" spans="10:14" x14ac:dyDescent="0.3">
      <c r="J9312" s="300">
        <f t="shared" si="729"/>
        <v>93.090000000010718</v>
      </c>
      <c r="K9312" s="80">
        <f t="shared" si="725"/>
        <v>0.9309000000001072</v>
      </c>
      <c r="L9312">
        <f t="shared" si="726"/>
        <v>7.9426342498399887</v>
      </c>
      <c r="M9312">
        <f t="shared" si="727"/>
        <v>167.14549438536858</v>
      </c>
      <c r="N9312" s="80">
        <f t="shared" si="728"/>
        <v>0.9309000000001072</v>
      </c>
    </row>
    <row r="9313" spans="10:14" x14ac:dyDescent="0.3">
      <c r="J9313" s="300">
        <f t="shared" si="729"/>
        <v>93.100000000010724</v>
      </c>
      <c r="K9313" s="80">
        <f t="shared" si="725"/>
        <v>0.93100000000010719</v>
      </c>
      <c r="L9313">
        <f t="shared" si="726"/>
        <v>7.9468336429081283</v>
      </c>
      <c r="M9313">
        <f t="shared" si="727"/>
        <v>167.18530455608288</v>
      </c>
      <c r="N9313" s="80">
        <f t="shared" si="728"/>
        <v>0.93100000000010719</v>
      </c>
    </row>
    <row r="9314" spans="10:14" x14ac:dyDescent="0.3">
      <c r="J9314" s="300">
        <f t="shared" si="729"/>
        <v>93.110000000010729</v>
      </c>
      <c r="K9314" s="80">
        <f t="shared" si="725"/>
        <v>0.93110000000010729</v>
      </c>
      <c r="L9314">
        <f t="shared" si="726"/>
        <v>7.9510352888629292</v>
      </c>
      <c r="M9314">
        <f t="shared" si="727"/>
        <v>167.22511760434728</v>
      </c>
      <c r="N9314" s="80">
        <f t="shared" si="728"/>
        <v>0.93110000000010729</v>
      </c>
    </row>
    <row r="9315" spans="10:14" x14ac:dyDescent="0.3">
      <c r="J9315" s="300">
        <f t="shared" si="729"/>
        <v>93.120000000010734</v>
      </c>
      <c r="K9315" s="80">
        <f t="shared" si="725"/>
        <v>0.93120000000010739</v>
      </c>
      <c r="L9315">
        <f t="shared" si="726"/>
        <v>7.9552391881821141</v>
      </c>
      <c r="M9315">
        <f t="shared" si="727"/>
        <v>167.26493352171357</v>
      </c>
      <c r="N9315" s="80">
        <f t="shared" si="728"/>
        <v>0.93120000000010739</v>
      </c>
    </row>
    <row r="9316" spans="10:14" x14ac:dyDescent="0.3">
      <c r="J9316" s="300">
        <f t="shared" si="729"/>
        <v>93.130000000010739</v>
      </c>
      <c r="K9316" s="80">
        <f t="shared" si="725"/>
        <v>0.93130000000010738</v>
      </c>
      <c r="L9316">
        <f t="shared" si="726"/>
        <v>7.9594453413430131</v>
      </c>
      <c r="M9316">
        <f t="shared" si="727"/>
        <v>167.30475229972643</v>
      </c>
      <c r="N9316" s="80">
        <f t="shared" si="728"/>
        <v>0.93130000000010738</v>
      </c>
    </row>
    <row r="9317" spans="10:14" x14ac:dyDescent="0.3">
      <c r="J9317" s="300">
        <f t="shared" si="729"/>
        <v>93.140000000010744</v>
      </c>
      <c r="K9317" s="80">
        <f t="shared" si="725"/>
        <v>0.93140000000010748</v>
      </c>
      <c r="L9317">
        <f t="shared" si="726"/>
        <v>7.9636537488225567</v>
      </c>
      <c r="M9317">
        <f t="shared" si="727"/>
        <v>167.3445739299236</v>
      </c>
      <c r="N9317" s="80">
        <f t="shared" si="728"/>
        <v>0.93140000000010748</v>
      </c>
    </row>
    <row r="9318" spans="10:14" x14ac:dyDescent="0.3">
      <c r="J9318" s="300">
        <f t="shared" si="729"/>
        <v>93.150000000010749</v>
      </c>
      <c r="K9318" s="80">
        <f t="shared" si="725"/>
        <v>0.93150000000010746</v>
      </c>
      <c r="L9318">
        <f t="shared" si="726"/>
        <v>7.9678644110972634</v>
      </c>
      <c r="M9318">
        <f t="shared" si="727"/>
        <v>167.3843984038358</v>
      </c>
      <c r="N9318" s="80">
        <f t="shared" si="728"/>
        <v>0.93150000000010746</v>
      </c>
    </row>
    <row r="9319" spans="10:14" x14ac:dyDescent="0.3">
      <c r="J9319" s="300">
        <f t="shared" si="729"/>
        <v>93.160000000010754</v>
      </c>
      <c r="K9319" s="80">
        <f t="shared" si="725"/>
        <v>0.93160000000010756</v>
      </c>
      <c r="L9319">
        <f t="shared" si="726"/>
        <v>7.9720773286433122</v>
      </c>
      <c r="M9319">
        <f t="shared" si="727"/>
        <v>167.42422571298664</v>
      </c>
      <c r="N9319" s="80">
        <f t="shared" si="728"/>
        <v>0.93160000000010756</v>
      </c>
    </row>
    <row r="9320" spans="10:14" x14ac:dyDescent="0.3">
      <c r="J9320" s="300">
        <f t="shared" si="729"/>
        <v>93.170000000010759</v>
      </c>
      <c r="K9320" s="80">
        <f t="shared" si="725"/>
        <v>0.93170000000010755</v>
      </c>
      <c r="L9320">
        <f t="shared" si="726"/>
        <v>7.9762925019363493</v>
      </c>
      <c r="M9320">
        <f t="shared" si="727"/>
        <v>167.46405584889271</v>
      </c>
      <c r="N9320" s="80">
        <f t="shared" si="728"/>
        <v>0.93170000000010755</v>
      </c>
    </row>
    <row r="9321" spans="10:14" x14ac:dyDescent="0.3">
      <c r="J9321" s="300">
        <f t="shared" si="729"/>
        <v>93.180000000010764</v>
      </c>
      <c r="K9321" s="80">
        <f t="shared" si="725"/>
        <v>0.93180000000010765</v>
      </c>
      <c r="L9321">
        <f t="shared" si="726"/>
        <v>7.9805099314517207</v>
      </c>
      <c r="M9321">
        <f t="shared" si="727"/>
        <v>167.50388880306386</v>
      </c>
      <c r="N9321" s="80">
        <f t="shared" si="728"/>
        <v>0.93180000000010765</v>
      </c>
    </row>
    <row r="9322" spans="10:14" x14ac:dyDescent="0.3">
      <c r="J9322" s="300">
        <f t="shared" si="729"/>
        <v>93.19000000001077</v>
      </c>
      <c r="K9322" s="80">
        <f t="shared" si="725"/>
        <v>0.93190000000010764</v>
      </c>
      <c r="L9322">
        <f t="shared" si="726"/>
        <v>7.9847296176641631</v>
      </c>
      <c r="M9322">
        <f t="shared" si="727"/>
        <v>167.54372456700233</v>
      </c>
      <c r="N9322" s="80">
        <f t="shared" si="728"/>
        <v>0.93190000000010764</v>
      </c>
    </row>
    <row r="9323" spans="10:14" x14ac:dyDescent="0.3">
      <c r="J9323" s="300">
        <f t="shared" si="729"/>
        <v>93.200000000010775</v>
      </c>
      <c r="K9323" s="80">
        <f t="shared" si="725"/>
        <v>0.93200000000010774</v>
      </c>
      <c r="L9323">
        <f t="shared" si="726"/>
        <v>7.9889515610478945</v>
      </c>
      <c r="M9323">
        <f t="shared" si="727"/>
        <v>167.58356313220398</v>
      </c>
      <c r="N9323" s="80">
        <f t="shared" si="728"/>
        <v>0.93200000000010774</v>
      </c>
    </row>
    <row r="9324" spans="10:14" x14ac:dyDescent="0.3">
      <c r="J9324" s="300">
        <f t="shared" si="729"/>
        <v>93.21000000001078</v>
      </c>
      <c r="K9324" s="80">
        <f t="shared" si="725"/>
        <v>0.93210000000010784</v>
      </c>
      <c r="L9324">
        <f t="shared" si="726"/>
        <v>7.9931757620771613</v>
      </c>
      <c r="M9324">
        <f t="shared" si="727"/>
        <v>167.62340449015696</v>
      </c>
      <c r="N9324" s="80">
        <f t="shared" si="728"/>
        <v>0.93210000000010784</v>
      </c>
    </row>
    <row r="9325" spans="10:14" x14ac:dyDescent="0.3">
      <c r="J9325" s="300">
        <f t="shared" si="729"/>
        <v>93.220000000010785</v>
      </c>
      <c r="K9325" s="80">
        <f t="shared" si="725"/>
        <v>0.93220000000010783</v>
      </c>
      <c r="L9325">
        <f t="shared" si="726"/>
        <v>7.9974022212253928</v>
      </c>
      <c r="M9325">
        <f t="shared" si="727"/>
        <v>167.66324863234314</v>
      </c>
      <c r="N9325" s="80">
        <f t="shared" si="728"/>
        <v>0.93220000000010783</v>
      </c>
    </row>
    <row r="9326" spans="10:14" x14ac:dyDescent="0.3">
      <c r="J9326" s="300">
        <f t="shared" si="729"/>
        <v>93.23000000001079</v>
      </c>
      <c r="K9326" s="80">
        <f t="shared" si="725"/>
        <v>0.93230000000010793</v>
      </c>
      <c r="L9326">
        <f t="shared" si="726"/>
        <v>8.0016309389657181</v>
      </c>
      <c r="M9326">
        <f t="shared" si="727"/>
        <v>167.70309555023687</v>
      </c>
      <c r="N9326" s="80">
        <f t="shared" si="728"/>
        <v>0.93230000000010793</v>
      </c>
    </row>
    <row r="9327" spans="10:14" x14ac:dyDescent="0.3">
      <c r="J9327" s="300">
        <f t="shared" si="729"/>
        <v>93.240000000010795</v>
      </c>
      <c r="K9327" s="80">
        <f t="shared" si="725"/>
        <v>0.93240000000010792</v>
      </c>
      <c r="L9327">
        <f t="shared" si="726"/>
        <v>8.0058619157706286</v>
      </c>
      <c r="M9327">
        <f t="shared" si="727"/>
        <v>167.7429452353054</v>
      </c>
      <c r="N9327" s="80">
        <f t="shared" si="728"/>
        <v>0.93240000000010792</v>
      </c>
    </row>
    <row r="9328" spans="10:14" x14ac:dyDescent="0.3">
      <c r="J9328" s="300">
        <f t="shared" si="729"/>
        <v>93.2500000000108</v>
      </c>
      <c r="K9328" s="80">
        <f t="shared" si="725"/>
        <v>0.93250000000010802</v>
      </c>
      <c r="L9328">
        <f t="shared" si="726"/>
        <v>8.0100951521125374</v>
      </c>
      <c r="M9328">
        <f t="shared" si="727"/>
        <v>167.78279767900912</v>
      </c>
      <c r="N9328" s="80">
        <f t="shared" si="728"/>
        <v>0.93250000000010802</v>
      </c>
    </row>
    <row r="9329" spans="10:14" x14ac:dyDescent="0.3">
      <c r="J9329" s="300">
        <f t="shared" si="729"/>
        <v>93.260000000010805</v>
      </c>
      <c r="K9329" s="80">
        <f t="shared" si="725"/>
        <v>0.93260000000010801</v>
      </c>
      <c r="L9329">
        <f t="shared" si="726"/>
        <v>8.0143306484633161</v>
      </c>
      <c r="M9329">
        <f t="shared" si="727"/>
        <v>167.82265287280171</v>
      </c>
      <c r="N9329" s="80">
        <f t="shared" si="728"/>
        <v>0.93260000000010801</v>
      </c>
    </row>
    <row r="9330" spans="10:14" x14ac:dyDescent="0.3">
      <c r="J9330" s="300">
        <f t="shared" si="729"/>
        <v>93.27000000001081</v>
      </c>
      <c r="K9330" s="80">
        <f t="shared" si="725"/>
        <v>0.93270000000010811</v>
      </c>
      <c r="L9330">
        <f t="shared" si="726"/>
        <v>8.018568405294241</v>
      </c>
      <c r="M9330">
        <f t="shared" si="727"/>
        <v>167.86251080812895</v>
      </c>
      <c r="N9330" s="80">
        <f t="shared" si="728"/>
        <v>0.93270000000010811</v>
      </c>
    </row>
    <row r="9331" spans="10:14" x14ac:dyDescent="0.3">
      <c r="J9331" s="300">
        <f t="shared" si="729"/>
        <v>93.280000000010816</v>
      </c>
      <c r="K9331" s="80">
        <f t="shared" si="725"/>
        <v>0.93280000000010821</v>
      </c>
      <c r="L9331">
        <f t="shared" si="726"/>
        <v>8.0228084230760999</v>
      </c>
      <c r="M9331">
        <f t="shared" si="727"/>
        <v>167.90237147643035</v>
      </c>
      <c r="N9331" s="80">
        <f t="shared" si="728"/>
        <v>0.93280000000010821</v>
      </c>
    </row>
    <row r="9332" spans="10:14" x14ac:dyDescent="0.3">
      <c r="J9332" s="300">
        <f t="shared" si="729"/>
        <v>93.290000000010821</v>
      </c>
      <c r="K9332" s="80">
        <f t="shared" si="725"/>
        <v>0.9329000000001082</v>
      </c>
      <c r="L9332">
        <f t="shared" si="726"/>
        <v>8.0270507022795723</v>
      </c>
      <c r="M9332">
        <f t="shared" si="727"/>
        <v>167.94223486913782</v>
      </c>
      <c r="N9332" s="80">
        <f t="shared" si="728"/>
        <v>0.9329000000001082</v>
      </c>
    </row>
    <row r="9333" spans="10:14" x14ac:dyDescent="0.3">
      <c r="J9333" s="300">
        <f t="shared" si="729"/>
        <v>93.300000000010826</v>
      </c>
      <c r="K9333" s="80">
        <f t="shared" si="725"/>
        <v>0.9330000000001083</v>
      </c>
      <c r="L9333">
        <f t="shared" si="726"/>
        <v>8.0312952433748386</v>
      </c>
      <c r="M9333">
        <f t="shared" si="727"/>
        <v>167.98210097767694</v>
      </c>
      <c r="N9333" s="80">
        <f t="shared" si="728"/>
        <v>0.9330000000001083</v>
      </c>
    </row>
    <row r="9334" spans="10:14" x14ac:dyDescent="0.3">
      <c r="J9334" s="300">
        <f t="shared" si="729"/>
        <v>93.310000000010831</v>
      </c>
      <c r="K9334" s="80">
        <f t="shared" si="725"/>
        <v>0.93310000000010829</v>
      </c>
      <c r="L9334">
        <f t="shared" si="726"/>
        <v>8.0355420468311696</v>
      </c>
      <c r="M9334">
        <f t="shared" si="727"/>
        <v>168.02196979346527</v>
      </c>
      <c r="N9334" s="80">
        <f t="shared" si="728"/>
        <v>0.93310000000010829</v>
      </c>
    </row>
    <row r="9335" spans="10:14" x14ac:dyDescent="0.3">
      <c r="J9335" s="300">
        <f t="shared" si="729"/>
        <v>93.320000000010836</v>
      </c>
      <c r="K9335" s="80">
        <f t="shared" si="725"/>
        <v>0.93320000000010839</v>
      </c>
      <c r="L9335">
        <f t="shared" si="726"/>
        <v>8.0397911131182216</v>
      </c>
      <c r="M9335">
        <f t="shared" si="727"/>
        <v>168.06184130791414</v>
      </c>
      <c r="N9335" s="80">
        <f t="shared" si="728"/>
        <v>0.93320000000010839</v>
      </c>
    </row>
    <row r="9336" spans="10:14" x14ac:dyDescent="0.3">
      <c r="J9336" s="300">
        <f t="shared" si="729"/>
        <v>93.330000000010841</v>
      </c>
      <c r="K9336" s="80">
        <f t="shared" si="725"/>
        <v>0.93330000000010838</v>
      </c>
      <c r="L9336">
        <f t="shared" si="726"/>
        <v>8.0440424427044785</v>
      </c>
      <c r="M9336">
        <f t="shared" si="727"/>
        <v>168.10171551242721</v>
      </c>
      <c r="N9336" s="80">
        <f t="shared" si="728"/>
        <v>0.93330000000010838</v>
      </c>
    </row>
    <row r="9337" spans="10:14" x14ac:dyDescent="0.3">
      <c r="J9337" s="300">
        <f t="shared" si="729"/>
        <v>93.340000000010846</v>
      </c>
      <c r="K9337" s="80">
        <f t="shared" si="725"/>
        <v>0.93340000000010848</v>
      </c>
      <c r="L9337">
        <f t="shared" si="726"/>
        <v>8.0482960360583657</v>
      </c>
      <c r="M9337">
        <f t="shared" si="727"/>
        <v>168.14159239840146</v>
      </c>
      <c r="N9337" s="80">
        <f t="shared" si="728"/>
        <v>0.93340000000010848</v>
      </c>
    </row>
    <row r="9338" spans="10:14" x14ac:dyDescent="0.3">
      <c r="J9338" s="300">
        <f t="shared" si="729"/>
        <v>93.350000000010851</v>
      </c>
      <c r="K9338" s="80">
        <f t="shared" si="725"/>
        <v>0.93350000000010847</v>
      </c>
      <c r="L9338">
        <f t="shared" si="726"/>
        <v>8.0525518936477845</v>
      </c>
      <c r="M9338">
        <f t="shared" si="727"/>
        <v>168.18147195722676</v>
      </c>
      <c r="N9338" s="80">
        <f t="shared" si="728"/>
        <v>0.93350000000010847</v>
      </c>
    </row>
    <row r="9339" spans="10:14" x14ac:dyDescent="0.3">
      <c r="J9339" s="300">
        <f t="shared" si="729"/>
        <v>93.360000000010857</v>
      </c>
      <c r="K9339" s="80">
        <f t="shared" si="725"/>
        <v>0.93360000000010857</v>
      </c>
      <c r="L9339">
        <f t="shared" si="726"/>
        <v>8.0568100159402309</v>
      </c>
      <c r="M9339">
        <f t="shared" si="727"/>
        <v>168.2213541802856</v>
      </c>
      <c r="N9339" s="80">
        <f t="shared" si="728"/>
        <v>0.93360000000010857</v>
      </c>
    </row>
    <row r="9340" spans="10:14" x14ac:dyDescent="0.3">
      <c r="J9340" s="300">
        <f t="shared" si="729"/>
        <v>93.370000000010862</v>
      </c>
      <c r="K9340" s="80">
        <f t="shared" si="725"/>
        <v>0.93370000000010867</v>
      </c>
      <c r="L9340">
        <f t="shared" si="726"/>
        <v>8.0610704034025762</v>
      </c>
      <c r="M9340">
        <f t="shared" si="727"/>
        <v>168.26123905895378</v>
      </c>
      <c r="N9340" s="80">
        <f t="shared" si="728"/>
        <v>0.93370000000010867</v>
      </c>
    </row>
    <row r="9341" spans="10:14" x14ac:dyDescent="0.3">
      <c r="J9341" s="300">
        <f t="shared" si="729"/>
        <v>93.380000000010867</v>
      </c>
      <c r="K9341" s="80">
        <f t="shared" si="725"/>
        <v>0.93380000000010865</v>
      </c>
      <c r="L9341">
        <f t="shared" si="726"/>
        <v>8.0653330565015438</v>
      </c>
      <c r="M9341">
        <f t="shared" si="727"/>
        <v>168.30112658460001</v>
      </c>
      <c r="N9341" s="80">
        <f t="shared" si="728"/>
        <v>0.93380000000010865</v>
      </c>
    </row>
    <row r="9342" spans="10:14" x14ac:dyDescent="0.3">
      <c r="J9342" s="300">
        <f t="shared" si="729"/>
        <v>93.390000000010872</v>
      </c>
      <c r="K9342" s="80">
        <f t="shared" si="725"/>
        <v>0.93390000000010875</v>
      </c>
      <c r="L9342">
        <f t="shared" si="726"/>
        <v>8.0695979757033225</v>
      </c>
      <c r="M9342">
        <f t="shared" si="727"/>
        <v>168.34101674858547</v>
      </c>
      <c r="N9342" s="80">
        <f t="shared" si="728"/>
        <v>0.93390000000010875</v>
      </c>
    </row>
    <row r="9343" spans="10:14" x14ac:dyDescent="0.3">
      <c r="J9343" s="300">
        <f t="shared" si="729"/>
        <v>93.400000000010877</v>
      </c>
      <c r="K9343" s="80">
        <f t="shared" si="725"/>
        <v>0.93400000000010874</v>
      </c>
      <c r="L9343">
        <f t="shared" si="726"/>
        <v>8.0738651614735453</v>
      </c>
      <c r="M9343">
        <f t="shared" si="727"/>
        <v>168.38090954226476</v>
      </c>
      <c r="N9343" s="80">
        <f t="shared" si="728"/>
        <v>0.93400000000010874</v>
      </c>
    </row>
    <row r="9344" spans="10:14" x14ac:dyDescent="0.3">
      <c r="J9344" s="300">
        <f t="shared" si="729"/>
        <v>93.410000000010882</v>
      </c>
      <c r="K9344" s="80">
        <f t="shared" si="725"/>
        <v>0.93410000000010884</v>
      </c>
      <c r="L9344">
        <f t="shared" si="726"/>
        <v>8.0781346142774755</v>
      </c>
      <c r="M9344">
        <f t="shared" si="727"/>
        <v>168.42080495698505</v>
      </c>
      <c r="N9344" s="80">
        <f t="shared" si="728"/>
        <v>0.93410000000010884</v>
      </c>
    </row>
    <row r="9345" spans="10:14" x14ac:dyDescent="0.3">
      <c r="J9345" s="300">
        <f t="shared" si="729"/>
        <v>93.420000000010887</v>
      </c>
      <c r="K9345" s="80">
        <f t="shared" si="725"/>
        <v>0.93420000000010883</v>
      </c>
      <c r="L9345">
        <f t="shared" si="726"/>
        <v>8.082406334580007</v>
      </c>
      <c r="M9345">
        <f t="shared" si="727"/>
        <v>168.46070298408671</v>
      </c>
      <c r="N9345" s="80">
        <f t="shared" si="728"/>
        <v>0.93420000000010883</v>
      </c>
    </row>
    <row r="9346" spans="10:14" x14ac:dyDescent="0.3">
      <c r="J9346" s="300">
        <f t="shared" si="729"/>
        <v>93.430000000010892</v>
      </c>
      <c r="K9346" s="80">
        <f t="shared" si="725"/>
        <v>0.93430000000010893</v>
      </c>
      <c r="L9346">
        <f t="shared" si="726"/>
        <v>8.0866803228457513</v>
      </c>
      <c r="M9346">
        <f t="shared" si="727"/>
        <v>168.50060361490276</v>
      </c>
      <c r="N9346" s="80">
        <f t="shared" si="728"/>
        <v>0.93430000000010893</v>
      </c>
    </row>
    <row r="9347" spans="10:14" x14ac:dyDescent="0.3">
      <c r="J9347" s="300">
        <f t="shared" si="729"/>
        <v>93.440000000010897</v>
      </c>
      <c r="K9347" s="80">
        <f t="shared" si="725"/>
        <v>0.93440000000010892</v>
      </c>
      <c r="L9347">
        <f t="shared" si="726"/>
        <v>8.0909565795381049</v>
      </c>
      <c r="M9347">
        <f t="shared" si="727"/>
        <v>168.54050684075926</v>
      </c>
      <c r="N9347" s="80">
        <f t="shared" si="728"/>
        <v>0.93440000000010892</v>
      </c>
    </row>
    <row r="9348" spans="10:14" x14ac:dyDescent="0.3">
      <c r="J9348" s="300">
        <f t="shared" si="729"/>
        <v>93.450000000010903</v>
      </c>
      <c r="K9348" s="80">
        <f t="shared" ref="K9348:K9411" si="730">J9348/100</f>
        <v>0.93450000000010902</v>
      </c>
      <c r="L9348">
        <f t="shared" ref="L9348:L9411" si="731">-156.2892*K9348^6+539.4067*K9348^5-656.5633*K9348^4+371.7117*K9348^3-102.5706*K9348^2+15.3764*K9348+0.3314</f>
        <v>8.0952351051211444</v>
      </c>
      <c r="M9348">
        <f t="shared" ref="M9348:M9411" si="732">-544.6822*K9348^6+873.7015*K9348^5+93.9294*K9348^4-539.4835*K9348^3+249.8842*K9348^2+36.3299*K9348+25.129</f>
        <v>168.58041265297544</v>
      </c>
      <c r="N9348" s="80">
        <f t="shared" ref="N9348:N9411" si="733">K9348</f>
        <v>0.93450000000010902</v>
      </c>
    </row>
    <row r="9349" spans="10:14" x14ac:dyDescent="0.3">
      <c r="J9349" s="300">
        <f t="shared" si="729"/>
        <v>93.460000000010908</v>
      </c>
      <c r="K9349" s="80">
        <f t="shared" si="730"/>
        <v>0.93460000000010912</v>
      </c>
      <c r="L9349">
        <f t="shared" si="731"/>
        <v>8.0995159000577139</v>
      </c>
      <c r="M9349">
        <f t="shared" si="732"/>
        <v>168.62032104286268</v>
      </c>
      <c r="N9349" s="80">
        <f t="shared" si="733"/>
        <v>0.93460000000010912</v>
      </c>
    </row>
    <row r="9350" spans="10:14" x14ac:dyDescent="0.3">
      <c r="J9350" s="300">
        <f t="shared" ref="J9350:J9413" si="734">J9349+0.01</f>
        <v>93.470000000010913</v>
      </c>
      <c r="K9350" s="80">
        <f t="shared" si="730"/>
        <v>0.93470000000010911</v>
      </c>
      <c r="L9350">
        <f t="shared" si="731"/>
        <v>8.1037989648105295</v>
      </c>
      <c r="M9350">
        <f t="shared" si="732"/>
        <v>168.66023200172614</v>
      </c>
      <c r="N9350" s="80">
        <f t="shared" si="733"/>
        <v>0.93470000000010911</v>
      </c>
    </row>
    <row r="9351" spans="10:14" x14ac:dyDescent="0.3">
      <c r="J9351" s="300">
        <f t="shared" si="734"/>
        <v>93.480000000010918</v>
      </c>
      <c r="K9351" s="80">
        <f t="shared" si="730"/>
        <v>0.93480000000010921</v>
      </c>
      <c r="L9351">
        <f t="shared" si="731"/>
        <v>8.1080842998416927</v>
      </c>
      <c r="M9351">
        <f t="shared" si="732"/>
        <v>168.70014552086317</v>
      </c>
      <c r="N9351" s="80">
        <f t="shared" si="733"/>
        <v>0.93480000000010921</v>
      </c>
    </row>
    <row r="9352" spans="10:14" x14ac:dyDescent="0.3">
      <c r="J9352" s="300">
        <f t="shared" si="734"/>
        <v>93.490000000010923</v>
      </c>
      <c r="K9352" s="80">
        <f t="shared" si="730"/>
        <v>0.9349000000001092</v>
      </c>
      <c r="L9352">
        <f t="shared" si="731"/>
        <v>8.112371905613049</v>
      </c>
      <c r="M9352">
        <f t="shared" si="732"/>
        <v>168.74006159156434</v>
      </c>
      <c r="N9352" s="80">
        <f t="shared" si="733"/>
        <v>0.9349000000001092</v>
      </c>
    </row>
    <row r="9353" spans="10:14" x14ac:dyDescent="0.3">
      <c r="J9353" s="300">
        <f t="shared" si="734"/>
        <v>93.500000000010928</v>
      </c>
      <c r="K9353" s="80">
        <f t="shared" si="730"/>
        <v>0.9350000000001093</v>
      </c>
      <c r="L9353">
        <f t="shared" si="731"/>
        <v>8.1166617825859895</v>
      </c>
      <c r="M9353">
        <f t="shared" si="732"/>
        <v>168.77998020511339</v>
      </c>
      <c r="N9353" s="80">
        <f t="shared" si="733"/>
        <v>0.9350000000001093</v>
      </c>
    </row>
    <row r="9354" spans="10:14" x14ac:dyDescent="0.3">
      <c r="J9354" s="300">
        <f t="shared" si="734"/>
        <v>93.510000000010933</v>
      </c>
      <c r="K9354" s="80">
        <f t="shared" si="730"/>
        <v>0.93510000000010929</v>
      </c>
      <c r="L9354">
        <f t="shared" si="731"/>
        <v>8.1209539312211252</v>
      </c>
      <c r="M9354">
        <f t="shared" si="732"/>
        <v>168.81990135278636</v>
      </c>
      <c r="N9354" s="80">
        <f t="shared" si="733"/>
        <v>0.93510000000010929</v>
      </c>
    </row>
    <row r="9355" spans="10:14" x14ac:dyDescent="0.3">
      <c r="J9355" s="300">
        <f t="shared" si="734"/>
        <v>93.520000000010938</v>
      </c>
      <c r="K9355" s="80">
        <f t="shared" si="730"/>
        <v>0.93520000000010939</v>
      </c>
      <c r="L9355">
        <f t="shared" si="731"/>
        <v>8.1252483519792449</v>
      </c>
      <c r="M9355">
        <f t="shared" si="732"/>
        <v>168.85982502585239</v>
      </c>
      <c r="N9355" s="80">
        <f t="shared" si="733"/>
        <v>0.93520000000010939</v>
      </c>
    </row>
    <row r="9356" spans="10:14" x14ac:dyDescent="0.3">
      <c r="J9356" s="300">
        <f t="shared" si="734"/>
        <v>93.530000000010943</v>
      </c>
      <c r="K9356" s="80">
        <f t="shared" si="730"/>
        <v>0.93530000000010949</v>
      </c>
      <c r="L9356">
        <f t="shared" si="731"/>
        <v>8.1295450453201568</v>
      </c>
      <c r="M9356">
        <f t="shared" si="732"/>
        <v>168.89975121557384</v>
      </c>
      <c r="N9356" s="80">
        <f t="shared" si="733"/>
        <v>0.93530000000010949</v>
      </c>
    </row>
    <row r="9357" spans="10:14" x14ac:dyDescent="0.3">
      <c r="J9357" s="300">
        <f t="shared" si="734"/>
        <v>93.540000000010949</v>
      </c>
      <c r="K9357" s="80">
        <f t="shared" si="730"/>
        <v>0.93540000000010948</v>
      </c>
      <c r="L9357">
        <f t="shared" si="731"/>
        <v>8.1338440117032373</v>
      </c>
      <c r="M9357">
        <f t="shared" si="732"/>
        <v>168.93967991320542</v>
      </c>
      <c r="N9357" s="80">
        <f t="shared" si="733"/>
        <v>0.93540000000010948</v>
      </c>
    </row>
    <row r="9358" spans="10:14" x14ac:dyDescent="0.3">
      <c r="J9358" s="300">
        <f t="shared" si="734"/>
        <v>93.550000000010954</v>
      </c>
      <c r="K9358" s="80">
        <f t="shared" si="730"/>
        <v>0.93550000000010958</v>
      </c>
      <c r="L9358">
        <f t="shared" si="731"/>
        <v>8.1381452515879822</v>
      </c>
      <c r="M9358">
        <f t="shared" si="732"/>
        <v>168.97961110999526</v>
      </c>
      <c r="N9358" s="80">
        <f t="shared" si="733"/>
        <v>0.93550000000010958</v>
      </c>
    </row>
    <row r="9359" spans="10:14" x14ac:dyDescent="0.3">
      <c r="J9359" s="300">
        <f t="shared" si="734"/>
        <v>93.560000000010959</v>
      </c>
      <c r="K9359" s="80">
        <f t="shared" si="730"/>
        <v>0.93560000000010957</v>
      </c>
      <c r="L9359">
        <f t="shared" si="731"/>
        <v>8.1424487654327624</v>
      </c>
      <c r="M9359">
        <f t="shared" si="732"/>
        <v>169.0195447971837</v>
      </c>
      <c r="N9359" s="80">
        <f t="shared" si="733"/>
        <v>0.93560000000010957</v>
      </c>
    </row>
    <row r="9360" spans="10:14" x14ac:dyDescent="0.3">
      <c r="J9360" s="300">
        <f t="shared" si="734"/>
        <v>93.570000000010964</v>
      </c>
      <c r="K9360" s="80">
        <f t="shared" si="730"/>
        <v>0.93570000000010967</v>
      </c>
      <c r="L9360">
        <f t="shared" si="731"/>
        <v>8.1467545536958923</v>
      </c>
      <c r="M9360">
        <f t="shared" si="732"/>
        <v>169.0594809660048</v>
      </c>
      <c r="N9360" s="80">
        <f t="shared" si="733"/>
        <v>0.93570000000010967</v>
      </c>
    </row>
    <row r="9361" spans="10:14" x14ac:dyDescent="0.3">
      <c r="J9361" s="300">
        <f t="shared" si="734"/>
        <v>93.580000000010969</v>
      </c>
      <c r="K9361" s="80">
        <f t="shared" si="730"/>
        <v>0.93580000000010966</v>
      </c>
      <c r="L9361">
        <f t="shared" si="731"/>
        <v>8.151062616835075</v>
      </c>
      <c r="M9361">
        <f t="shared" si="732"/>
        <v>169.09941960768461</v>
      </c>
      <c r="N9361" s="80">
        <f t="shared" si="733"/>
        <v>0.93580000000010966</v>
      </c>
    </row>
    <row r="9362" spans="10:14" x14ac:dyDescent="0.3">
      <c r="J9362" s="300">
        <f t="shared" si="734"/>
        <v>93.590000000010974</v>
      </c>
      <c r="K9362" s="80">
        <f t="shared" si="730"/>
        <v>0.93590000000010976</v>
      </c>
      <c r="L9362">
        <f t="shared" si="731"/>
        <v>8.1553729553078025</v>
      </c>
      <c r="M9362">
        <f t="shared" si="732"/>
        <v>169.1393607134427</v>
      </c>
      <c r="N9362" s="80">
        <f t="shared" si="733"/>
        <v>0.93590000000010976</v>
      </c>
    </row>
    <row r="9363" spans="10:14" x14ac:dyDescent="0.3">
      <c r="J9363" s="300">
        <f t="shared" si="734"/>
        <v>93.600000000010979</v>
      </c>
      <c r="K9363" s="80">
        <f t="shared" si="730"/>
        <v>0.93600000000010974</v>
      </c>
      <c r="L9363">
        <f t="shared" si="731"/>
        <v>8.1596855695707493</v>
      </c>
      <c r="M9363">
        <f t="shared" si="732"/>
        <v>169.17930427449139</v>
      </c>
      <c r="N9363" s="80">
        <f t="shared" si="733"/>
        <v>0.93600000000010974</v>
      </c>
    </row>
    <row r="9364" spans="10:14" x14ac:dyDescent="0.3">
      <c r="J9364" s="300">
        <f t="shared" si="734"/>
        <v>93.610000000010984</v>
      </c>
      <c r="K9364" s="80">
        <f t="shared" si="730"/>
        <v>0.93610000000010984</v>
      </c>
      <c r="L9364">
        <f t="shared" si="731"/>
        <v>8.1640004600804463</v>
      </c>
      <c r="M9364">
        <f t="shared" si="732"/>
        <v>169.21925028203523</v>
      </c>
      <c r="N9364" s="80">
        <f t="shared" si="733"/>
        <v>0.93610000000010984</v>
      </c>
    </row>
    <row r="9365" spans="10:14" x14ac:dyDescent="0.3">
      <c r="J9365" s="300">
        <f t="shared" si="734"/>
        <v>93.62000000001099</v>
      </c>
      <c r="K9365" s="80">
        <f t="shared" si="730"/>
        <v>0.93620000000010994</v>
      </c>
      <c r="L9365">
        <f t="shared" si="731"/>
        <v>8.1683176272931153</v>
      </c>
      <c r="M9365">
        <f t="shared" si="732"/>
        <v>169.25919872727295</v>
      </c>
      <c r="N9365" s="80">
        <f t="shared" si="733"/>
        <v>0.93620000000010994</v>
      </c>
    </row>
    <row r="9366" spans="10:14" x14ac:dyDescent="0.3">
      <c r="J9366" s="300">
        <f t="shared" si="734"/>
        <v>93.630000000010995</v>
      </c>
      <c r="K9366" s="80">
        <f t="shared" si="730"/>
        <v>0.93630000000010993</v>
      </c>
      <c r="L9366">
        <f t="shared" si="731"/>
        <v>8.1726370716638126</v>
      </c>
      <c r="M9366">
        <f t="shared" si="732"/>
        <v>169.29914960139453</v>
      </c>
      <c r="N9366" s="80">
        <f t="shared" si="733"/>
        <v>0.93630000000010993</v>
      </c>
    </row>
    <row r="9367" spans="10:14" x14ac:dyDescent="0.3">
      <c r="J9367" s="300">
        <f t="shared" si="734"/>
        <v>93.640000000011</v>
      </c>
      <c r="K9367" s="80">
        <f t="shared" si="730"/>
        <v>0.93640000000011003</v>
      </c>
      <c r="L9367">
        <f t="shared" si="731"/>
        <v>8.1769587936480601</v>
      </c>
      <c r="M9367">
        <f t="shared" si="732"/>
        <v>169.33910289558395</v>
      </c>
      <c r="N9367" s="80">
        <f t="shared" si="733"/>
        <v>0.93640000000011003</v>
      </c>
    </row>
    <row r="9368" spans="10:14" x14ac:dyDescent="0.3">
      <c r="J9368" s="300">
        <f t="shared" si="734"/>
        <v>93.650000000011005</v>
      </c>
      <c r="K9368" s="80">
        <f t="shared" si="730"/>
        <v>0.93650000000011002</v>
      </c>
      <c r="L9368">
        <f t="shared" si="731"/>
        <v>8.1812827937001735</v>
      </c>
      <c r="M9368">
        <f t="shared" si="732"/>
        <v>169.37905860101768</v>
      </c>
      <c r="N9368" s="80">
        <f t="shared" si="733"/>
        <v>0.93650000000011002</v>
      </c>
    </row>
    <row r="9369" spans="10:14" x14ac:dyDescent="0.3">
      <c r="J9369" s="300">
        <f t="shared" si="734"/>
        <v>93.66000000001101</v>
      </c>
      <c r="K9369" s="80">
        <f t="shared" si="730"/>
        <v>0.93660000000011012</v>
      </c>
      <c r="L9369">
        <f t="shared" si="731"/>
        <v>8.1856090722746888</v>
      </c>
      <c r="M9369">
        <f t="shared" si="732"/>
        <v>169.41901670886523</v>
      </c>
      <c r="N9369" s="80">
        <f t="shared" si="733"/>
        <v>0.93660000000011012</v>
      </c>
    </row>
    <row r="9370" spans="10:14" x14ac:dyDescent="0.3">
      <c r="J9370" s="300">
        <f t="shared" si="734"/>
        <v>93.670000000011015</v>
      </c>
      <c r="K9370" s="80">
        <f t="shared" si="730"/>
        <v>0.93670000000011011</v>
      </c>
      <c r="L9370">
        <f t="shared" si="731"/>
        <v>8.1899376298250317</v>
      </c>
      <c r="M9370">
        <f t="shared" si="732"/>
        <v>169.45897721028837</v>
      </c>
      <c r="N9370" s="80">
        <f t="shared" si="733"/>
        <v>0.93670000000011011</v>
      </c>
    </row>
    <row r="9371" spans="10:14" x14ac:dyDescent="0.3">
      <c r="J9371" s="300">
        <f t="shared" si="734"/>
        <v>93.68000000001102</v>
      </c>
      <c r="K9371" s="80">
        <f t="shared" si="730"/>
        <v>0.93680000000011021</v>
      </c>
      <c r="L9371">
        <f t="shared" si="731"/>
        <v>8.194268466804898</v>
      </c>
      <c r="M9371">
        <f t="shared" si="732"/>
        <v>169.4989400964426</v>
      </c>
      <c r="N9371" s="80">
        <f t="shared" si="733"/>
        <v>0.93680000000011021</v>
      </c>
    </row>
    <row r="9372" spans="10:14" x14ac:dyDescent="0.3">
      <c r="J9372" s="300">
        <f t="shared" si="734"/>
        <v>93.690000000011025</v>
      </c>
      <c r="K9372" s="80">
        <f t="shared" si="730"/>
        <v>0.9369000000001102</v>
      </c>
      <c r="L9372">
        <f t="shared" si="731"/>
        <v>8.1986015836666191</v>
      </c>
      <c r="M9372">
        <f t="shared" si="732"/>
        <v>169.53890535847543</v>
      </c>
      <c r="N9372" s="80">
        <f t="shared" si="733"/>
        <v>0.9369000000001102</v>
      </c>
    </row>
    <row r="9373" spans="10:14" x14ac:dyDescent="0.3">
      <c r="J9373" s="300">
        <f t="shared" si="734"/>
        <v>93.70000000001103</v>
      </c>
      <c r="K9373" s="80">
        <f t="shared" si="730"/>
        <v>0.9370000000001103</v>
      </c>
      <c r="L9373">
        <f t="shared" si="731"/>
        <v>8.2029369808630825</v>
      </c>
      <c r="M9373">
        <f t="shared" si="732"/>
        <v>169.57887298752772</v>
      </c>
      <c r="N9373" s="80">
        <f t="shared" si="733"/>
        <v>0.9370000000001103</v>
      </c>
    </row>
    <row r="9374" spans="10:14" x14ac:dyDescent="0.3">
      <c r="J9374" s="300">
        <f t="shared" si="734"/>
        <v>93.710000000011036</v>
      </c>
      <c r="K9374" s="80">
        <f t="shared" si="730"/>
        <v>0.9371000000001104</v>
      </c>
      <c r="L9374">
        <f t="shared" si="731"/>
        <v>8.2072746588459911</v>
      </c>
      <c r="M9374">
        <f t="shared" si="732"/>
        <v>169.6188429747331</v>
      </c>
      <c r="N9374" s="80">
        <f t="shared" si="733"/>
        <v>0.9371000000001104</v>
      </c>
    </row>
    <row r="9375" spans="10:14" x14ac:dyDescent="0.3">
      <c r="J9375" s="300">
        <f t="shared" si="734"/>
        <v>93.720000000011041</v>
      </c>
      <c r="K9375" s="80">
        <f t="shared" si="730"/>
        <v>0.93720000000011039</v>
      </c>
      <c r="L9375">
        <f t="shared" si="731"/>
        <v>8.2116146180668821</v>
      </c>
      <c r="M9375">
        <f t="shared" si="732"/>
        <v>169.65881531121755</v>
      </c>
      <c r="N9375" s="80">
        <f t="shared" si="733"/>
        <v>0.93720000000011039</v>
      </c>
    </row>
    <row r="9376" spans="10:14" x14ac:dyDescent="0.3">
      <c r="J9376" s="300">
        <f t="shared" si="734"/>
        <v>93.730000000011046</v>
      </c>
      <c r="K9376" s="80">
        <f t="shared" si="730"/>
        <v>0.93730000000011049</v>
      </c>
      <c r="L9376">
        <f t="shared" si="731"/>
        <v>8.2159568589769663</v>
      </c>
      <c r="M9376">
        <f t="shared" si="732"/>
        <v>169.69878998810094</v>
      </c>
      <c r="N9376" s="80">
        <f t="shared" si="733"/>
        <v>0.93730000000011049</v>
      </c>
    </row>
    <row r="9377" spans="10:14" x14ac:dyDescent="0.3">
      <c r="J9377" s="300">
        <f t="shared" si="734"/>
        <v>93.740000000011051</v>
      </c>
      <c r="K9377" s="80">
        <f t="shared" si="730"/>
        <v>0.93740000000011048</v>
      </c>
      <c r="L9377">
        <f t="shared" si="731"/>
        <v>8.220301382026566</v>
      </c>
      <c r="M9377">
        <f t="shared" si="732"/>
        <v>169.7387669964946</v>
      </c>
      <c r="N9377" s="80">
        <f t="shared" si="733"/>
        <v>0.93740000000011048</v>
      </c>
    </row>
    <row r="9378" spans="10:14" x14ac:dyDescent="0.3">
      <c r="J9378" s="300">
        <f t="shared" si="734"/>
        <v>93.750000000011056</v>
      </c>
      <c r="K9378" s="80">
        <f t="shared" si="730"/>
        <v>0.93750000000011058</v>
      </c>
      <c r="L9378">
        <f t="shared" si="731"/>
        <v>8.2246481876659452</v>
      </c>
      <c r="M9378">
        <f t="shared" si="732"/>
        <v>169.77874632750397</v>
      </c>
      <c r="N9378" s="80">
        <f t="shared" si="733"/>
        <v>0.93750000000011058</v>
      </c>
    </row>
    <row r="9379" spans="10:14" x14ac:dyDescent="0.3">
      <c r="J9379" s="300">
        <f t="shared" si="734"/>
        <v>93.760000000011061</v>
      </c>
      <c r="K9379" s="80">
        <f t="shared" si="730"/>
        <v>0.93760000000011057</v>
      </c>
      <c r="L9379">
        <f t="shared" si="731"/>
        <v>8.2289972763448276</v>
      </c>
      <c r="M9379">
        <f t="shared" si="732"/>
        <v>169.8187279722263</v>
      </c>
      <c r="N9379" s="80">
        <f t="shared" si="733"/>
        <v>0.93760000000011057</v>
      </c>
    </row>
    <row r="9380" spans="10:14" x14ac:dyDescent="0.3">
      <c r="J9380" s="300">
        <f t="shared" si="734"/>
        <v>93.770000000011066</v>
      </c>
      <c r="K9380" s="80">
        <f t="shared" si="730"/>
        <v>0.93770000000011067</v>
      </c>
      <c r="L9380">
        <f t="shared" si="731"/>
        <v>8.233348648512596</v>
      </c>
      <c r="M9380">
        <f t="shared" si="732"/>
        <v>169.85871192175259</v>
      </c>
      <c r="N9380" s="80">
        <f t="shared" si="733"/>
        <v>0.93770000000011067</v>
      </c>
    </row>
    <row r="9381" spans="10:14" x14ac:dyDescent="0.3">
      <c r="J9381" s="300">
        <f t="shared" si="734"/>
        <v>93.780000000011071</v>
      </c>
      <c r="K9381" s="80">
        <f t="shared" si="730"/>
        <v>0.93780000000011077</v>
      </c>
      <c r="L9381">
        <f t="shared" si="731"/>
        <v>8.237702304617855</v>
      </c>
      <c r="M9381">
        <f t="shared" si="732"/>
        <v>169.89869816716561</v>
      </c>
      <c r="N9381" s="80">
        <f t="shared" si="733"/>
        <v>0.93780000000011077</v>
      </c>
    </row>
    <row r="9382" spans="10:14" x14ac:dyDescent="0.3">
      <c r="J9382" s="300">
        <f t="shared" si="734"/>
        <v>93.790000000011077</v>
      </c>
      <c r="K9382" s="80">
        <f t="shared" si="730"/>
        <v>0.93790000000011076</v>
      </c>
      <c r="L9382">
        <f t="shared" si="731"/>
        <v>8.2420582451089679</v>
      </c>
      <c r="M9382">
        <f t="shared" si="732"/>
        <v>169.93868669954193</v>
      </c>
      <c r="N9382" s="80">
        <f t="shared" si="733"/>
        <v>0.93790000000011076</v>
      </c>
    </row>
    <row r="9383" spans="10:14" x14ac:dyDescent="0.3">
      <c r="J9383" s="300">
        <f t="shared" si="734"/>
        <v>93.800000000011082</v>
      </c>
      <c r="K9383" s="80">
        <f t="shared" si="730"/>
        <v>0.93800000000011086</v>
      </c>
      <c r="L9383">
        <f t="shared" si="731"/>
        <v>8.246416470433811</v>
      </c>
      <c r="M9383">
        <f t="shared" si="732"/>
        <v>169.9786775099501</v>
      </c>
      <c r="N9383" s="80">
        <f t="shared" si="733"/>
        <v>0.93800000000011086</v>
      </c>
    </row>
    <row r="9384" spans="10:14" x14ac:dyDescent="0.3">
      <c r="J9384" s="300">
        <f t="shared" si="734"/>
        <v>93.810000000011087</v>
      </c>
      <c r="K9384" s="80">
        <f t="shared" si="730"/>
        <v>0.93810000000011085</v>
      </c>
      <c r="L9384">
        <f t="shared" si="731"/>
        <v>8.250776981039893</v>
      </c>
      <c r="M9384">
        <f t="shared" si="732"/>
        <v>170.01867058945226</v>
      </c>
      <c r="N9384" s="80">
        <f t="shared" si="733"/>
        <v>0.93810000000011085</v>
      </c>
    </row>
    <row r="9385" spans="10:14" x14ac:dyDescent="0.3">
      <c r="J9385" s="300">
        <f t="shared" si="734"/>
        <v>93.820000000011092</v>
      </c>
      <c r="K9385" s="80">
        <f t="shared" si="730"/>
        <v>0.93820000000011095</v>
      </c>
      <c r="L9385">
        <f t="shared" si="731"/>
        <v>8.2551397773742039</v>
      </c>
      <c r="M9385">
        <f t="shared" si="732"/>
        <v>170.0586659291028</v>
      </c>
      <c r="N9385" s="80">
        <f t="shared" si="733"/>
        <v>0.93820000000011095</v>
      </c>
    </row>
    <row r="9386" spans="10:14" x14ac:dyDescent="0.3">
      <c r="J9386" s="300">
        <f t="shared" si="734"/>
        <v>93.830000000011097</v>
      </c>
      <c r="K9386" s="80">
        <f t="shared" si="730"/>
        <v>0.93830000000011093</v>
      </c>
      <c r="L9386">
        <f t="shared" si="731"/>
        <v>8.2595048598830356</v>
      </c>
      <c r="M9386">
        <f t="shared" si="732"/>
        <v>170.09866351994918</v>
      </c>
      <c r="N9386" s="80">
        <f t="shared" si="733"/>
        <v>0.93830000000011093</v>
      </c>
    </row>
    <row r="9387" spans="10:14" x14ac:dyDescent="0.3">
      <c r="J9387" s="300">
        <f t="shared" si="734"/>
        <v>93.840000000011102</v>
      </c>
      <c r="K9387" s="80">
        <f t="shared" si="730"/>
        <v>0.93840000000011103</v>
      </c>
      <c r="L9387">
        <f t="shared" si="731"/>
        <v>8.2638722290127653</v>
      </c>
      <c r="M9387">
        <f t="shared" si="732"/>
        <v>170.13866335303152</v>
      </c>
      <c r="N9387" s="80">
        <f t="shared" si="733"/>
        <v>0.93840000000011103</v>
      </c>
    </row>
    <row r="9388" spans="10:14" x14ac:dyDescent="0.3">
      <c r="J9388" s="300">
        <f t="shared" si="734"/>
        <v>93.850000000011107</v>
      </c>
      <c r="K9388" s="80">
        <f t="shared" si="730"/>
        <v>0.93850000000011102</v>
      </c>
      <c r="L9388">
        <f t="shared" si="731"/>
        <v>8.2682418852087469</v>
      </c>
      <c r="M9388">
        <f t="shared" si="732"/>
        <v>170.17866541938267</v>
      </c>
      <c r="N9388" s="80">
        <f t="shared" si="733"/>
        <v>0.93850000000011102</v>
      </c>
    </row>
    <row r="9389" spans="10:14" x14ac:dyDescent="0.3">
      <c r="J9389" s="300">
        <f t="shared" si="734"/>
        <v>93.860000000011112</v>
      </c>
      <c r="K9389" s="80">
        <f t="shared" si="730"/>
        <v>0.93860000000011112</v>
      </c>
      <c r="L9389">
        <f t="shared" si="731"/>
        <v>8.272613828916521</v>
      </c>
      <c r="M9389">
        <f t="shared" si="732"/>
        <v>170.21866971002862</v>
      </c>
      <c r="N9389" s="80">
        <f t="shared" si="733"/>
        <v>0.93860000000011112</v>
      </c>
    </row>
    <row r="9390" spans="10:14" x14ac:dyDescent="0.3">
      <c r="J9390" s="300">
        <f t="shared" si="734"/>
        <v>93.870000000011117</v>
      </c>
      <c r="K9390" s="80">
        <f t="shared" si="730"/>
        <v>0.93870000000011122</v>
      </c>
      <c r="L9390">
        <f t="shared" si="731"/>
        <v>8.2769880605802584</v>
      </c>
      <c r="M9390">
        <f t="shared" si="732"/>
        <v>170.25867621598778</v>
      </c>
      <c r="N9390" s="80">
        <f t="shared" si="733"/>
        <v>0.93870000000011122</v>
      </c>
    </row>
    <row r="9391" spans="10:14" x14ac:dyDescent="0.3">
      <c r="J9391" s="300">
        <f t="shared" si="734"/>
        <v>93.880000000011123</v>
      </c>
      <c r="K9391" s="80">
        <f t="shared" si="730"/>
        <v>0.93880000000011121</v>
      </c>
      <c r="L9391">
        <f t="shared" si="731"/>
        <v>8.2813645806446043</v>
      </c>
      <c r="M9391">
        <f t="shared" si="732"/>
        <v>170.29868492827148</v>
      </c>
      <c r="N9391" s="80">
        <f t="shared" si="733"/>
        <v>0.93880000000011121</v>
      </c>
    </row>
    <row r="9392" spans="10:14" x14ac:dyDescent="0.3">
      <c r="J9392" s="300">
        <f t="shared" si="734"/>
        <v>93.890000000011128</v>
      </c>
      <c r="K9392" s="80">
        <f t="shared" si="730"/>
        <v>0.93890000000011131</v>
      </c>
      <c r="L9392">
        <f t="shared" si="731"/>
        <v>8.2857433895530388</v>
      </c>
      <c r="M9392">
        <f t="shared" si="732"/>
        <v>170.33869583788422</v>
      </c>
      <c r="N9392" s="80">
        <f t="shared" si="733"/>
        <v>0.93890000000011131</v>
      </c>
    </row>
    <row r="9393" spans="10:14" x14ac:dyDescent="0.3">
      <c r="J9393" s="300">
        <f t="shared" si="734"/>
        <v>93.900000000011133</v>
      </c>
      <c r="K9393" s="80">
        <f t="shared" si="730"/>
        <v>0.9390000000001113</v>
      </c>
      <c r="L9393">
        <f t="shared" si="731"/>
        <v>8.2901244877491482</v>
      </c>
      <c r="M9393">
        <f t="shared" si="732"/>
        <v>170.37870893582246</v>
      </c>
      <c r="N9393" s="80">
        <f t="shared" si="733"/>
        <v>0.9390000000001113</v>
      </c>
    </row>
    <row r="9394" spans="10:14" x14ac:dyDescent="0.3">
      <c r="J9394" s="300">
        <f t="shared" si="734"/>
        <v>93.910000000011138</v>
      </c>
      <c r="K9394" s="80">
        <f t="shared" si="730"/>
        <v>0.9391000000001114</v>
      </c>
      <c r="L9394">
        <f t="shared" si="731"/>
        <v>8.2945078756756505</v>
      </c>
      <c r="M9394">
        <f t="shared" si="732"/>
        <v>170.41872421307625</v>
      </c>
      <c r="N9394" s="80">
        <f t="shared" si="733"/>
        <v>0.9391000000001114</v>
      </c>
    </row>
    <row r="9395" spans="10:14" x14ac:dyDescent="0.3">
      <c r="J9395" s="300">
        <f t="shared" si="734"/>
        <v>93.920000000011143</v>
      </c>
      <c r="K9395" s="80">
        <f t="shared" si="730"/>
        <v>0.93920000000011139</v>
      </c>
      <c r="L9395">
        <f t="shared" si="731"/>
        <v>8.2988935537750095</v>
      </c>
      <c r="M9395">
        <f t="shared" si="732"/>
        <v>170.45874166062791</v>
      </c>
      <c r="N9395" s="80">
        <f t="shared" si="733"/>
        <v>0.93920000000011139</v>
      </c>
    </row>
    <row r="9396" spans="10:14" x14ac:dyDescent="0.3">
      <c r="J9396" s="300">
        <f t="shared" si="734"/>
        <v>93.930000000011148</v>
      </c>
      <c r="K9396" s="80">
        <f t="shared" si="730"/>
        <v>0.93930000000011149</v>
      </c>
      <c r="L9396">
        <f t="shared" si="731"/>
        <v>8.3032815224891845</v>
      </c>
      <c r="M9396">
        <f t="shared" si="732"/>
        <v>170.49876126945279</v>
      </c>
      <c r="N9396" s="80">
        <f t="shared" si="733"/>
        <v>0.93930000000011149</v>
      </c>
    </row>
    <row r="9397" spans="10:14" x14ac:dyDescent="0.3">
      <c r="J9397" s="300">
        <f t="shared" si="734"/>
        <v>93.940000000011153</v>
      </c>
      <c r="K9397" s="80">
        <f t="shared" si="730"/>
        <v>0.93940000000011148</v>
      </c>
      <c r="L9397">
        <f t="shared" si="731"/>
        <v>8.3076717822596073</v>
      </c>
      <c r="M9397">
        <f t="shared" si="732"/>
        <v>170.53878303051883</v>
      </c>
      <c r="N9397" s="80">
        <f t="shared" si="733"/>
        <v>0.93940000000011148</v>
      </c>
    </row>
    <row r="9398" spans="10:14" x14ac:dyDescent="0.3">
      <c r="J9398" s="300">
        <f t="shared" si="734"/>
        <v>93.950000000011158</v>
      </c>
      <c r="K9398" s="80">
        <f t="shared" si="730"/>
        <v>0.93950000000011158</v>
      </c>
      <c r="L9398">
        <f t="shared" si="731"/>
        <v>8.3120643335272977</v>
      </c>
      <c r="M9398">
        <f t="shared" si="732"/>
        <v>170.57880693478714</v>
      </c>
      <c r="N9398" s="80">
        <f t="shared" si="733"/>
        <v>0.93950000000011158</v>
      </c>
    </row>
    <row r="9399" spans="10:14" x14ac:dyDescent="0.3">
      <c r="J9399" s="300">
        <f t="shared" si="734"/>
        <v>93.960000000011163</v>
      </c>
      <c r="K9399" s="80">
        <f t="shared" si="730"/>
        <v>0.93960000000011168</v>
      </c>
      <c r="L9399">
        <f t="shared" si="731"/>
        <v>8.3164591767330212</v>
      </c>
      <c r="M9399">
        <f t="shared" si="732"/>
        <v>170.61883297321106</v>
      </c>
      <c r="N9399" s="80">
        <f t="shared" si="733"/>
        <v>0.93960000000011168</v>
      </c>
    </row>
    <row r="9400" spans="10:14" x14ac:dyDescent="0.3">
      <c r="J9400" s="300">
        <f t="shared" si="734"/>
        <v>93.970000000011169</v>
      </c>
      <c r="K9400" s="80">
        <f t="shared" si="730"/>
        <v>0.93970000000011167</v>
      </c>
      <c r="L9400">
        <f t="shared" si="731"/>
        <v>8.3208563123166002</v>
      </c>
      <c r="M9400">
        <f t="shared" si="732"/>
        <v>170.65886113673696</v>
      </c>
      <c r="N9400" s="80">
        <f t="shared" si="733"/>
        <v>0.93970000000011167</v>
      </c>
    </row>
    <row r="9401" spans="10:14" x14ac:dyDescent="0.3">
      <c r="J9401" s="300">
        <f t="shared" si="734"/>
        <v>93.980000000011174</v>
      </c>
      <c r="K9401" s="80">
        <f t="shared" si="730"/>
        <v>0.93980000000011177</v>
      </c>
      <c r="L9401">
        <f t="shared" si="731"/>
        <v>8.3252557407179193</v>
      </c>
      <c r="M9401">
        <f t="shared" si="732"/>
        <v>170.69889141630395</v>
      </c>
      <c r="N9401" s="80">
        <f t="shared" si="733"/>
        <v>0.93980000000011177</v>
      </c>
    </row>
    <row r="9402" spans="10:14" x14ac:dyDescent="0.3">
      <c r="J9402" s="300">
        <f t="shared" si="734"/>
        <v>93.990000000011179</v>
      </c>
      <c r="K9402" s="80">
        <f t="shared" si="730"/>
        <v>0.93990000000011176</v>
      </c>
      <c r="L9402">
        <f t="shared" si="731"/>
        <v>8.3296574623759518</v>
      </c>
      <c r="M9402">
        <f t="shared" si="732"/>
        <v>170.73892380284406</v>
      </c>
      <c r="N9402" s="80">
        <f t="shared" si="733"/>
        <v>0.93990000000011176</v>
      </c>
    </row>
    <row r="9403" spans="10:14" x14ac:dyDescent="0.3">
      <c r="J9403" s="300">
        <f t="shared" si="734"/>
        <v>94.000000000011184</v>
      </c>
      <c r="K9403" s="80">
        <f t="shared" si="730"/>
        <v>0.94000000000011186</v>
      </c>
      <c r="L9403">
        <f t="shared" si="731"/>
        <v>8.3340614777296587</v>
      </c>
      <c r="M9403">
        <f t="shared" si="732"/>
        <v>170.77895828728205</v>
      </c>
      <c r="N9403" s="80">
        <f t="shared" si="733"/>
        <v>0.94000000000011186</v>
      </c>
    </row>
    <row r="9404" spans="10:14" x14ac:dyDescent="0.3">
      <c r="J9404" s="300">
        <f t="shared" si="734"/>
        <v>94.010000000011189</v>
      </c>
      <c r="K9404" s="80">
        <f t="shared" si="730"/>
        <v>0.94010000000011185</v>
      </c>
      <c r="L9404">
        <f t="shared" si="731"/>
        <v>8.338467787217013</v>
      </c>
      <c r="M9404">
        <f t="shared" si="732"/>
        <v>170.81899486053493</v>
      </c>
      <c r="N9404" s="80">
        <f t="shared" si="733"/>
        <v>0.94010000000011185</v>
      </c>
    </row>
    <row r="9405" spans="10:14" x14ac:dyDescent="0.3">
      <c r="J9405" s="300">
        <f t="shared" si="734"/>
        <v>94.020000000011194</v>
      </c>
      <c r="K9405" s="80">
        <f t="shared" si="730"/>
        <v>0.94020000000011195</v>
      </c>
      <c r="L9405">
        <f t="shared" si="731"/>
        <v>8.3428763912760573</v>
      </c>
      <c r="M9405">
        <f t="shared" si="732"/>
        <v>170.85903351351314</v>
      </c>
      <c r="N9405" s="80">
        <f t="shared" si="733"/>
        <v>0.94020000000011195</v>
      </c>
    </row>
    <row r="9406" spans="10:14" x14ac:dyDescent="0.3">
      <c r="J9406" s="300">
        <f t="shared" si="734"/>
        <v>94.030000000011199</v>
      </c>
      <c r="K9406" s="80">
        <f t="shared" si="730"/>
        <v>0.94030000000011205</v>
      </c>
      <c r="L9406">
        <f t="shared" si="731"/>
        <v>8.3472872903441111</v>
      </c>
      <c r="M9406">
        <f t="shared" si="732"/>
        <v>170.89907423711966</v>
      </c>
      <c r="N9406" s="80">
        <f t="shared" si="733"/>
        <v>0.94030000000011205</v>
      </c>
    </row>
    <row r="9407" spans="10:14" x14ac:dyDescent="0.3">
      <c r="J9407" s="300">
        <f t="shared" si="734"/>
        <v>94.040000000011204</v>
      </c>
      <c r="K9407" s="80">
        <f t="shared" si="730"/>
        <v>0.94040000000011204</v>
      </c>
      <c r="L9407">
        <f t="shared" si="731"/>
        <v>8.3517004848579184</v>
      </c>
      <c r="M9407">
        <f t="shared" si="732"/>
        <v>170.9391170222498</v>
      </c>
      <c r="N9407" s="80">
        <f t="shared" si="733"/>
        <v>0.94040000000011204</v>
      </c>
    </row>
    <row r="9408" spans="10:14" x14ac:dyDescent="0.3">
      <c r="J9408" s="300">
        <f t="shared" si="734"/>
        <v>94.05000000001121</v>
      </c>
      <c r="K9408" s="80">
        <f t="shared" si="730"/>
        <v>0.94050000000011214</v>
      </c>
      <c r="L9408">
        <f t="shared" si="731"/>
        <v>8.3561159752539815</v>
      </c>
      <c r="M9408">
        <f t="shared" si="732"/>
        <v>170.97916185979244</v>
      </c>
      <c r="N9408" s="80">
        <f t="shared" si="733"/>
        <v>0.94050000000011214</v>
      </c>
    </row>
    <row r="9409" spans="10:14" x14ac:dyDescent="0.3">
      <c r="J9409" s="300">
        <f t="shared" si="734"/>
        <v>94.060000000011215</v>
      </c>
      <c r="K9409" s="80">
        <f t="shared" si="730"/>
        <v>0.94060000000011212</v>
      </c>
      <c r="L9409">
        <f t="shared" si="731"/>
        <v>8.3605337619683127</v>
      </c>
      <c r="M9409">
        <f t="shared" si="732"/>
        <v>171.0192087406285</v>
      </c>
      <c r="N9409" s="80">
        <f t="shared" si="733"/>
        <v>0.94060000000011212</v>
      </c>
    </row>
    <row r="9410" spans="10:14" x14ac:dyDescent="0.3">
      <c r="J9410" s="300">
        <f t="shared" si="734"/>
        <v>94.07000000001122</v>
      </c>
      <c r="K9410" s="80">
        <f t="shared" si="730"/>
        <v>0.94070000000011222</v>
      </c>
      <c r="L9410">
        <f t="shared" si="731"/>
        <v>8.364953845436041</v>
      </c>
      <c r="M9410">
        <f t="shared" si="732"/>
        <v>171.05925765563182</v>
      </c>
      <c r="N9410" s="80">
        <f t="shared" si="733"/>
        <v>0.94070000000011222</v>
      </c>
    </row>
    <row r="9411" spans="10:14" x14ac:dyDescent="0.3">
      <c r="J9411" s="300">
        <f t="shared" si="734"/>
        <v>94.080000000011225</v>
      </c>
      <c r="K9411" s="80">
        <f t="shared" si="730"/>
        <v>0.94080000000011221</v>
      </c>
      <c r="L9411">
        <f t="shared" si="731"/>
        <v>8.3693762260926103</v>
      </c>
      <c r="M9411">
        <f t="shared" si="732"/>
        <v>171.0993085956691</v>
      </c>
      <c r="N9411" s="80">
        <f t="shared" si="733"/>
        <v>0.94080000000011221</v>
      </c>
    </row>
    <row r="9412" spans="10:14" x14ac:dyDescent="0.3">
      <c r="J9412" s="300">
        <f t="shared" si="734"/>
        <v>94.09000000001123</v>
      </c>
      <c r="K9412" s="80">
        <f t="shared" ref="K9412:K9475" si="735">J9412/100</f>
        <v>0.94090000000011231</v>
      </c>
      <c r="L9412">
        <f t="shared" ref="L9412:L9475" si="736">-156.2892*K9412^6+539.4067*K9412^5-656.5633*K9412^4+371.7117*K9412^3-102.5706*K9412^2+15.3764*K9412+0.3314</f>
        <v>8.3738009043722492</v>
      </c>
      <c r="M9412">
        <f t="shared" ref="M9412:M9475" si="737">-544.6822*K9412^6+873.7015*K9412^5+93.9294*K9412^4-539.4835*K9412^3+249.8842*K9412^2+36.3299*K9412+25.129</f>
        <v>171.13936155159976</v>
      </c>
      <c r="N9412" s="80">
        <f t="shared" ref="N9412:N9475" si="738">K9412</f>
        <v>0.94090000000011231</v>
      </c>
    </row>
    <row r="9413" spans="10:14" x14ac:dyDescent="0.3">
      <c r="J9413" s="300">
        <f t="shared" si="734"/>
        <v>94.100000000011235</v>
      </c>
      <c r="K9413" s="80">
        <f t="shared" si="735"/>
        <v>0.9410000000001123</v>
      </c>
      <c r="L9413">
        <f t="shared" si="736"/>
        <v>8.3782278807092982</v>
      </c>
      <c r="M9413">
        <f t="shared" si="737"/>
        <v>171.17941651427574</v>
      </c>
      <c r="N9413" s="80">
        <f t="shared" si="738"/>
        <v>0.9410000000001123</v>
      </c>
    </row>
    <row r="9414" spans="10:14" x14ac:dyDescent="0.3">
      <c r="J9414" s="300">
        <f t="shared" ref="J9414:J9477" si="739">J9413+0.01</f>
        <v>94.11000000001124</v>
      </c>
      <c r="K9414" s="80">
        <f t="shared" si="735"/>
        <v>0.9411000000001124</v>
      </c>
      <c r="L9414">
        <f t="shared" si="736"/>
        <v>8.382657155537288</v>
      </c>
      <c r="M9414">
        <f t="shared" si="737"/>
        <v>171.21947347454221</v>
      </c>
      <c r="N9414" s="80">
        <f t="shared" si="738"/>
        <v>0.9411000000001124</v>
      </c>
    </row>
    <row r="9415" spans="10:14" x14ac:dyDescent="0.3">
      <c r="J9415" s="300">
        <f t="shared" si="739"/>
        <v>94.120000000011245</v>
      </c>
      <c r="K9415" s="80">
        <f t="shared" si="735"/>
        <v>0.9412000000001125</v>
      </c>
      <c r="L9415">
        <f t="shared" si="736"/>
        <v>8.387088729289367</v>
      </c>
      <c r="M9415">
        <f t="shared" si="737"/>
        <v>171.25953242323638</v>
      </c>
      <c r="N9415" s="80">
        <f t="shared" si="738"/>
        <v>0.9412000000001125</v>
      </c>
    </row>
    <row r="9416" spans="10:14" x14ac:dyDescent="0.3">
      <c r="J9416" s="300">
        <f t="shared" si="739"/>
        <v>94.13000000001125</v>
      </c>
      <c r="K9416" s="80">
        <f t="shared" si="735"/>
        <v>0.94130000000011249</v>
      </c>
      <c r="L9416">
        <f t="shared" si="736"/>
        <v>8.391522602398096</v>
      </c>
      <c r="M9416">
        <f t="shared" si="737"/>
        <v>171.29959335118869</v>
      </c>
      <c r="N9416" s="80">
        <f t="shared" si="738"/>
        <v>0.94130000000011249</v>
      </c>
    </row>
    <row r="9417" spans="10:14" x14ac:dyDescent="0.3">
      <c r="J9417" s="300">
        <f t="shared" si="739"/>
        <v>94.140000000011256</v>
      </c>
      <c r="K9417" s="80">
        <f t="shared" si="735"/>
        <v>0.94140000000011259</v>
      </c>
      <c r="L9417">
        <f t="shared" si="736"/>
        <v>8.3959587752957141</v>
      </c>
      <c r="M9417">
        <f t="shared" si="737"/>
        <v>171.33965624922206</v>
      </c>
      <c r="N9417" s="80">
        <f t="shared" si="738"/>
        <v>0.94140000000011259</v>
      </c>
    </row>
    <row r="9418" spans="10:14" x14ac:dyDescent="0.3">
      <c r="J9418" s="300">
        <f t="shared" si="739"/>
        <v>94.150000000011261</v>
      </c>
      <c r="K9418" s="80">
        <f t="shared" si="735"/>
        <v>0.94150000000011258</v>
      </c>
      <c r="L9418">
        <f t="shared" si="736"/>
        <v>8.4003972484142171</v>
      </c>
      <c r="M9418">
        <f t="shared" si="737"/>
        <v>171.37972110815224</v>
      </c>
      <c r="N9418" s="80">
        <f t="shared" si="738"/>
        <v>0.94150000000011258</v>
      </c>
    </row>
    <row r="9419" spans="10:14" x14ac:dyDescent="0.3">
      <c r="J9419" s="300">
        <f t="shared" si="739"/>
        <v>94.160000000011266</v>
      </c>
      <c r="K9419" s="80">
        <f t="shared" si="735"/>
        <v>0.94160000000011268</v>
      </c>
      <c r="L9419">
        <f t="shared" si="736"/>
        <v>8.4048380221845651</v>
      </c>
      <c r="M9419">
        <f t="shared" si="737"/>
        <v>171.41978791878799</v>
      </c>
      <c r="N9419" s="80">
        <f t="shared" si="738"/>
        <v>0.94160000000011268</v>
      </c>
    </row>
    <row r="9420" spans="10:14" x14ac:dyDescent="0.3">
      <c r="J9420" s="300">
        <f t="shared" si="739"/>
        <v>94.170000000011271</v>
      </c>
      <c r="K9420" s="80">
        <f t="shared" si="735"/>
        <v>0.94170000000011267</v>
      </c>
      <c r="L9420">
        <f t="shared" si="736"/>
        <v>8.409281097037768</v>
      </c>
      <c r="M9420">
        <f t="shared" si="737"/>
        <v>171.45985667193011</v>
      </c>
      <c r="N9420" s="80">
        <f t="shared" si="738"/>
        <v>0.94170000000011267</v>
      </c>
    </row>
    <row r="9421" spans="10:14" x14ac:dyDescent="0.3">
      <c r="J9421" s="300">
        <f t="shared" si="739"/>
        <v>94.180000000011276</v>
      </c>
      <c r="K9421" s="80">
        <f t="shared" si="735"/>
        <v>0.94180000000011277</v>
      </c>
      <c r="L9421">
        <f t="shared" si="736"/>
        <v>8.4137264734040382</v>
      </c>
      <c r="M9421">
        <f t="shared" si="737"/>
        <v>171.49992735837273</v>
      </c>
      <c r="N9421" s="80">
        <f t="shared" si="738"/>
        <v>0.94180000000011277</v>
      </c>
    </row>
    <row r="9422" spans="10:14" x14ac:dyDescent="0.3">
      <c r="J9422" s="300">
        <f t="shared" si="739"/>
        <v>94.190000000011281</v>
      </c>
      <c r="K9422" s="80">
        <f t="shared" si="735"/>
        <v>0.94190000000011276</v>
      </c>
      <c r="L9422">
        <f t="shared" si="736"/>
        <v>8.4181741517134476</v>
      </c>
      <c r="M9422">
        <f t="shared" si="737"/>
        <v>171.53999996890209</v>
      </c>
      <c r="N9422" s="80">
        <f t="shared" si="738"/>
        <v>0.94190000000011276</v>
      </c>
    </row>
    <row r="9423" spans="10:14" x14ac:dyDescent="0.3">
      <c r="J9423" s="300">
        <f t="shared" si="739"/>
        <v>94.200000000011286</v>
      </c>
      <c r="K9423" s="80">
        <f t="shared" si="735"/>
        <v>0.94200000000011286</v>
      </c>
      <c r="L9423">
        <f t="shared" si="736"/>
        <v>8.4226241323951516</v>
      </c>
      <c r="M9423">
        <f t="shared" si="737"/>
        <v>171.58007449429797</v>
      </c>
      <c r="N9423" s="80">
        <f t="shared" si="738"/>
        <v>0.94200000000011286</v>
      </c>
    </row>
    <row r="9424" spans="10:14" x14ac:dyDescent="0.3">
      <c r="J9424" s="300">
        <f t="shared" si="739"/>
        <v>94.210000000011291</v>
      </c>
      <c r="K9424" s="80">
        <f t="shared" si="735"/>
        <v>0.94210000000011296</v>
      </c>
      <c r="L9424">
        <f t="shared" si="736"/>
        <v>8.4270764158782061</v>
      </c>
      <c r="M9424">
        <f t="shared" si="737"/>
        <v>171.62015092533196</v>
      </c>
      <c r="N9424" s="80">
        <f t="shared" si="738"/>
        <v>0.94210000000011296</v>
      </c>
    </row>
    <row r="9425" spans="10:14" x14ac:dyDescent="0.3">
      <c r="J9425" s="300">
        <f t="shared" si="739"/>
        <v>94.220000000011296</v>
      </c>
      <c r="K9425" s="80">
        <f t="shared" si="735"/>
        <v>0.94220000000011295</v>
      </c>
      <c r="L9425">
        <f t="shared" si="736"/>
        <v>8.4315310025909778</v>
      </c>
      <c r="M9425">
        <f t="shared" si="737"/>
        <v>171.6602292527688</v>
      </c>
      <c r="N9425" s="80">
        <f t="shared" si="738"/>
        <v>0.94220000000011295</v>
      </c>
    </row>
    <row r="9426" spans="10:14" x14ac:dyDescent="0.3">
      <c r="J9426" s="300">
        <f t="shared" si="739"/>
        <v>94.230000000011302</v>
      </c>
      <c r="K9426" s="80">
        <f t="shared" si="735"/>
        <v>0.94230000000011305</v>
      </c>
      <c r="L9426">
        <f t="shared" si="736"/>
        <v>8.4359878929616183</v>
      </c>
      <c r="M9426">
        <f t="shared" si="737"/>
        <v>171.70030946736611</v>
      </c>
      <c r="N9426" s="80">
        <f t="shared" si="738"/>
        <v>0.94230000000011305</v>
      </c>
    </row>
    <row r="9427" spans="10:14" x14ac:dyDescent="0.3">
      <c r="J9427" s="300">
        <f t="shared" si="739"/>
        <v>94.240000000011307</v>
      </c>
      <c r="K9427" s="80">
        <f t="shared" si="735"/>
        <v>0.94240000000011304</v>
      </c>
      <c r="L9427">
        <f t="shared" si="736"/>
        <v>8.4404470874175566</v>
      </c>
      <c r="M9427">
        <f t="shared" si="737"/>
        <v>171.74039155987376</v>
      </c>
      <c r="N9427" s="80">
        <f t="shared" si="738"/>
        <v>0.94240000000011304</v>
      </c>
    </row>
    <row r="9428" spans="10:14" x14ac:dyDescent="0.3">
      <c r="J9428" s="300">
        <f t="shared" si="739"/>
        <v>94.250000000011312</v>
      </c>
      <c r="K9428" s="80">
        <f t="shared" si="735"/>
        <v>0.94250000000011314</v>
      </c>
      <c r="L9428">
        <f t="shared" si="736"/>
        <v>8.4449085863857167</v>
      </c>
      <c r="M9428">
        <f t="shared" si="737"/>
        <v>171.78047552103504</v>
      </c>
      <c r="N9428" s="80">
        <f t="shared" si="738"/>
        <v>0.94250000000011314</v>
      </c>
    </row>
    <row r="9429" spans="10:14" x14ac:dyDescent="0.3">
      <c r="J9429" s="300">
        <f t="shared" si="739"/>
        <v>94.260000000011317</v>
      </c>
      <c r="K9429" s="80">
        <f t="shared" si="735"/>
        <v>0.94260000000011313</v>
      </c>
      <c r="L9429">
        <f t="shared" si="736"/>
        <v>8.4493723902928366</v>
      </c>
      <c r="M9429">
        <f t="shared" si="737"/>
        <v>171.82056134158461</v>
      </c>
      <c r="N9429" s="80">
        <f t="shared" si="738"/>
        <v>0.94260000000011313</v>
      </c>
    </row>
    <row r="9430" spans="10:14" x14ac:dyDescent="0.3">
      <c r="J9430" s="300">
        <f t="shared" si="739"/>
        <v>94.270000000011322</v>
      </c>
      <c r="K9430" s="80">
        <f t="shared" si="735"/>
        <v>0.94270000000011323</v>
      </c>
      <c r="L9430">
        <f t="shared" si="736"/>
        <v>8.4538384995649025</v>
      </c>
      <c r="M9430">
        <f t="shared" si="737"/>
        <v>171.86064901225129</v>
      </c>
      <c r="N9430" s="80">
        <f t="shared" si="738"/>
        <v>0.94270000000011323</v>
      </c>
    </row>
    <row r="9431" spans="10:14" x14ac:dyDescent="0.3">
      <c r="J9431" s="300">
        <f t="shared" si="739"/>
        <v>94.280000000011327</v>
      </c>
      <c r="K9431" s="80">
        <f t="shared" si="735"/>
        <v>0.94280000000011333</v>
      </c>
      <c r="L9431">
        <f t="shared" si="736"/>
        <v>8.4583069146276397</v>
      </c>
      <c r="M9431">
        <f t="shared" si="737"/>
        <v>171.90073852375565</v>
      </c>
      <c r="N9431" s="80">
        <f t="shared" si="738"/>
        <v>0.94280000000011333</v>
      </c>
    </row>
    <row r="9432" spans="10:14" x14ac:dyDescent="0.3">
      <c r="J9432" s="300">
        <f t="shared" si="739"/>
        <v>94.290000000011332</v>
      </c>
      <c r="K9432" s="80">
        <f t="shared" si="735"/>
        <v>0.94290000000011331</v>
      </c>
      <c r="L9432">
        <f t="shared" si="736"/>
        <v>8.4627776359060682</v>
      </c>
      <c r="M9432">
        <f t="shared" si="737"/>
        <v>171.94082986681141</v>
      </c>
      <c r="N9432" s="80">
        <f t="shared" si="738"/>
        <v>0.94290000000011331</v>
      </c>
    </row>
    <row r="9433" spans="10:14" x14ac:dyDescent="0.3">
      <c r="J9433" s="300">
        <f t="shared" si="739"/>
        <v>94.300000000011337</v>
      </c>
      <c r="K9433" s="80">
        <f t="shared" si="735"/>
        <v>0.94300000000011341</v>
      </c>
      <c r="L9433">
        <f t="shared" si="736"/>
        <v>8.4672506638251495</v>
      </c>
      <c r="M9433">
        <f t="shared" si="737"/>
        <v>171.98092303212459</v>
      </c>
      <c r="N9433" s="80">
        <f t="shared" si="738"/>
        <v>0.94300000000011341</v>
      </c>
    </row>
    <row r="9434" spans="10:14" x14ac:dyDescent="0.3">
      <c r="J9434" s="300">
        <f t="shared" si="739"/>
        <v>94.310000000011343</v>
      </c>
      <c r="K9434" s="80">
        <f t="shared" si="735"/>
        <v>0.9431000000001134</v>
      </c>
      <c r="L9434">
        <f t="shared" si="736"/>
        <v>8.4717259988087221</v>
      </c>
      <c r="M9434">
        <f t="shared" si="737"/>
        <v>172.02101801039439</v>
      </c>
      <c r="N9434" s="80">
        <f t="shared" si="738"/>
        <v>0.9431000000001134</v>
      </c>
    </row>
    <row r="9435" spans="10:14" x14ac:dyDescent="0.3">
      <c r="J9435" s="300">
        <f t="shared" si="739"/>
        <v>94.320000000011348</v>
      </c>
      <c r="K9435" s="80">
        <f t="shared" si="735"/>
        <v>0.9432000000001135</v>
      </c>
      <c r="L9435">
        <f t="shared" si="736"/>
        <v>8.4762036412807404</v>
      </c>
      <c r="M9435">
        <f t="shared" si="737"/>
        <v>172.06111479231205</v>
      </c>
      <c r="N9435" s="80">
        <f t="shared" si="738"/>
        <v>0.9432000000001135</v>
      </c>
    </row>
    <row r="9436" spans="10:14" x14ac:dyDescent="0.3">
      <c r="J9436" s="300">
        <f t="shared" si="739"/>
        <v>94.330000000011353</v>
      </c>
      <c r="K9436" s="80">
        <f t="shared" si="735"/>
        <v>0.94330000000011349</v>
      </c>
      <c r="L9436">
        <f t="shared" si="736"/>
        <v>8.4806835916643841</v>
      </c>
      <c r="M9436">
        <f t="shared" si="737"/>
        <v>172.10121336856182</v>
      </c>
      <c r="N9436" s="80">
        <f t="shared" si="738"/>
        <v>0.94330000000011349</v>
      </c>
    </row>
    <row r="9437" spans="10:14" x14ac:dyDescent="0.3">
      <c r="J9437" s="300">
        <f t="shared" si="739"/>
        <v>94.340000000011358</v>
      </c>
      <c r="K9437" s="80">
        <f t="shared" si="735"/>
        <v>0.94340000000011359</v>
      </c>
      <c r="L9437">
        <f t="shared" si="736"/>
        <v>8.4851658503822485</v>
      </c>
      <c r="M9437">
        <f t="shared" si="737"/>
        <v>172.14131372982087</v>
      </c>
      <c r="N9437" s="80">
        <f t="shared" si="738"/>
        <v>0.94340000000011359</v>
      </c>
    </row>
    <row r="9438" spans="10:14" x14ac:dyDescent="0.3">
      <c r="J9438" s="300">
        <f t="shared" si="739"/>
        <v>94.350000000011363</v>
      </c>
      <c r="K9438" s="80">
        <f t="shared" si="735"/>
        <v>0.94350000000011358</v>
      </c>
      <c r="L9438">
        <f t="shared" si="736"/>
        <v>8.4896504178569021</v>
      </c>
      <c r="M9438">
        <f t="shared" si="737"/>
        <v>172.18141586675861</v>
      </c>
      <c r="N9438" s="80">
        <f t="shared" si="738"/>
        <v>0.94350000000011358</v>
      </c>
    </row>
    <row r="9439" spans="10:14" x14ac:dyDescent="0.3">
      <c r="J9439" s="300">
        <f t="shared" si="739"/>
        <v>94.360000000011368</v>
      </c>
      <c r="K9439" s="80">
        <f t="shared" si="735"/>
        <v>0.94360000000011368</v>
      </c>
      <c r="L9439">
        <f t="shared" si="736"/>
        <v>8.4941372945101818</v>
      </c>
      <c r="M9439">
        <f t="shared" si="737"/>
        <v>172.22151977003739</v>
      </c>
      <c r="N9439" s="80">
        <f t="shared" si="738"/>
        <v>0.94360000000011368</v>
      </c>
    </row>
    <row r="9440" spans="10:14" x14ac:dyDescent="0.3">
      <c r="J9440" s="300">
        <f t="shared" si="739"/>
        <v>94.370000000011373</v>
      </c>
      <c r="K9440" s="80">
        <f t="shared" si="735"/>
        <v>0.94370000000011378</v>
      </c>
      <c r="L9440">
        <f t="shared" si="736"/>
        <v>8.4986264807631429</v>
      </c>
      <c r="M9440">
        <f t="shared" si="737"/>
        <v>172.26162543031208</v>
      </c>
      <c r="N9440" s="80">
        <f t="shared" si="738"/>
        <v>0.94370000000011378</v>
      </c>
    </row>
    <row r="9441" spans="10:14" x14ac:dyDescent="0.3">
      <c r="J9441" s="300">
        <f t="shared" si="739"/>
        <v>94.380000000011378</v>
      </c>
      <c r="K9441" s="80">
        <f t="shared" si="735"/>
        <v>0.94380000000011377</v>
      </c>
      <c r="L9441">
        <f t="shared" si="736"/>
        <v>8.5031179770369896</v>
      </c>
      <c r="M9441">
        <f t="shared" si="737"/>
        <v>172.30173283823027</v>
      </c>
      <c r="N9441" s="80">
        <f t="shared" si="738"/>
        <v>0.94380000000011377</v>
      </c>
    </row>
    <row r="9442" spans="10:14" x14ac:dyDescent="0.3">
      <c r="J9442" s="300">
        <f t="shared" si="739"/>
        <v>94.390000000011383</v>
      </c>
      <c r="K9442" s="80">
        <f t="shared" si="735"/>
        <v>0.94390000000011387</v>
      </c>
      <c r="L9442">
        <f t="shared" si="736"/>
        <v>8.5076117837518304</v>
      </c>
      <c r="M9442">
        <f t="shared" si="737"/>
        <v>172.34184198443222</v>
      </c>
      <c r="N9442" s="80">
        <f t="shared" si="738"/>
        <v>0.94390000000011387</v>
      </c>
    </row>
    <row r="9443" spans="10:14" x14ac:dyDescent="0.3">
      <c r="J9443" s="300">
        <f t="shared" si="739"/>
        <v>94.400000000011389</v>
      </c>
      <c r="K9443" s="80">
        <f t="shared" si="735"/>
        <v>0.94400000000011386</v>
      </c>
      <c r="L9443">
        <f t="shared" si="736"/>
        <v>8.5121079013277896</v>
      </c>
      <c r="M9443">
        <f t="shared" si="737"/>
        <v>172.38195285955058</v>
      </c>
      <c r="N9443" s="80">
        <f t="shared" si="738"/>
        <v>0.94400000000011386</v>
      </c>
    </row>
    <row r="9444" spans="10:14" x14ac:dyDescent="0.3">
      <c r="J9444" s="300">
        <f t="shared" si="739"/>
        <v>94.410000000011394</v>
      </c>
      <c r="K9444" s="80">
        <f t="shared" si="735"/>
        <v>0.94410000000011396</v>
      </c>
      <c r="L9444">
        <f t="shared" si="736"/>
        <v>8.5166063301840182</v>
      </c>
      <c r="M9444">
        <f t="shared" si="737"/>
        <v>172.42206545421118</v>
      </c>
      <c r="N9444" s="80">
        <f t="shared" si="738"/>
        <v>0.94410000000011396</v>
      </c>
    </row>
    <row r="9445" spans="10:14" x14ac:dyDescent="0.3">
      <c r="J9445" s="300">
        <f t="shared" si="739"/>
        <v>94.420000000011399</v>
      </c>
      <c r="K9445" s="80">
        <f t="shared" si="735"/>
        <v>0.94420000000011395</v>
      </c>
      <c r="L9445">
        <f t="shared" si="736"/>
        <v>8.521107070739907</v>
      </c>
      <c r="M9445">
        <f t="shared" si="737"/>
        <v>172.4621797590321</v>
      </c>
      <c r="N9445" s="80">
        <f t="shared" si="738"/>
        <v>0.94420000000011395</v>
      </c>
    </row>
    <row r="9446" spans="10:14" x14ac:dyDescent="0.3">
      <c r="J9446" s="300">
        <f t="shared" si="739"/>
        <v>94.430000000011404</v>
      </c>
      <c r="K9446" s="80">
        <f t="shared" si="735"/>
        <v>0.94430000000011405</v>
      </c>
      <c r="L9446">
        <f t="shared" si="736"/>
        <v>8.5256101234135127</v>
      </c>
      <c r="M9446">
        <f t="shared" si="737"/>
        <v>172.50229576462419</v>
      </c>
      <c r="N9446" s="80">
        <f t="shared" si="738"/>
        <v>0.94430000000011405</v>
      </c>
    </row>
    <row r="9447" spans="10:14" x14ac:dyDescent="0.3">
      <c r="J9447" s="300">
        <f t="shared" si="739"/>
        <v>94.440000000011409</v>
      </c>
      <c r="K9447" s="80">
        <f t="shared" si="735"/>
        <v>0.94440000000011404</v>
      </c>
      <c r="L9447">
        <f t="shared" si="736"/>
        <v>8.5301154886230126</v>
      </c>
      <c r="M9447">
        <f t="shared" si="737"/>
        <v>172.54241346159068</v>
      </c>
      <c r="N9447" s="80">
        <f t="shared" si="738"/>
        <v>0.94440000000011404</v>
      </c>
    </row>
    <row r="9448" spans="10:14" x14ac:dyDescent="0.3">
      <c r="J9448" s="300">
        <f t="shared" si="739"/>
        <v>94.450000000011414</v>
      </c>
      <c r="K9448" s="80">
        <f t="shared" si="735"/>
        <v>0.94450000000011414</v>
      </c>
      <c r="L9448">
        <f t="shared" si="736"/>
        <v>8.5346231667858437</v>
      </c>
      <c r="M9448">
        <f t="shared" si="737"/>
        <v>172.58253284052799</v>
      </c>
      <c r="N9448" s="80">
        <f t="shared" si="738"/>
        <v>0.94450000000011414</v>
      </c>
    </row>
    <row r="9449" spans="10:14" x14ac:dyDescent="0.3">
      <c r="J9449" s="300">
        <f t="shared" si="739"/>
        <v>94.460000000011419</v>
      </c>
      <c r="K9449" s="80">
        <f t="shared" si="735"/>
        <v>0.94460000000011424</v>
      </c>
      <c r="L9449">
        <f t="shared" si="736"/>
        <v>8.5391331583191885</v>
      </c>
      <c r="M9449">
        <f t="shared" si="737"/>
        <v>172.62265389202472</v>
      </c>
      <c r="N9449" s="80">
        <f t="shared" si="738"/>
        <v>0.94460000000011424</v>
      </c>
    </row>
    <row r="9450" spans="10:14" x14ac:dyDescent="0.3">
      <c r="J9450" s="300">
        <f t="shared" si="739"/>
        <v>94.470000000011424</v>
      </c>
      <c r="K9450" s="80">
        <f t="shared" si="735"/>
        <v>0.94470000000011423</v>
      </c>
      <c r="L9450">
        <f t="shared" si="736"/>
        <v>8.5436454636395549</v>
      </c>
      <c r="M9450">
        <f t="shared" si="737"/>
        <v>172.66277660666239</v>
      </c>
      <c r="N9450" s="80">
        <f t="shared" si="738"/>
        <v>0.94470000000011423</v>
      </c>
    </row>
    <row r="9451" spans="10:14" x14ac:dyDescent="0.3">
      <c r="J9451" s="300">
        <f t="shared" si="739"/>
        <v>94.48000000001143</v>
      </c>
      <c r="K9451" s="80">
        <f t="shared" si="735"/>
        <v>0.94480000000011433</v>
      </c>
      <c r="L9451">
        <f t="shared" si="736"/>
        <v>8.5481600831627684</v>
      </c>
      <c r="M9451">
        <f t="shared" si="737"/>
        <v>172.70290097501501</v>
      </c>
      <c r="N9451" s="80">
        <f t="shared" si="738"/>
        <v>0.94480000000011433</v>
      </c>
    </row>
    <row r="9452" spans="10:14" x14ac:dyDescent="0.3">
      <c r="J9452" s="300">
        <f t="shared" si="739"/>
        <v>94.490000000011435</v>
      </c>
      <c r="K9452" s="80">
        <f t="shared" si="735"/>
        <v>0.94490000000011432</v>
      </c>
      <c r="L9452">
        <f t="shared" si="736"/>
        <v>8.552677017304676</v>
      </c>
      <c r="M9452">
        <f t="shared" si="737"/>
        <v>172.74302698764896</v>
      </c>
      <c r="N9452" s="80">
        <f t="shared" si="738"/>
        <v>0.94490000000011432</v>
      </c>
    </row>
    <row r="9453" spans="10:14" x14ac:dyDescent="0.3">
      <c r="J9453" s="300">
        <f t="shared" si="739"/>
        <v>94.50000000001144</v>
      </c>
      <c r="K9453" s="80">
        <f t="shared" si="735"/>
        <v>0.94500000000011442</v>
      </c>
      <c r="L9453">
        <f t="shared" si="736"/>
        <v>8.5571962664802701</v>
      </c>
      <c r="M9453">
        <f t="shared" si="737"/>
        <v>172.78315463512394</v>
      </c>
      <c r="N9453" s="80">
        <f t="shared" si="738"/>
        <v>0.94500000000011442</v>
      </c>
    </row>
    <row r="9454" spans="10:14" x14ac:dyDescent="0.3">
      <c r="J9454" s="300">
        <f t="shared" si="739"/>
        <v>94.510000000011445</v>
      </c>
      <c r="K9454" s="80">
        <f t="shared" si="735"/>
        <v>0.9451000000001144</v>
      </c>
      <c r="L9454">
        <f t="shared" si="736"/>
        <v>8.5617178311041329</v>
      </c>
      <c r="M9454">
        <f t="shared" si="737"/>
        <v>172.8232839079914</v>
      </c>
      <c r="N9454" s="80">
        <f t="shared" si="738"/>
        <v>0.9451000000001144</v>
      </c>
    </row>
    <row r="9455" spans="10:14" x14ac:dyDescent="0.3">
      <c r="J9455" s="300">
        <f t="shared" si="739"/>
        <v>94.52000000001145</v>
      </c>
      <c r="K9455" s="80">
        <f t="shared" si="735"/>
        <v>0.9452000000001145</v>
      </c>
      <c r="L9455">
        <f t="shared" si="736"/>
        <v>8.5662417115907399</v>
      </c>
      <c r="M9455">
        <f t="shared" si="737"/>
        <v>172.86341479679618</v>
      </c>
      <c r="N9455" s="80">
        <f t="shared" si="738"/>
        <v>0.9452000000001145</v>
      </c>
    </row>
    <row r="9456" spans="10:14" x14ac:dyDescent="0.3">
      <c r="J9456" s="300">
        <f t="shared" si="739"/>
        <v>94.530000000011455</v>
      </c>
      <c r="K9456" s="80">
        <f t="shared" si="735"/>
        <v>0.9453000000001146</v>
      </c>
      <c r="L9456">
        <f t="shared" si="736"/>
        <v>8.5707679083532877</v>
      </c>
      <c r="M9456">
        <f t="shared" si="737"/>
        <v>172.90354729207525</v>
      </c>
      <c r="N9456" s="80">
        <f t="shared" si="738"/>
        <v>0.9453000000001146</v>
      </c>
    </row>
    <row r="9457" spans="10:14" x14ac:dyDescent="0.3">
      <c r="J9457" s="300">
        <f t="shared" si="739"/>
        <v>94.54000000001146</v>
      </c>
      <c r="K9457" s="80">
        <f t="shared" si="735"/>
        <v>0.94540000000011459</v>
      </c>
      <c r="L9457">
        <f t="shared" si="736"/>
        <v>8.5752964218050529</v>
      </c>
      <c r="M9457">
        <f t="shared" si="737"/>
        <v>172.94368138435848</v>
      </c>
      <c r="N9457" s="80">
        <f t="shared" si="738"/>
        <v>0.94540000000011459</v>
      </c>
    </row>
    <row r="9458" spans="10:14" x14ac:dyDescent="0.3">
      <c r="J9458" s="300">
        <f t="shared" si="739"/>
        <v>94.550000000011465</v>
      </c>
      <c r="K9458" s="80">
        <f t="shared" si="735"/>
        <v>0.94550000000011469</v>
      </c>
      <c r="L9458">
        <f t="shared" si="736"/>
        <v>8.5798272523588484</v>
      </c>
      <c r="M9458">
        <f t="shared" si="737"/>
        <v>172.98381706416828</v>
      </c>
      <c r="N9458" s="80">
        <f t="shared" si="738"/>
        <v>0.94550000000011469</v>
      </c>
    </row>
    <row r="9459" spans="10:14" x14ac:dyDescent="0.3">
      <c r="J9459" s="300">
        <f t="shared" si="739"/>
        <v>94.56000000001147</v>
      </c>
      <c r="K9459" s="80">
        <f t="shared" si="735"/>
        <v>0.94560000000011468</v>
      </c>
      <c r="L9459">
        <f t="shared" si="736"/>
        <v>8.5843604004269025</v>
      </c>
      <c r="M9459">
        <f t="shared" si="737"/>
        <v>173.02395432201942</v>
      </c>
      <c r="N9459" s="80">
        <f t="shared" si="738"/>
        <v>0.94560000000011468</v>
      </c>
    </row>
    <row r="9460" spans="10:14" x14ac:dyDescent="0.3">
      <c r="J9460" s="300">
        <f t="shared" si="739"/>
        <v>94.570000000011476</v>
      </c>
      <c r="K9460" s="80">
        <f t="shared" si="735"/>
        <v>0.94570000000011478</v>
      </c>
      <c r="L9460">
        <f t="shared" si="736"/>
        <v>8.5888958664207049</v>
      </c>
      <c r="M9460">
        <f t="shared" si="737"/>
        <v>173.06409314841983</v>
      </c>
      <c r="N9460" s="80">
        <f t="shared" si="738"/>
        <v>0.94570000000011478</v>
      </c>
    </row>
    <row r="9461" spans="10:14" x14ac:dyDescent="0.3">
      <c r="J9461" s="300">
        <f t="shared" si="739"/>
        <v>94.580000000011481</v>
      </c>
      <c r="K9461" s="80">
        <f t="shared" si="735"/>
        <v>0.94580000000011477</v>
      </c>
      <c r="L9461">
        <f t="shared" si="736"/>
        <v>8.5934336507518019</v>
      </c>
      <c r="M9461">
        <f t="shared" si="737"/>
        <v>173.1042335338694</v>
      </c>
      <c r="N9461" s="80">
        <f t="shared" si="738"/>
        <v>0.94580000000011477</v>
      </c>
    </row>
    <row r="9462" spans="10:14" x14ac:dyDescent="0.3">
      <c r="J9462" s="300">
        <f t="shared" si="739"/>
        <v>94.590000000011486</v>
      </c>
      <c r="K9462" s="80">
        <f t="shared" si="735"/>
        <v>0.94590000000011487</v>
      </c>
      <c r="L9462">
        <f t="shared" si="736"/>
        <v>8.5979737538305905</v>
      </c>
      <c r="M9462">
        <f t="shared" si="737"/>
        <v>173.144375468861</v>
      </c>
      <c r="N9462" s="80">
        <f t="shared" si="738"/>
        <v>0.94590000000011487</v>
      </c>
    </row>
    <row r="9463" spans="10:14" x14ac:dyDescent="0.3">
      <c r="J9463" s="300">
        <f t="shared" si="739"/>
        <v>94.600000000011491</v>
      </c>
      <c r="K9463" s="80">
        <f t="shared" si="735"/>
        <v>0.94600000000011486</v>
      </c>
      <c r="L9463">
        <f t="shared" si="736"/>
        <v>8.6025161760676596</v>
      </c>
      <c r="M9463">
        <f t="shared" si="737"/>
        <v>173.18451894388031</v>
      </c>
      <c r="N9463" s="80">
        <f t="shared" si="738"/>
        <v>0.94600000000011486</v>
      </c>
    </row>
    <row r="9464" spans="10:14" x14ac:dyDescent="0.3">
      <c r="J9464" s="300">
        <f t="shared" si="739"/>
        <v>94.610000000011496</v>
      </c>
      <c r="K9464" s="80">
        <f t="shared" si="735"/>
        <v>0.94610000000011496</v>
      </c>
      <c r="L9464">
        <f t="shared" si="736"/>
        <v>8.6070609178725306</v>
      </c>
      <c r="M9464">
        <f t="shared" si="737"/>
        <v>173.22466394940508</v>
      </c>
      <c r="N9464" s="80">
        <f t="shared" si="738"/>
        <v>0.94610000000011496</v>
      </c>
    </row>
    <row r="9465" spans="10:14" x14ac:dyDescent="0.3">
      <c r="J9465" s="300">
        <f t="shared" si="739"/>
        <v>94.620000000011501</v>
      </c>
      <c r="K9465" s="80">
        <f t="shared" si="735"/>
        <v>0.94620000000011506</v>
      </c>
      <c r="L9465">
        <f t="shared" si="736"/>
        <v>8.6116079796544724</v>
      </c>
      <c r="M9465">
        <f t="shared" si="737"/>
        <v>173.26481047590599</v>
      </c>
      <c r="N9465" s="80">
        <f t="shared" si="738"/>
        <v>0.94620000000011506</v>
      </c>
    </row>
    <row r="9466" spans="10:14" x14ac:dyDescent="0.3">
      <c r="J9466" s="300">
        <f t="shared" si="739"/>
        <v>94.630000000011506</v>
      </c>
      <c r="K9466" s="80">
        <f t="shared" si="735"/>
        <v>0.94630000000011505</v>
      </c>
      <c r="L9466">
        <f t="shared" si="736"/>
        <v>8.6161573618223848</v>
      </c>
      <c r="M9466">
        <f t="shared" si="737"/>
        <v>173.30495851384606</v>
      </c>
      <c r="N9466" s="80">
        <f t="shared" si="738"/>
        <v>0.94630000000011505</v>
      </c>
    </row>
    <row r="9467" spans="10:14" x14ac:dyDescent="0.3">
      <c r="J9467" s="300">
        <f t="shared" si="739"/>
        <v>94.640000000011511</v>
      </c>
      <c r="K9467" s="80">
        <f t="shared" si="735"/>
        <v>0.94640000000011515</v>
      </c>
      <c r="L9467">
        <f t="shared" si="736"/>
        <v>8.6207090647846663</v>
      </c>
      <c r="M9467">
        <f t="shared" si="737"/>
        <v>173.34510805368123</v>
      </c>
      <c r="N9467" s="80">
        <f t="shared" si="738"/>
        <v>0.94640000000011515</v>
      </c>
    </row>
    <row r="9468" spans="10:14" x14ac:dyDescent="0.3">
      <c r="J9468" s="300">
        <f t="shared" si="739"/>
        <v>94.650000000011516</v>
      </c>
      <c r="K9468" s="80">
        <f t="shared" si="735"/>
        <v>0.94650000000011514</v>
      </c>
      <c r="L9468">
        <f t="shared" si="736"/>
        <v>8.625263088949005</v>
      </c>
      <c r="M9468">
        <f t="shared" si="737"/>
        <v>173.38525908586001</v>
      </c>
      <c r="N9468" s="80">
        <f t="shared" si="738"/>
        <v>0.94650000000011514</v>
      </c>
    </row>
    <row r="9469" spans="10:14" x14ac:dyDescent="0.3">
      <c r="J9469" s="300">
        <f t="shared" si="739"/>
        <v>94.660000000011522</v>
      </c>
      <c r="K9469" s="80">
        <f t="shared" si="735"/>
        <v>0.94660000000011524</v>
      </c>
      <c r="L9469">
        <f t="shared" si="736"/>
        <v>8.6298194347226769</v>
      </c>
      <c r="M9469">
        <f t="shared" si="737"/>
        <v>173.42541160082305</v>
      </c>
      <c r="N9469" s="80">
        <f t="shared" si="738"/>
        <v>0.94660000000011524</v>
      </c>
    </row>
    <row r="9470" spans="10:14" x14ac:dyDescent="0.3">
      <c r="J9470" s="300">
        <f t="shared" si="739"/>
        <v>94.670000000011527</v>
      </c>
      <c r="K9470" s="80">
        <f t="shared" si="735"/>
        <v>0.94670000000011523</v>
      </c>
      <c r="L9470">
        <f t="shared" si="736"/>
        <v>8.6343781025124908</v>
      </c>
      <c r="M9470">
        <f t="shared" si="737"/>
        <v>173.46556558900426</v>
      </c>
      <c r="N9470" s="80">
        <f t="shared" si="738"/>
        <v>0.94670000000011523</v>
      </c>
    </row>
    <row r="9471" spans="10:14" x14ac:dyDescent="0.3">
      <c r="J9471" s="300">
        <f t="shared" si="739"/>
        <v>94.680000000011532</v>
      </c>
      <c r="K9471" s="80">
        <f t="shared" si="735"/>
        <v>0.94680000000011533</v>
      </c>
      <c r="L9471">
        <f t="shared" si="736"/>
        <v>8.6389390927250354</v>
      </c>
      <c r="M9471">
        <f t="shared" si="737"/>
        <v>173.50572104082931</v>
      </c>
      <c r="N9471" s="80">
        <f t="shared" si="738"/>
        <v>0.94680000000011533</v>
      </c>
    </row>
    <row r="9472" spans="10:14" x14ac:dyDescent="0.3">
      <c r="J9472" s="300">
        <f t="shared" si="739"/>
        <v>94.690000000011537</v>
      </c>
      <c r="K9472" s="80">
        <f t="shared" si="735"/>
        <v>0.94690000000011532</v>
      </c>
      <c r="L9472">
        <f t="shared" si="736"/>
        <v>8.6435024057657888</v>
      </c>
      <c r="M9472">
        <f t="shared" si="737"/>
        <v>173.54587794671704</v>
      </c>
      <c r="N9472" s="80">
        <f t="shared" si="738"/>
        <v>0.94690000000011532</v>
      </c>
    </row>
    <row r="9473" spans="10:14" x14ac:dyDescent="0.3">
      <c r="J9473" s="300">
        <f t="shared" si="739"/>
        <v>94.700000000011542</v>
      </c>
      <c r="K9473" s="80">
        <f t="shared" si="735"/>
        <v>0.94700000000011542</v>
      </c>
      <c r="L9473">
        <f t="shared" si="736"/>
        <v>8.6480680420404443</v>
      </c>
      <c r="M9473">
        <f t="shared" si="737"/>
        <v>173.58603629707918</v>
      </c>
      <c r="N9473" s="80">
        <f t="shared" si="738"/>
        <v>0.94700000000011542</v>
      </c>
    </row>
    <row r="9474" spans="10:14" x14ac:dyDescent="0.3">
      <c r="J9474" s="300">
        <f t="shared" si="739"/>
        <v>94.710000000011547</v>
      </c>
      <c r="K9474" s="80">
        <f t="shared" si="735"/>
        <v>0.94710000000011552</v>
      </c>
      <c r="L9474">
        <f t="shared" si="736"/>
        <v>8.6526360019538089</v>
      </c>
      <c r="M9474">
        <f t="shared" si="737"/>
        <v>173.62619608231896</v>
      </c>
      <c r="N9474" s="80">
        <f t="shared" si="738"/>
        <v>0.94710000000011552</v>
      </c>
    </row>
    <row r="9475" spans="10:14" x14ac:dyDescent="0.3">
      <c r="J9475" s="300">
        <f t="shared" si="739"/>
        <v>94.720000000011552</v>
      </c>
      <c r="K9475" s="80">
        <f t="shared" si="735"/>
        <v>0.94720000000011551</v>
      </c>
      <c r="L9475">
        <f t="shared" si="736"/>
        <v>8.6572062859103394</v>
      </c>
      <c r="M9475">
        <f t="shared" si="737"/>
        <v>173.66635729283311</v>
      </c>
      <c r="N9475" s="80">
        <f t="shared" si="738"/>
        <v>0.94720000000011551</v>
      </c>
    </row>
    <row r="9476" spans="10:14" x14ac:dyDescent="0.3">
      <c r="J9476" s="300">
        <f t="shared" si="739"/>
        <v>94.730000000011557</v>
      </c>
      <c r="K9476" s="80">
        <f t="shared" ref="K9476:K9539" si="740">J9476/100</f>
        <v>0.94730000000011561</v>
      </c>
      <c r="L9476">
        <f t="shared" ref="L9476:L9539" si="741">-156.2892*K9476^6+539.4067*K9476^5-656.5633*K9476^4+371.7117*K9476^3-102.5706*K9476^2+15.3764*K9476+0.3314</f>
        <v>8.6617788943135245</v>
      </c>
      <c r="M9476">
        <f t="shared" ref="M9476:M9539" si="742">-544.6822*K9476^6+873.7015*K9476^5+93.9294*K9476^4-539.4835*K9476^3+249.8842*K9476^2+36.3299*K9476+25.129</f>
        <v>173.70651991901062</v>
      </c>
      <c r="N9476" s="80">
        <f t="shared" ref="N9476:N9539" si="743">K9476</f>
        <v>0.94730000000011561</v>
      </c>
    </row>
    <row r="9477" spans="10:14" x14ac:dyDescent="0.3">
      <c r="J9477" s="300">
        <f t="shared" si="739"/>
        <v>94.740000000011563</v>
      </c>
      <c r="K9477" s="80">
        <f t="shared" si="740"/>
        <v>0.94740000000011559</v>
      </c>
      <c r="L9477">
        <f t="shared" si="741"/>
        <v>8.6663538275671801</v>
      </c>
      <c r="M9477">
        <f t="shared" si="742"/>
        <v>173.74668395123271</v>
      </c>
      <c r="N9477" s="80">
        <f t="shared" si="743"/>
        <v>0.94740000000011559</v>
      </c>
    </row>
    <row r="9478" spans="10:14" x14ac:dyDescent="0.3">
      <c r="J9478" s="300">
        <f t="shared" ref="J9478:J9541" si="744">J9477+0.01</f>
        <v>94.750000000011568</v>
      </c>
      <c r="K9478" s="80">
        <f t="shared" si="740"/>
        <v>0.94750000000011569</v>
      </c>
      <c r="L9478">
        <f t="shared" si="741"/>
        <v>8.6709310860741002</v>
      </c>
      <c r="M9478">
        <f t="shared" si="742"/>
        <v>173.78684937987376</v>
      </c>
      <c r="N9478" s="80">
        <f t="shared" si="743"/>
        <v>0.94750000000011569</v>
      </c>
    </row>
    <row r="9479" spans="10:14" x14ac:dyDescent="0.3">
      <c r="J9479" s="300">
        <f t="shared" si="744"/>
        <v>94.760000000011573</v>
      </c>
      <c r="K9479" s="80">
        <f t="shared" si="740"/>
        <v>0.94760000000011568</v>
      </c>
      <c r="L9479">
        <f t="shared" si="741"/>
        <v>8.6755106702366174</v>
      </c>
      <c r="M9479">
        <f t="shared" si="742"/>
        <v>173.82701619530039</v>
      </c>
      <c r="N9479" s="80">
        <f t="shared" si="743"/>
        <v>0.94760000000011568</v>
      </c>
    </row>
    <row r="9480" spans="10:14" x14ac:dyDescent="0.3">
      <c r="J9480" s="300">
        <f t="shared" si="744"/>
        <v>94.770000000011578</v>
      </c>
      <c r="K9480" s="80">
        <f t="shared" si="740"/>
        <v>0.94770000000011578</v>
      </c>
      <c r="L9480">
        <f t="shared" si="741"/>
        <v>8.6800925804567779</v>
      </c>
      <c r="M9480">
        <f t="shared" si="742"/>
        <v>173.86718438787204</v>
      </c>
      <c r="N9480" s="80">
        <f t="shared" si="743"/>
        <v>0.94770000000011578</v>
      </c>
    </row>
    <row r="9481" spans="10:14" x14ac:dyDescent="0.3">
      <c r="J9481" s="300">
        <f t="shared" si="744"/>
        <v>94.780000000011583</v>
      </c>
      <c r="K9481" s="80">
        <f t="shared" si="740"/>
        <v>0.94780000000011588</v>
      </c>
      <c r="L9481">
        <f t="shared" si="741"/>
        <v>8.6846768171356512</v>
      </c>
      <c r="M9481">
        <f t="shared" si="742"/>
        <v>173.90735394794015</v>
      </c>
      <c r="N9481" s="80">
        <f t="shared" si="743"/>
        <v>0.94780000000011588</v>
      </c>
    </row>
    <row r="9482" spans="10:14" x14ac:dyDescent="0.3">
      <c r="J9482" s="300">
        <f t="shared" si="744"/>
        <v>94.790000000011588</v>
      </c>
      <c r="K9482" s="80">
        <f t="shared" si="740"/>
        <v>0.94790000000011587</v>
      </c>
      <c r="L9482">
        <f t="shared" si="741"/>
        <v>8.6892633806746762</v>
      </c>
      <c r="M9482">
        <f t="shared" si="742"/>
        <v>173.94752486584895</v>
      </c>
      <c r="N9482" s="80">
        <f t="shared" si="743"/>
        <v>0.94790000000011587</v>
      </c>
    </row>
    <row r="9483" spans="10:14" x14ac:dyDescent="0.3">
      <c r="J9483" s="300">
        <f t="shared" si="744"/>
        <v>94.800000000011593</v>
      </c>
      <c r="K9483" s="80">
        <f t="shared" si="740"/>
        <v>0.94800000000011597</v>
      </c>
      <c r="L9483">
        <f t="shared" si="741"/>
        <v>8.6938522714740092</v>
      </c>
      <c r="M9483">
        <f t="shared" si="742"/>
        <v>173.98769713193565</v>
      </c>
      <c r="N9483" s="80">
        <f t="shared" si="743"/>
        <v>0.94800000000011597</v>
      </c>
    </row>
    <row r="9484" spans="10:14" x14ac:dyDescent="0.3">
      <c r="J9484" s="300">
        <f t="shared" si="744"/>
        <v>94.810000000011598</v>
      </c>
      <c r="K9484" s="80">
        <f t="shared" si="740"/>
        <v>0.94810000000011596</v>
      </c>
      <c r="L9484">
        <f t="shared" si="741"/>
        <v>8.6984434899334655</v>
      </c>
      <c r="M9484">
        <f t="shared" si="742"/>
        <v>174.02787073652939</v>
      </c>
      <c r="N9484" s="80">
        <f t="shared" si="743"/>
        <v>0.94810000000011596</v>
      </c>
    </row>
    <row r="9485" spans="10:14" x14ac:dyDescent="0.3">
      <c r="J9485" s="300">
        <f t="shared" si="744"/>
        <v>94.820000000011603</v>
      </c>
      <c r="K9485" s="80">
        <f t="shared" si="740"/>
        <v>0.94820000000011606</v>
      </c>
      <c r="L9485">
        <f t="shared" si="741"/>
        <v>8.7030370364527041</v>
      </c>
      <c r="M9485">
        <f t="shared" si="742"/>
        <v>174.06804566995245</v>
      </c>
      <c r="N9485" s="80">
        <f t="shared" si="743"/>
        <v>0.94820000000011606</v>
      </c>
    </row>
    <row r="9486" spans="10:14" x14ac:dyDescent="0.3">
      <c r="J9486" s="300">
        <f t="shared" si="744"/>
        <v>94.830000000011609</v>
      </c>
      <c r="K9486" s="80">
        <f t="shared" si="740"/>
        <v>0.94830000000011605</v>
      </c>
      <c r="L9486">
        <f t="shared" si="741"/>
        <v>8.7076329114306468</v>
      </c>
      <c r="M9486">
        <f t="shared" si="742"/>
        <v>174.10822192251896</v>
      </c>
      <c r="N9486" s="80">
        <f t="shared" si="743"/>
        <v>0.94830000000011605</v>
      </c>
    </row>
    <row r="9487" spans="10:14" x14ac:dyDescent="0.3">
      <c r="J9487" s="300">
        <f t="shared" si="744"/>
        <v>94.840000000011614</v>
      </c>
      <c r="K9487" s="80">
        <f t="shared" si="740"/>
        <v>0.94840000000011615</v>
      </c>
      <c r="L9487">
        <f t="shared" si="741"/>
        <v>8.7122311152656824</v>
      </c>
      <c r="M9487">
        <f t="shared" si="742"/>
        <v>174.14839948453613</v>
      </c>
      <c r="N9487" s="80">
        <f t="shared" si="743"/>
        <v>0.94840000000011615</v>
      </c>
    </row>
    <row r="9488" spans="10:14" x14ac:dyDescent="0.3">
      <c r="J9488" s="300">
        <f t="shared" si="744"/>
        <v>94.850000000011619</v>
      </c>
      <c r="K9488" s="80">
        <f t="shared" si="740"/>
        <v>0.94850000000011614</v>
      </c>
      <c r="L9488">
        <f t="shared" si="741"/>
        <v>8.7168316483557433</v>
      </c>
      <c r="M9488">
        <f t="shared" si="742"/>
        <v>174.18857834630367</v>
      </c>
      <c r="N9488" s="80">
        <f t="shared" si="743"/>
        <v>0.94850000000011614</v>
      </c>
    </row>
    <row r="9489" spans="10:14" x14ac:dyDescent="0.3">
      <c r="J9489" s="300">
        <f t="shared" si="744"/>
        <v>94.860000000011624</v>
      </c>
      <c r="K9489" s="80">
        <f t="shared" si="740"/>
        <v>0.94860000000011624</v>
      </c>
      <c r="L9489">
        <f t="shared" si="741"/>
        <v>8.7214345110984794</v>
      </c>
      <c r="M9489">
        <f t="shared" si="742"/>
        <v>174.22875849811317</v>
      </c>
      <c r="N9489" s="80">
        <f t="shared" si="743"/>
        <v>0.94860000000011624</v>
      </c>
    </row>
    <row r="9490" spans="10:14" x14ac:dyDescent="0.3">
      <c r="J9490" s="300">
        <f t="shared" si="744"/>
        <v>94.870000000011629</v>
      </c>
      <c r="K9490" s="80">
        <f t="shared" si="740"/>
        <v>0.94870000000011634</v>
      </c>
      <c r="L9490">
        <f t="shared" si="741"/>
        <v>8.7260397038904269</v>
      </c>
      <c r="M9490">
        <f t="shared" si="742"/>
        <v>174.26893993025013</v>
      </c>
      <c r="N9490" s="80">
        <f t="shared" si="743"/>
        <v>0.94870000000011634</v>
      </c>
    </row>
    <row r="9491" spans="10:14" x14ac:dyDescent="0.3">
      <c r="J9491" s="300">
        <f t="shared" si="744"/>
        <v>94.880000000011634</v>
      </c>
      <c r="K9491" s="80">
        <f t="shared" si="740"/>
        <v>0.94880000000011633</v>
      </c>
      <c r="L9491">
        <f t="shared" si="741"/>
        <v>8.730647227128383</v>
      </c>
      <c r="M9491">
        <f t="shared" si="742"/>
        <v>174.30912263299072</v>
      </c>
      <c r="N9491" s="80">
        <f t="shared" si="743"/>
        <v>0.94880000000011633</v>
      </c>
    </row>
    <row r="9492" spans="10:14" x14ac:dyDescent="0.3">
      <c r="J9492" s="300">
        <f t="shared" si="744"/>
        <v>94.890000000011639</v>
      </c>
      <c r="K9492" s="80">
        <f t="shared" si="740"/>
        <v>0.94890000000011643</v>
      </c>
      <c r="L9492">
        <f t="shared" si="741"/>
        <v>8.7352570812082355</v>
      </c>
      <c r="M9492">
        <f t="shared" si="742"/>
        <v>174.34930659660526</v>
      </c>
      <c r="N9492" s="80">
        <f t="shared" si="743"/>
        <v>0.94890000000011643</v>
      </c>
    </row>
    <row r="9493" spans="10:14" x14ac:dyDescent="0.3">
      <c r="J9493" s="300">
        <f t="shared" si="744"/>
        <v>94.900000000011644</v>
      </c>
      <c r="K9493" s="80">
        <f t="shared" si="740"/>
        <v>0.94900000000011642</v>
      </c>
      <c r="L9493">
        <f t="shared" si="741"/>
        <v>8.7398692665254245</v>
      </c>
      <c r="M9493">
        <f t="shared" si="742"/>
        <v>174.38949181135567</v>
      </c>
      <c r="N9493" s="80">
        <f t="shared" si="743"/>
        <v>0.94900000000011642</v>
      </c>
    </row>
    <row r="9494" spans="10:14" x14ac:dyDescent="0.3">
      <c r="J9494" s="300">
        <f t="shared" si="744"/>
        <v>94.910000000011649</v>
      </c>
      <c r="K9494" s="80">
        <f t="shared" si="740"/>
        <v>0.94910000000011652</v>
      </c>
      <c r="L9494">
        <f t="shared" si="741"/>
        <v>8.7444837834748199</v>
      </c>
      <c r="M9494">
        <f t="shared" si="742"/>
        <v>174.4296782674968</v>
      </c>
      <c r="N9494" s="80">
        <f t="shared" si="743"/>
        <v>0.94910000000011652</v>
      </c>
    </row>
    <row r="9495" spans="10:14" x14ac:dyDescent="0.3">
      <c r="J9495" s="300">
        <f t="shared" si="744"/>
        <v>94.920000000011655</v>
      </c>
      <c r="K9495" s="80">
        <f t="shared" si="740"/>
        <v>0.94920000000011651</v>
      </c>
      <c r="L9495">
        <f t="shared" si="741"/>
        <v>8.7491006324510074</v>
      </c>
      <c r="M9495">
        <f t="shared" si="742"/>
        <v>174.46986595527594</v>
      </c>
      <c r="N9495" s="80">
        <f t="shared" si="743"/>
        <v>0.94920000000011651</v>
      </c>
    </row>
    <row r="9496" spans="10:14" x14ac:dyDescent="0.3">
      <c r="J9496" s="300">
        <f t="shared" si="744"/>
        <v>94.93000000001166</v>
      </c>
      <c r="K9496" s="80">
        <f t="shared" si="740"/>
        <v>0.94930000000011661</v>
      </c>
      <c r="L9496">
        <f t="shared" si="741"/>
        <v>8.7537198138479617</v>
      </c>
      <c r="M9496">
        <f t="shared" si="742"/>
        <v>174.51005486493261</v>
      </c>
      <c r="N9496" s="80">
        <f t="shared" si="743"/>
        <v>0.94930000000011661</v>
      </c>
    </row>
    <row r="9497" spans="10:14" x14ac:dyDescent="0.3">
      <c r="J9497" s="300">
        <f t="shared" si="744"/>
        <v>94.940000000011665</v>
      </c>
      <c r="K9497" s="80">
        <f t="shared" si="740"/>
        <v>0.9494000000001166</v>
      </c>
      <c r="L9497">
        <f t="shared" si="741"/>
        <v>8.7583413280590765</v>
      </c>
      <c r="M9497">
        <f t="shared" si="742"/>
        <v>174.55024498669928</v>
      </c>
      <c r="N9497" s="80">
        <f t="shared" si="743"/>
        <v>0.9494000000001166</v>
      </c>
    </row>
    <row r="9498" spans="10:14" x14ac:dyDescent="0.3">
      <c r="J9498" s="300">
        <f t="shared" si="744"/>
        <v>94.95000000001167</v>
      </c>
      <c r="K9498" s="80">
        <f t="shared" si="740"/>
        <v>0.9495000000001167</v>
      </c>
      <c r="L9498">
        <f t="shared" si="741"/>
        <v>8.762965175477099</v>
      </c>
      <c r="M9498">
        <f t="shared" si="742"/>
        <v>174.5904363108005</v>
      </c>
      <c r="N9498" s="80">
        <f t="shared" si="743"/>
        <v>0.9495000000001167</v>
      </c>
    </row>
    <row r="9499" spans="10:14" x14ac:dyDescent="0.3">
      <c r="J9499" s="300">
        <f t="shared" si="744"/>
        <v>94.960000000011675</v>
      </c>
      <c r="K9499" s="80">
        <f t="shared" si="740"/>
        <v>0.9496000000001168</v>
      </c>
      <c r="L9499">
        <f t="shared" si="741"/>
        <v>8.7675913564947905</v>
      </c>
      <c r="M9499">
        <f t="shared" si="742"/>
        <v>174.63062882745368</v>
      </c>
      <c r="N9499" s="80">
        <f t="shared" si="743"/>
        <v>0.9496000000001168</v>
      </c>
    </row>
    <row r="9500" spans="10:14" x14ac:dyDescent="0.3">
      <c r="J9500" s="300">
        <f t="shared" si="744"/>
        <v>94.97000000001168</v>
      </c>
      <c r="K9500" s="80">
        <f t="shared" si="740"/>
        <v>0.94970000000011678</v>
      </c>
      <c r="L9500">
        <f t="shared" si="741"/>
        <v>8.7722198715041113</v>
      </c>
      <c r="M9500">
        <f t="shared" si="742"/>
        <v>174.67082252686868</v>
      </c>
      <c r="N9500" s="80">
        <f t="shared" si="743"/>
        <v>0.94970000000011678</v>
      </c>
    </row>
    <row r="9501" spans="10:14" x14ac:dyDescent="0.3">
      <c r="J9501" s="300">
        <f t="shared" si="744"/>
        <v>94.980000000011685</v>
      </c>
      <c r="K9501" s="80">
        <f t="shared" si="740"/>
        <v>0.94980000000011688</v>
      </c>
      <c r="L9501">
        <f t="shared" si="741"/>
        <v>8.7768507208963591</v>
      </c>
      <c r="M9501">
        <f t="shared" si="742"/>
        <v>174.71101739924759</v>
      </c>
      <c r="N9501" s="80">
        <f t="shared" si="743"/>
        <v>0.94980000000011688</v>
      </c>
    </row>
    <row r="9502" spans="10:14" x14ac:dyDescent="0.3">
      <c r="J9502" s="300">
        <f t="shared" si="744"/>
        <v>94.99000000001169</v>
      </c>
      <c r="K9502" s="80">
        <f t="shared" si="740"/>
        <v>0.94990000000011687</v>
      </c>
      <c r="L9502">
        <f t="shared" si="741"/>
        <v>8.7814839050624602</v>
      </c>
      <c r="M9502">
        <f t="shared" si="742"/>
        <v>174.7512134347852</v>
      </c>
      <c r="N9502" s="80">
        <f t="shared" si="743"/>
        <v>0.94990000000011687</v>
      </c>
    </row>
    <row r="9503" spans="10:14" x14ac:dyDescent="0.3">
      <c r="J9503" s="300">
        <f t="shared" si="744"/>
        <v>95.000000000011696</v>
      </c>
      <c r="K9503" s="80">
        <f t="shared" si="740"/>
        <v>0.95000000000011697</v>
      </c>
      <c r="L9503">
        <f t="shared" si="741"/>
        <v>8.7861194243929859</v>
      </c>
      <c r="M9503">
        <f t="shared" si="742"/>
        <v>174.79141062366884</v>
      </c>
      <c r="N9503" s="80">
        <f t="shared" si="743"/>
        <v>0.95000000000011697</v>
      </c>
    </row>
    <row r="9504" spans="10:14" x14ac:dyDescent="0.3">
      <c r="J9504" s="300">
        <f t="shared" si="744"/>
        <v>95.010000000011701</v>
      </c>
      <c r="K9504" s="80">
        <f t="shared" si="740"/>
        <v>0.95010000000011696</v>
      </c>
      <c r="L9504">
        <f t="shared" si="741"/>
        <v>8.7907572792776545</v>
      </c>
      <c r="M9504">
        <f t="shared" si="742"/>
        <v>174.83160895607827</v>
      </c>
      <c r="N9504" s="80">
        <f t="shared" si="743"/>
        <v>0.95010000000011696</v>
      </c>
    </row>
    <row r="9505" spans="10:14" x14ac:dyDescent="0.3">
      <c r="J9505" s="300">
        <f t="shared" si="744"/>
        <v>95.020000000011706</v>
      </c>
      <c r="K9505" s="80">
        <f t="shared" si="740"/>
        <v>0.95020000000011706</v>
      </c>
      <c r="L9505">
        <f t="shared" si="741"/>
        <v>8.7953974701061153</v>
      </c>
      <c r="M9505">
        <f t="shared" si="742"/>
        <v>174.87180842218569</v>
      </c>
      <c r="N9505" s="80">
        <f t="shared" si="743"/>
        <v>0.95020000000011706</v>
      </c>
    </row>
    <row r="9506" spans="10:14" x14ac:dyDescent="0.3">
      <c r="J9506" s="300">
        <f t="shared" si="744"/>
        <v>95.030000000011711</v>
      </c>
      <c r="K9506" s="80">
        <f t="shared" si="740"/>
        <v>0.95030000000011716</v>
      </c>
      <c r="L9506">
        <f t="shared" si="741"/>
        <v>8.8000399972672874</v>
      </c>
      <c r="M9506">
        <f t="shared" si="742"/>
        <v>174.91200901215583</v>
      </c>
      <c r="N9506" s="80">
        <f t="shared" si="743"/>
        <v>0.95030000000011716</v>
      </c>
    </row>
    <row r="9507" spans="10:14" x14ac:dyDescent="0.3">
      <c r="J9507" s="300">
        <f t="shared" si="744"/>
        <v>95.040000000011716</v>
      </c>
      <c r="K9507" s="80">
        <f t="shared" si="740"/>
        <v>0.95040000000011715</v>
      </c>
      <c r="L9507">
        <f t="shared" si="741"/>
        <v>8.8046848611495268</v>
      </c>
      <c r="M9507">
        <f t="shared" si="742"/>
        <v>174.95221071614591</v>
      </c>
      <c r="N9507" s="80">
        <f t="shared" si="743"/>
        <v>0.95040000000011715</v>
      </c>
    </row>
    <row r="9508" spans="10:14" x14ac:dyDescent="0.3">
      <c r="J9508" s="300">
        <f t="shared" si="744"/>
        <v>95.050000000011721</v>
      </c>
      <c r="K9508" s="80">
        <f t="shared" si="740"/>
        <v>0.95050000000011725</v>
      </c>
      <c r="L9508">
        <f t="shared" si="741"/>
        <v>8.809332062140621</v>
      </c>
      <c r="M9508">
        <f t="shared" si="742"/>
        <v>174.9924135243057</v>
      </c>
      <c r="N9508" s="80">
        <f t="shared" si="743"/>
        <v>0.95050000000011725</v>
      </c>
    </row>
    <row r="9509" spans="10:14" x14ac:dyDescent="0.3">
      <c r="J9509" s="300">
        <f t="shared" si="744"/>
        <v>95.060000000011726</v>
      </c>
      <c r="K9509" s="80">
        <f t="shared" si="740"/>
        <v>0.95060000000011724</v>
      </c>
      <c r="L9509">
        <f t="shared" si="741"/>
        <v>8.8139816006283223</v>
      </c>
      <c r="M9509">
        <f t="shared" si="742"/>
        <v>175.03261742677711</v>
      </c>
      <c r="N9509" s="80">
        <f t="shared" si="743"/>
        <v>0.95060000000011724</v>
      </c>
    </row>
    <row r="9510" spans="10:14" x14ac:dyDescent="0.3">
      <c r="J9510" s="300">
        <f t="shared" si="744"/>
        <v>95.070000000011731</v>
      </c>
      <c r="K9510" s="80">
        <f t="shared" si="740"/>
        <v>0.95070000000011734</v>
      </c>
      <c r="L9510">
        <f t="shared" si="741"/>
        <v>8.8186334769992154</v>
      </c>
      <c r="M9510">
        <f t="shared" si="742"/>
        <v>175.07282241369504</v>
      </c>
      <c r="N9510" s="80">
        <f t="shared" si="743"/>
        <v>0.95070000000011734</v>
      </c>
    </row>
    <row r="9511" spans="10:14" x14ac:dyDescent="0.3">
      <c r="J9511" s="300">
        <f t="shared" si="744"/>
        <v>95.080000000011736</v>
      </c>
      <c r="K9511" s="80">
        <f t="shared" si="740"/>
        <v>0.95080000000011733</v>
      </c>
      <c r="L9511">
        <f t="shared" si="741"/>
        <v>8.8232876916398144</v>
      </c>
      <c r="M9511">
        <f t="shared" si="742"/>
        <v>175.11302847518658</v>
      </c>
      <c r="N9511" s="80">
        <f t="shared" si="743"/>
        <v>0.95080000000011733</v>
      </c>
    </row>
    <row r="9512" spans="10:14" x14ac:dyDescent="0.3">
      <c r="J9512" s="300">
        <f t="shared" si="744"/>
        <v>95.090000000011742</v>
      </c>
      <c r="K9512" s="80">
        <f t="shared" si="740"/>
        <v>0.95090000000011743</v>
      </c>
      <c r="L9512">
        <f t="shared" si="741"/>
        <v>8.8279442449360506</v>
      </c>
      <c r="M9512">
        <f t="shared" si="742"/>
        <v>175.15323560137119</v>
      </c>
      <c r="N9512" s="80">
        <f t="shared" si="743"/>
        <v>0.95090000000011743</v>
      </c>
    </row>
    <row r="9513" spans="10:14" x14ac:dyDescent="0.3">
      <c r="J9513" s="300">
        <f t="shared" si="744"/>
        <v>95.100000000011747</v>
      </c>
      <c r="K9513" s="80">
        <f t="shared" si="740"/>
        <v>0.95100000000011742</v>
      </c>
      <c r="L9513">
        <f t="shared" si="741"/>
        <v>8.8326031372731322</v>
      </c>
      <c r="M9513">
        <f t="shared" si="742"/>
        <v>175.19344378236107</v>
      </c>
      <c r="N9513" s="80">
        <f t="shared" si="743"/>
        <v>0.95100000000011742</v>
      </c>
    </row>
    <row r="9514" spans="10:14" x14ac:dyDescent="0.3">
      <c r="J9514" s="300">
        <f t="shared" si="744"/>
        <v>95.110000000011752</v>
      </c>
      <c r="K9514" s="80">
        <f t="shared" si="740"/>
        <v>0.95110000000011752</v>
      </c>
      <c r="L9514">
        <f t="shared" si="741"/>
        <v>8.8372643690361325</v>
      </c>
      <c r="M9514">
        <f t="shared" si="742"/>
        <v>175.23365300826075</v>
      </c>
      <c r="N9514" s="80">
        <f t="shared" si="743"/>
        <v>0.95110000000011752</v>
      </c>
    </row>
    <row r="9515" spans="10:14" x14ac:dyDescent="0.3">
      <c r="J9515" s="300">
        <f t="shared" si="744"/>
        <v>95.120000000011757</v>
      </c>
      <c r="K9515" s="80">
        <f t="shared" si="740"/>
        <v>0.95120000000011762</v>
      </c>
      <c r="L9515">
        <f t="shared" si="741"/>
        <v>8.8419279406094713</v>
      </c>
      <c r="M9515">
        <f t="shared" si="742"/>
        <v>175.27386326916715</v>
      </c>
      <c r="N9515" s="80">
        <f t="shared" si="743"/>
        <v>0.95120000000011762</v>
      </c>
    </row>
    <row r="9516" spans="10:14" x14ac:dyDescent="0.3">
      <c r="J9516" s="300">
        <f t="shared" si="744"/>
        <v>95.130000000011762</v>
      </c>
      <c r="K9516" s="80">
        <f t="shared" si="740"/>
        <v>0.95130000000011761</v>
      </c>
      <c r="L9516">
        <f t="shared" si="741"/>
        <v>8.8465938523768948</v>
      </c>
      <c r="M9516">
        <f t="shared" si="742"/>
        <v>175.31407455516955</v>
      </c>
      <c r="N9516" s="80">
        <f t="shared" si="743"/>
        <v>0.95130000000011761</v>
      </c>
    </row>
    <row r="9517" spans="10:14" x14ac:dyDescent="0.3">
      <c r="J9517" s="300">
        <f t="shared" si="744"/>
        <v>95.140000000011767</v>
      </c>
      <c r="K9517" s="80">
        <f t="shared" si="740"/>
        <v>0.95140000000011771</v>
      </c>
      <c r="L9517">
        <f t="shared" si="741"/>
        <v>8.8512621047215436</v>
      </c>
      <c r="M9517">
        <f t="shared" si="742"/>
        <v>175.35428685635</v>
      </c>
      <c r="N9517" s="80">
        <f t="shared" si="743"/>
        <v>0.95140000000011771</v>
      </c>
    </row>
    <row r="9518" spans="10:14" x14ac:dyDescent="0.3">
      <c r="J9518" s="300">
        <f t="shared" si="744"/>
        <v>95.150000000011772</v>
      </c>
      <c r="K9518" s="80">
        <f t="shared" si="740"/>
        <v>0.9515000000001177</v>
      </c>
      <c r="L9518">
        <f t="shared" si="741"/>
        <v>8.855932698026642</v>
      </c>
      <c r="M9518">
        <f t="shared" si="742"/>
        <v>175.39450016278298</v>
      </c>
      <c r="N9518" s="80">
        <f t="shared" si="743"/>
        <v>0.9515000000001177</v>
      </c>
    </row>
    <row r="9519" spans="10:14" x14ac:dyDescent="0.3">
      <c r="J9519" s="300">
        <f t="shared" si="744"/>
        <v>95.160000000011777</v>
      </c>
      <c r="K9519" s="80">
        <f t="shared" si="740"/>
        <v>0.9516000000001178</v>
      </c>
      <c r="L9519">
        <f t="shared" si="741"/>
        <v>8.860605632674206</v>
      </c>
      <c r="M9519">
        <f t="shared" si="742"/>
        <v>175.43471446453512</v>
      </c>
      <c r="N9519" s="80">
        <f t="shared" si="743"/>
        <v>0.9516000000001178</v>
      </c>
    </row>
    <row r="9520" spans="10:14" x14ac:dyDescent="0.3">
      <c r="J9520" s="300">
        <f t="shared" si="744"/>
        <v>95.170000000011783</v>
      </c>
      <c r="K9520" s="80">
        <f t="shared" si="740"/>
        <v>0.95170000000011779</v>
      </c>
      <c r="L9520">
        <f t="shared" si="741"/>
        <v>8.8652809090462377</v>
      </c>
      <c r="M9520">
        <f t="shared" si="742"/>
        <v>175.47492975166571</v>
      </c>
      <c r="N9520" s="80">
        <f t="shared" si="743"/>
        <v>0.95170000000011779</v>
      </c>
    </row>
    <row r="9521" spans="10:14" x14ac:dyDescent="0.3">
      <c r="J9521" s="300">
        <f t="shared" si="744"/>
        <v>95.180000000011788</v>
      </c>
      <c r="K9521" s="80">
        <f t="shared" si="740"/>
        <v>0.95180000000011789</v>
      </c>
      <c r="L9521">
        <f t="shared" si="741"/>
        <v>8.8699585275239734</v>
      </c>
      <c r="M9521">
        <f t="shared" si="742"/>
        <v>175.51514601422656</v>
      </c>
      <c r="N9521" s="80">
        <f t="shared" si="743"/>
        <v>0.95180000000011789</v>
      </c>
    </row>
    <row r="9522" spans="10:14" x14ac:dyDescent="0.3">
      <c r="J9522" s="300">
        <f t="shared" si="744"/>
        <v>95.190000000011793</v>
      </c>
      <c r="K9522" s="80">
        <f t="shared" si="740"/>
        <v>0.95190000000011787</v>
      </c>
      <c r="L9522">
        <f t="shared" si="741"/>
        <v>8.8746384884881309</v>
      </c>
      <c r="M9522">
        <f t="shared" si="742"/>
        <v>175.55536324226142</v>
      </c>
      <c r="N9522" s="80">
        <f t="shared" si="743"/>
        <v>0.95190000000011787</v>
      </c>
    </row>
    <row r="9523" spans="10:14" x14ac:dyDescent="0.3">
      <c r="J9523" s="300">
        <f t="shared" si="744"/>
        <v>95.200000000011798</v>
      </c>
      <c r="K9523" s="80">
        <f t="shared" si="740"/>
        <v>0.95200000000011797</v>
      </c>
      <c r="L9523">
        <f t="shared" si="741"/>
        <v>8.8793207923193265</v>
      </c>
      <c r="M9523">
        <f t="shared" si="742"/>
        <v>175.59558142580738</v>
      </c>
      <c r="N9523" s="80">
        <f t="shared" si="743"/>
        <v>0.95200000000011797</v>
      </c>
    </row>
    <row r="9524" spans="10:14" x14ac:dyDescent="0.3">
      <c r="J9524" s="300">
        <f t="shared" si="744"/>
        <v>95.210000000011803</v>
      </c>
      <c r="K9524" s="80">
        <f t="shared" si="740"/>
        <v>0.95210000000011807</v>
      </c>
      <c r="L9524">
        <f t="shared" si="741"/>
        <v>8.884005439396816</v>
      </c>
      <c r="M9524">
        <f t="shared" si="742"/>
        <v>175.63580055489334</v>
      </c>
      <c r="N9524" s="80">
        <f t="shared" si="743"/>
        <v>0.95210000000011807</v>
      </c>
    </row>
    <row r="9525" spans="10:14" x14ac:dyDescent="0.3">
      <c r="J9525" s="300">
        <f t="shared" si="744"/>
        <v>95.220000000011808</v>
      </c>
      <c r="K9525" s="80">
        <f t="shared" si="740"/>
        <v>0.95220000000011806</v>
      </c>
      <c r="L9525">
        <f t="shared" si="741"/>
        <v>8.8886924301003525</v>
      </c>
      <c r="M9525">
        <f t="shared" si="742"/>
        <v>175.67602061954045</v>
      </c>
      <c r="N9525" s="80">
        <f t="shared" si="743"/>
        <v>0.95220000000011806</v>
      </c>
    </row>
    <row r="9526" spans="10:14" x14ac:dyDescent="0.3">
      <c r="J9526" s="300">
        <f t="shared" si="744"/>
        <v>95.230000000011813</v>
      </c>
      <c r="K9526" s="80">
        <f t="shared" si="740"/>
        <v>0.95230000000011816</v>
      </c>
      <c r="L9526">
        <f t="shared" si="741"/>
        <v>8.8933817648082787</v>
      </c>
      <c r="M9526">
        <f t="shared" si="742"/>
        <v>175.7162416097629</v>
      </c>
      <c r="N9526" s="80">
        <f t="shared" si="743"/>
        <v>0.95230000000011816</v>
      </c>
    </row>
    <row r="9527" spans="10:14" x14ac:dyDescent="0.3">
      <c r="J9527" s="300">
        <f t="shared" si="744"/>
        <v>95.240000000011818</v>
      </c>
      <c r="K9527" s="80">
        <f t="shared" si="740"/>
        <v>0.95240000000011815</v>
      </c>
      <c r="L9527">
        <f t="shared" si="741"/>
        <v>8.898073443899138</v>
      </c>
      <c r="M9527">
        <f t="shared" si="742"/>
        <v>175.75646351556696</v>
      </c>
      <c r="N9527" s="80">
        <f t="shared" si="743"/>
        <v>0.95240000000011815</v>
      </c>
    </row>
    <row r="9528" spans="10:14" x14ac:dyDescent="0.3">
      <c r="J9528" s="300">
        <f t="shared" si="744"/>
        <v>95.250000000011823</v>
      </c>
      <c r="K9528" s="80">
        <f t="shared" si="740"/>
        <v>0.95250000000011825</v>
      </c>
      <c r="L9528">
        <f t="shared" si="741"/>
        <v>8.9027674677503299</v>
      </c>
      <c r="M9528">
        <f t="shared" si="742"/>
        <v>175.79668632695137</v>
      </c>
      <c r="N9528" s="80">
        <f t="shared" si="743"/>
        <v>0.95250000000011825</v>
      </c>
    </row>
    <row r="9529" spans="10:14" x14ac:dyDescent="0.3">
      <c r="J9529" s="300">
        <f t="shared" si="744"/>
        <v>95.260000000011829</v>
      </c>
      <c r="K9529" s="80">
        <f t="shared" si="740"/>
        <v>0.95260000000011824</v>
      </c>
      <c r="L9529">
        <f t="shared" si="741"/>
        <v>8.9074638367394652</v>
      </c>
      <c r="M9529">
        <f t="shared" si="742"/>
        <v>175.83691003390729</v>
      </c>
      <c r="N9529" s="80">
        <f t="shared" si="743"/>
        <v>0.95260000000011824</v>
      </c>
    </row>
    <row r="9530" spans="10:14" x14ac:dyDescent="0.3">
      <c r="J9530" s="300">
        <f t="shared" si="744"/>
        <v>95.270000000011834</v>
      </c>
      <c r="K9530" s="80">
        <f t="shared" si="740"/>
        <v>0.95270000000011834</v>
      </c>
      <c r="L9530">
        <f t="shared" si="741"/>
        <v>8.9121625512428473</v>
      </c>
      <c r="M9530">
        <f t="shared" si="742"/>
        <v>175.87713462641821</v>
      </c>
      <c r="N9530" s="80">
        <f t="shared" si="743"/>
        <v>0.95270000000011834</v>
      </c>
    </row>
    <row r="9531" spans="10:14" x14ac:dyDescent="0.3">
      <c r="J9531" s="300">
        <f t="shared" si="744"/>
        <v>95.280000000011839</v>
      </c>
      <c r="K9531" s="80">
        <f t="shared" si="740"/>
        <v>0.95280000000011844</v>
      </c>
      <c r="L9531">
        <f t="shared" si="741"/>
        <v>8.916863611636753</v>
      </c>
      <c r="M9531">
        <f t="shared" si="742"/>
        <v>175.91736009446029</v>
      </c>
      <c r="N9531" s="80">
        <f t="shared" si="743"/>
        <v>0.95280000000011844</v>
      </c>
    </row>
    <row r="9532" spans="10:14" x14ac:dyDescent="0.3">
      <c r="J9532" s="300">
        <f t="shared" si="744"/>
        <v>95.290000000011844</v>
      </c>
      <c r="K9532" s="80">
        <f t="shared" si="740"/>
        <v>0.95290000000011843</v>
      </c>
      <c r="L9532">
        <f t="shared" si="741"/>
        <v>8.921567018296928</v>
      </c>
      <c r="M9532">
        <f t="shared" si="742"/>
        <v>175.9575864280018</v>
      </c>
      <c r="N9532" s="80">
        <f t="shared" si="743"/>
        <v>0.95290000000011843</v>
      </c>
    </row>
    <row r="9533" spans="10:14" x14ac:dyDescent="0.3">
      <c r="J9533" s="300">
        <f t="shared" si="744"/>
        <v>95.300000000011849</v>
      </c>
      <c r="K9533" s="80">
        <f t="shared" si="740"/>
        <v>0.95300000000011853</v>
      </c>
      <c r="L9533">
        <f t="shared" si="741"/>
        <v>8.9262727715986685</v>
      </c>
      <c r="M9533">
        <f t="shared" si="742"/>
        <v>175.9978136170038</v>
      </c>
      <c r="N9533" s="80">
        <f t="shared" si="743"/>
        <v>0.95300000000011853</v>
      </c>
    </row>
    <row r="9534" spans="10:14" x14ac:dyDescent="0.3">
      <c r="J9534" s="300">
        <f t="shared" si="744"/>
        <v>95.310000000011854</v>
      </c>
      <c r="K9534" s="80">
        <f t="shared" si="740"/>
        <v>0.95310000000011852</v>
      </c>
      <c r="L9534">
        <f t="shared" si="741"/>
        <v>8.9309808719161605</v>
      </c>
      <c r="M9534">
        <f t="shared" si="742"/>
        <v>176.03804165141921</v>
      </c>
      <c r="N9534" s="80">
        <f t="shared" si="743"/>
        <v>0.95310000000011852</v>
      </c>
    </row>
    <row r="9535" spans="10:14" x14ac:dyDescent="0.3">
      <c r="J9535" s="300">
        <f t="shared" si="744"/>
        <v>95.320000000011859</v>
      </c>
      <c r="K9535" s="80">
        <f t="shared" si="740"/>
        <v>0.95320000000011862</v>
      </c>
      <c r="L9535">
        <f t="shared" si="741"/>
        <v>8.9356913196239187</v>
      </c>
      <c r="M9535">
        <f t="shared" si="742"/>
        <v>176.07827052119418</v>
      </c>
      <c r="N9535" s="80">
        <f t="shared" si="743"/>
        <v>0.95320000000011862</v>
      </c>
    </row>
    <row r="9536" spans="10:14" x14ac:dyDescent="0.3">
      <c r="J9536" s="300">
        <f t="shared" si="744"/>
        <v>95.330000000011864</v>
      </c>
      <c r="K9536" s="80">
        <f t="shared" si="740"/>
        <v>0.95330000000011861</v>
      </c>
      <c r="L9536">
        <f t="shared" si="741"/>
        <v>8.9404041150951432</v>
      </c>
      <c r="M9536">
        <f t="shared" si="742"/>
        <v>176.11850021626626</v>
      </c>
      <c r="N9536" s="80">
        <f t="shared" si="743"/>
        <v>0.95330000000011861</v>
      </c>
    </row>
    <row r="9537" spans="10:14" x14ac:dyDescent="0.3">
      <c r="J9537" s="300">
        <f t="shared" si="744"/>
        <v>95.340000000011869</v>
      </c>
      <c r="K9537" s="80">
        <f t="shared" si="740"/>
        <v>0.95340000000011871</v>
      </c>
      <c r="L9537">
        <f t="shared" si="741"/>
        <v>8.9451192587032597</v>
      </c>
      <c r="M9537">
        <f t="shared" si="742"/>
        <v>176.15873072656643</v>
      </c>
      <c r="N9537" s="80">
        <f t="shared" si="743"/>
        <v>0.95340000000011871</v>
      </c>
    </row>
    <row r="9538" spans="10:14" x14ac:dyDescent="0.3">
      <c r="J9538" s="300">
        <f t="shared" si="744"/>
        <v>95.350000000011875</v>
      </c>
      <c r="K9538" s="80">
        <f t="shared" si="740"/>
        <v>0.9535000000001187</v>
      </c>
      <c r="L9538">
        <f t="shared" si="741"/>
        <v>8.9498367508206993</v>
      </c>
      <c r="M9538">
        <f t="shared" si="742"/>
        <v>176.19896204201703</v>
      </c>
      <c r="N9538" s="80">
        <f t="shared" si="743"/>
        <v>0.9535000000001187</v>
      </c>
    </row>
    <row r="9539" spans="10:14" x14ac:dyDescent="0.3">
      <c r="J9539" s="300">
        <f t="shared" si="744"/>
        <v>95.36000000001188</v>
      </c>
      <c r="K9539" s="80">
        <f t="shared" si="740"/>
        <v>0.9536000000001188</v>
      </c>
      <c r="L9539">
        <f t="shared" si="741"/>
        <v>8.9545565918193386</v>
      </c>
      <c r="M9539">
        <f t="shared" si="742"/>
        <v>176.23919415253374</v>
      </c>
      <c r="N9539" s="80">
        <f t="shared" si="743"/>
        <v>0.9536000000001188</v>
      </c>
    </row>
    <row r="9540" spans="10:14" x14ac:dyDescent="0.3">
      <c r="J9540" s="300">
        <f t="shared" si="744"/>
        <v>95.370000000011885</v>
      </c>
      <c r="K9540" s="80">
        <f t="shared" ref="K9540:K9603" si="745">J9540/100</f>
        <v>0.9537000000001189</v>
      </c>
      <c r="L9540">
        <f t="shared" ref="L9540:L9603" si="746">-156.2892*K9540^6+539.4067*K9540^5-656.5633*K9540^4+371.7117*K9540^3-102.5706*K9540^2+15.3764*K9540+0.3314</f>
        <v>8.9592787820709443</v>
      </c>
      <c r="M9540">
        <f t="shared" ref="M9540:M9603" si="747">-544.6822*K9540^6+873.7015*K9540^5+93.9294*K9540^4-539.4835*K9540^3+249.8842*K9540^2+36.3299*K9540+25.129</f>
        <v>176.27942704802388</v>
      </c>
      <c r="N9540" s="80">
        <f t="shared" ref="N9540:N9603" si="748">K9540</f>
        <v>0.9537000000001189</v>
      </c>
    </row>
    <row r="9541" spans="10:14" x14ac:dyDescent="0.3">
      <c r="J9541" s="300">
        <f t="shared" si="744"/>
        <v>95.38000000001189</v>
      </c>
      <c r="K9541" s="80">
        <f t="shared" si="745"/>
        <v>0.95380000000011889</v>
      </c>
      <c r="L9541">
        <f t="shared" si="746"/>
        <v>8.964003321946473</v>
      </c>
      <c r="M9541">
        <f t="shared" si="747"/>
        <v>176.31966071838772</v>
      </c>
      <c r="N9541" s="80">
        <f t="shared" si="748"/>
        <v>0.95380000000011889</v>
      </c>
    </row>
    <row r="9542" spans="10:14" x14ac:dyDescent="0.3">
      <c r="J9542" s="300">
        <f t="shared" ref="J9542:J9605" si="749">J9541+0.01</f>
        <v>95.390000000011895</v>
      </c>
      <c r="K9542" s="80">
        <f t="shared" si="745"/>
        <v>0.95390000000011899</v>
      </c>
      <c r="L9542">
        <f t="shared" si="746"/>
        <v>8.9687302118163519</v>
      </c>
      <c r="M9542">
        <f t="shared" si="747"/>
        <v>176.35989515351787</v>
      </c>
      <c r="N9542" s="80">
        <f t="shared" si="748"/>
        <v>0.95390000000011899</v>
      </c>
    </row>
    <row r="9543" spans="10:14" x14ac:dyDescent="0.3">
      <c r="J9543" s="300">
        <f t="shared" si="749"/>
        <v>95.4000000000119</v>
      </c>
      <c r="K9543" s="80">
        <f t="shared" si="745"/>
        <v>0.95400000000011898</v>
      </c>
      <c r="L9543">
        <f t="shared" si="746"/>
        <v>8.9734594520503421</v>
      </c>
      <c r="M9543">
        <f t="shared" si="747"/>
        <v>176.40013034329885</v>
      </c>
      <c r="N9543" s="80">
        <f t="shared" si="748"/>
        <v>0.95400000000011898</v>
      </c>
    </row>
    <row r="9544" spans="10:14" x14ac:dyDescent="0.3">
      <c r="J9544" s="300">
        <f t="shared" si="749"/>
        <v>95.410000000011905</v>
      </c>
      <c r="K9544" s="80">
        <f t="shared" si="745"/>
        <v>0.95410000000011908</v>
      </c>
      <c r="L9544">
        <f t="shared" si="746"/>
        <v>8.9781910430181835</v>
      </c>
      <c r="M9544">
        <f t="shared" si="747"/>
        <v>176.44036627760809</v>
      </c>
      <c r="N9544" s="80">
        <f t="shared" si="748"/>
        <v>0.95410000000011908</v>
      </c>
    </row>
    <row r="9545" spans="10:14" x14ac:dyDescent="0.3">
      <c r="J9545" s="300">
        <f t="shared" si="749"/>
        <v>95.42000000001191</v>
      </c>
      <c r="K9545" s="80">
        <f t="shared" si="745"/>
        <v>0.95420000000011906</v>
      </c>
      <c r="L9545">
        <f t="shared" si="746"/>
        <v>8.9829249850884629</v>
      </c>
      <c r="M9545">
        <f t="shared" si="747"/>
        <v>176.48060294631492</v>
      </c>
      <c r="N9545" s="80">
        <f t="shared" si="748"/>
        <v>0.95420000000011906</v>
      </c>
    </row>
    <row r="9546" spans="10:14" x14ac:dyDescent="0.3">
      <c r="J9546" s="300">
        <f t="shared" si="749"/>
        <v>95.430000000011916</v>
      </c>
      <c r="K9546" s="80">
        <f t="shared" si="745"/>
        <v>0.95430000000011916</v>
      </c>
      <c r="L9546">
        <f t="shared" si="746"/>
        <v>8.98766127862981</v>
      </c>
      <c r="M9546">
        <f t="shared" si="747"/>
        <v>176.52084033928165</v>
      </c>
      <c r="N9546" s="80">
        <f t="shared" si="748"/>
        <v>0.95430000000011916</v>
      </c>
    </row>
    <row r="9547" spans="10:14" x14ac:dyDescent="0.3">
      <c r="J9547" s="300">
        <f t="shared" si="749"/>
        <v>95.440000000011921</v>
      </c>
      <c r="K9547" s="80">
        <f t="shared" si="745"/>
        <v>0.95440000000011915</v>
      </c>
      <c r="L9547">
        <f t="shared" si="746"/>
        <v>8.9923999240101296</v>
      </c>
      <c r="M9547">
        <f t="shared" si="747"/>
        <v>176.56107844636236</v>
      </c>
      <c r="N9547" s="80">
        <f t="shared" si="748"/>
        <v>0.95440000000011915</v>
      </c>
    </row>
    <row r="9548" spans="10:14" x14ac:dyDescent="0.3">
      <c r="J9548" s="300">
        <f t="shared" si="749"/>
        <v>95.450000000011926</v>
      </c>
      <c r="K9548" s="80">
        <f t="shared" si="745"/>
        <v>0.95450000000011925</v>
      </c>
      <c r="L9548">
        <f t="shared" si="746"/>
        <v>8.9971409215966887</v>
      </c>
      <c r="M9548">
        <f t="shared" si="747"/>
        <v>176.60131725740408</v>
      </c>
      <c r="N9548" s="80">
        <f t="shared" si="748"/>
        <v>0.95450000000011925</v>
      </c>
    </row>
    <row r="9549" spans="10:14" x14ac:dyDescent="0.3">
      <c r="J9549" s="300">
        <f t="shared" si="749"/>
        <v>95.460000000011931</v>
      </c>
      <c r="K9549" s="80">
        <f t="shared" si="745"/>
        <v>0.95460000000011935</v>
      </c>
      <c r="L9549">
        <f t="shared" si="746"/>
        <v>9.0018842717562375</v>
      </c>
      <c r="M9549">
        <f t="shared" si="747"/>
        <v>176.64155676224573</v>
      </c>
      <c r="N9549" s="80">
        <f t="shared" si="748"/>
        <v>0.95460000000011935</v>
      </c>
    </row>
    <row r="9550" spans="10:14" x14ac:dyDescent="0.3">
      <c r="J9550" s="300">
        <f t="shared" si="749"/>
        <v>95.470000000011936</v>
      </c>
      <c r="K9550" s="80">
        <f t="shared" si="745"/>
        <v>0.95470000000011934</v>
      </c>
      <c r="L9550">
        <f t="shared" si="746"/>
        <v>9.0066299748551906</v>
      </c>
      <c r="M9550">
        <f t="shared" si="747"/>
        <v>176.68179695071868</v>
      </c>
      <c r="N9550" s="80">
        <f t="shared" si="748"/>
        <v>0.95470000000011934</v>
      </c>
    </row>
    <row r="9551" spans="10:14" x14ac:dyDescent="0.3">
      <c r="J9551" s="300">
        <f t="shared" si="749"/>
        <v>95.480000000011941</v>
      </c>
      <c r="K9551" s="80">
        <f t="shared" si="745"/>
        <v>0.95480000000011944</v>
      </c>
      <c r="L9551">
        <f t="shared" si="746"/>
        <v>9.0113780312592944</v>
      </c>
      <c r="M9551">
        <f t="shared" si="747"/>
        <v>176.72203781264662</v>
      </c>
      <c r="N9551" s="80">
        <f t="shared" si="748"/>
        <v>0.95480000000011944</v>
      </c>
    </row>
    <row r="9552" spans="10:14" x14ac:dyDescent="0.3">
      <c r="J9552" s="300">
        <f t="shared" si="749"/>
        <v>95.490000000011946</v>
      </c>
      <c r="K9552" s="80">
        <f t="shared" si="745"/>
        <v>0.95490000000011943</v>
      </c>
      <c r="L9552">
        <f t="shared" si="746"/>
        <v>9.0161284413335778</v>
      </c>
      <c r="M9552">
        <f t="shared" si="747"/>
        <v>176.76227933784608</v>
      </c>
      <c r="N9552" s="80">
        <f t="shared" si="748"/>
        <v>0.95490000000011943</v>
      </c>
    </row>
    <row r="9553" spans="10:14" x14ac:dyDescent="0.3">
      <c r="J9553" s="300">
        <f t="shared" si="749"/>
        <v>95.500000000011951</v>
      </c>
      <c r="K9553" s="80">
        <f t="shared" si="745"/>
        <v>0.95500000000011953</v>
      </c>
      <c r="L9553">
        <f t="shared" si="746"/>
        <v>9.0208812054431107</v>
      </c>
      <c r="M9553">
        <f t="shared" si="747"/>
        <v>176.80252151612558</v>
      </c>
      <c r="N9553" s="80">
        <f t="shared" si="748"/>
        <v>0.95500000000011953</v>
      </c>
    </row>
    <row r="9554" spans="10:14" x14ac:dyDescent="0.3">
      <c r="J9554" s="300">
        <f t="shared" si="749"/>
        <v>95.510000000011956</v>
      </c>
      <c r="K9554" s="80">
        <f t="shared" si="745"/>
        <v>0.95510000000011952</v>
      </c>
      <c r="L9554">
        <f t="shared" si="746"/>
        <v>9.0256363239519128</v>
      </c>
      <c r="M9554">
        <f t="shared" si="747"/>
        <v>176.84276433728604</v>
      </c>
      <c r="N9554" s="80">
        <f t="shared" si="748"/>
        <v>0.95510000000011952</v>
      </c>
    </row>
    <row r="9555" spans="10:14" x14ac:dyDescent="0.3">
      <c r="J9555" s="300">
        <f t="shared" si="749"/>
        <v>95.520000000011962</v>
      </c>
      <c r="K9555" s="80">
        <f t="shared" si="745"/>
        <v>0.95520000000011962</v>
      </c>
      <c r="L9555">
        <f t="shared" si="746"/>
        <v>9.0303937972237982</v>
      </c>
      <c r="M9555">
        <f t="shared" si="747"/>
        <v>176.88300779112041</v>
      </c>
      <c r="N9555" s="80">
        <f t="shared" si="748"/>
        <v>0.95520000000011962</v>
      </c>
    </row>
    <row r="9556" spans="10:14" x14ac:dyDescent="0.3">
      <c r="J9556" s="300">
        <f t="shared" si="749"/>
        <v>95.530000000011967</v>
      </c>
      <c r="K9556" s="80">
        <f t="shared" si="745"/>
        <v>0.95530000000011972</v>
      </c>
      <c r="L9556">
        <f t="shared" si="746"/>
        <v>9.0351536256217138</v>
      </c>
      <c r="M9556">
        <f t="shared" si="747"/>
        <v>176.92325186741462</v>
      </c>
      <c r="N9556" s="80">
        <f t="shared" si="748"/>
        <v>0.95530000000011972</v>
      </c>
    </row>
    <row r="9557" spans="10:14" x14ac:dyDescent="0.3">
      <c r="J9557" s="300">
        <f t="shared" si="749"/>
        <v>95.540000000011972</v>
      </c>
      <c r="K9557" s="80">
        <f t="shared" si="745"/>
        <v>0.95540000000011971</v>
      </c>
      <c r="L9557">
        <f t="shared" si="746"/>
        <v>9.0399158095084005</v>
      </c>
      <c r="M9557">
        <f t="shared" si="747"/>
        <v>176.96349655594653</v>
      </c>
      <c r="N9557" s="80">
        <f t="shared" si="748"/>
        <v>0.95540000000011971</v>
      </c>
    </row>
    <row r="9558" spans="10:14" x14ac:dyDescent="0.3">
      <c r="J9558" s="300">
        <f t="shared" si="749"/>
        <v>95.550000000011977</v>
      </c>
      <c r="K9558" s="80">
        <f t="shared" si="745"/>
        <v>0.95550000000011981</v>
      </c>
      <c r="L9558">
        <f t="shared" si="746"/>
        <v>9.0446803492459154</v>
      </c>
      <c r="M9558">
        <f t="shared" si="747"/>
        <v>177.00374184648649</v>
      </c>
      <c r="N9558" s="80">
        <f t="shared" si="748"/>
        <v>0.95550000000011981</v>
      </c>
    </row>
    <row r="9559" spans="10:14" x14ac:dyDescent="0.3">
      <c r="J9559" s="300">
        <f t="shared" si="749"/>
        <v>95.560000000011982</v>
      </c>
      <c r="K9559" s="80">
        <f t="shared" si="745"/>
        <v>0.9556000000001198</v>
      </c>
      <c r="L9559">
        <f t="shared" si="746"/>
        <v>9.0494472451958909</v>
      </c>
      <c r="M9559">
        <f t="shared" si="747"/>
        <v>177.04398772879702</v>
      </c>
      <c r="N9559" s="80">
        <f t="shared" si="748"/>
        <v>0.9556000000001198</v>
      </c>
    </row>
    <row r="9560" spans="10:14" x14ac:dyDescent="0.3">
      <c r="J9560" s="300">
        <f t="shared" si="749"/>
        <v>95.570000000011987</v>
      </c>
      <c r="K9560" s="80">
        <f t="shared" si="745"/>
        <v>0.9557000000001199</v>
      </c>
      <c r="L9560">
        <f t="shared" si="746"/>
        <v>9.0542164977192279</v>
      </c>
      <c r="M9560">
        <f t="shared" si="747"/>
        <v>177.08423419263366</v>
      </c>
      <c r="N9560" s="80">
        <f t="shared" si="748"/>
        <v>0.9557000000001199</v>
      </c>
    </row>
    <row r="9561" spans="10:14" x14ac:dyDescent="0.3">
      <c r="J9561" s="300">
        <f t="shared" si="749"/>
        <v>95.580000000011992</v>
      </c>
      <c r="K9561" s="80">
        <f t="shared" si="745"/>
        <v>0.95580000000011989</v>
      </c>
      <c r="L9561">
        <f t="shared" si="746"/>
        <v>9.0589881071765834</v>
      </c>
      <c r="M9561">
        <f t="shared" si="747"/>
        <v>177.12448122774273</v>
      </c>
      <c r="N9561" s="80">
        <f t="shared" si="748"/>
        <v>0.95580000000011989</v>
      </c>
    </row>
    <row r="9562" spans="10:14" x14ac:dyDescent="0.3">
      <c r="J9562" s="300">
        <f t="shared" si="749"/>
        <v>95.590000000011997</v>
      </c>
      <c r="K9562" s="80">
        <f t="shared" si="745"/>
        <v>0.95590000000011999</v>
      </c>
      <c r="L9562">
        <f t="shared" si="746"/>
        <v>9.0637620739278493</v>
      </c>
      <c r="M9562">
        <f t="shared" si="747"/>
        <v>177.16472882386492</v>
      </c>
      <c r="N9562" s="80">
        <f t="shared" si="748"/>
        <v>0.95590000000011999</v>
      </c>
    </row>
    <row r="9563" spans="10:14" x14ac:dyDescent="0.3">
      <c r="J9563" s="300">
        <f t="shared" si="749"/>
        <v>95.600000000012002</v>
      </c>
      <c r="K9563" s="80">
        <f t="shared" si="745"/>
        <v>0.95600000000011998</v>
      </c>
      <c r="L9563">
        <f t="shared" si="746"/>
        <v>9.0685383983327963</v>
      </c>
      <c r="M9563">
        <f t="shared" si="747"/>
        <v>177.20497697073174</v>
      </c>
      <c r="N9563" s="80">
        <f t="shared" si="748"/>
        <v>0.95600000000011998</v>
      </c>
    </row>
    <row r="9564" spans="10:14" x14ac:dyDescent="0.3">
      <c r="J9564" s="300">
        <f t="shared" si="749"/>
        <v>95.610000000012008</v>
      </c>
      <c r="K9564" s="80">
        <f t="shared" si="745"/>
        <v>0.95610000000012008</v>
      </c>
      <c r="L9564">
        <f t="shared" si="746"/>
        <v>9.0733170807497441</v>
      </c>
      <c r="M9564">
        <f t="shared" si="747"/>
        <v>177.2452256580674</v>
      </c>
      <c r="N9564" s="80">
        <f t="shared" si="748"/>
        <v>0.95610000000012008</v>
      </c>
    </row>
    <row r="9565" spans="10:14" x14ac:dyDescent="0.3">
      <c r="J9565" s="300">
        <f t="shared" si="749"/>
        <v>95.620000000012013</v>
      </c>
      <c r="K9565" s="80">
        <f t="shared" si="745"/>
        <v>0.95620000000012018</v>
      </c>
      <c r="L9565">
        <f t="shared" si="746"/>
        <v>9.0780981215375824</v>
      </c>
      <c r="M9565">
        <f t="shared" si="747"/>
        <v>177.28547487558887</v>
      </c>
      <c r="N9565" s="80">
        <f t="shared" si="748"/>
        <v>0.95620000000012018</v>
      </c>
    </row>
    <row r="9566" spans="10:14" x14ac:dyDescent="0.3">
      <c r="J9566" s="300">
        <f t="shared" si="749"/>
        <v>95.630000000012018</v>
      </c>
      <c r="K9566" s="80">
        <f t="shared" si="745"/>
        <v>0.95630000000012017</v>
      </c>
      <c r="L9566">
        <f t="shared" si="746"/>
        <v>9.0828815210538725</v>
      </c>
      <c r="M9566">
        <f t="shared" si="747"/>
        <v>177.32572461300498</v>
      </c>
      <c r="N9566" s="80">
        <f t="shared" si="748"/>
        <v>0.95630000000012017</v>
      </c>
    </row>
    <row r="9567" spans="10:14" x14ac:dyDescent="0.3">
      <c r="J9567" s="300">
        <f t="shared" si="749"/>
        <v>95.640000000012023</v>
      </c>
      <c r="K9567" s="80">
        <f t="shared" si="745"/>
        <v>0.95640000000012027</v>
      </c>
      <c r="L9567">
        <f t="shared" si="746"/>
        <v>9.0876672796562321</v>
      </c>
      <c r="M9567">
        <f t="shared" si="747"/>
        <v>177.36597486001696</v>
      </c>
      <c r="N9567" s="80">
        <f t="shared" si="748"/>
        <v>0.95640000000012027</v>
      </c>
    </row>
    <row r="9568" spans="10:14" x14ac:dyDescent="0.3">
      <c r="J9568" s="300">
        <f t="shared" si="749"/>
        <v>95.650000000012028</v>
      </c>
      <c r="K9568" s="80">
        <f t="shared" si="745"/>
        <v>0.95650000000012025</v>
      </c>
      <c r="L9568">
        <f t="shared" si="746"/>
        <v>9.0924553977012916</v>
      </c>
      <c r="M9568">
        <f t="shared" si="747"/>
        <v>177.40622560631866</v>
      </c>
      <c r="N9568" s="80">
        <f t="shared" si="748"/>
        <v>0.95650000000012025</v>
      </c>
    </row>
    <row r="9569" spans="10:14" x14ac:dyDescent="0.3">
      <c r="J9569" s="300">
        <f t="shared" si="749"/>
        <v>95.660000000012033</v>
      </c>
      <c r="K9569" s="80">
        <f t="shared" si="745"/>
        <v>0.95660000000012035</v>
      </c>
      <c r="L9569">
        <f t="shared" si="746"/>
        <v>9.0972458755453527</v>
      </c>
      <c r="M9569">
        <f t="shared" si="747"/>
        <v>177.446476841596</v>
      </c>
      <c r="N9569" s="80">
        <f t="shared" si="748"/>
        <v>0.95660000000012035</v>
      </c>
    </row>
    <row r="9570" spans="10:14" x14ac:dyDescent="0.3">
      <c r="J9570" s="300">
        <f t="shared" si="749"/>
        <v>95.670000000012038</v>
      </c>
      <c r="K9570" s="80">
        <f t="shared" si="745"/>
        <v>0.95670000000012034</v>
      </c>
      <c r="L9570">
        <f t="shared" si="746"/>
        <v>9.1020387135442355</v>
      </c>
      <c r="M9570">
        <f t="shared" si="747"/>
        <v>177.48672855552692</v>
      </c>
      <c r="N9570" s="80">
        <f t="shared" si="748"/>
        <v>0.95670000000012034</v>
      </c>
    </row>
    <row r="9571" spans="10:14" x14ac:dyDescent="0.3">
      <c r="J9571" s="300">
        <f t="shared" si="749"/>
        <v>95.680000000012043</v>
      </c>
      <c r="K9571" s="80">
        <f t="shared" si="745"/>
        <v>0.95680000000012044</v>
      </c>
      <c r="L9571">
        <f t="shared" si="746"/>
        <v>9.106833912053057</v>
      </c>
      <c r="M9571">
        <f t="shared" si="747"/>
        <v>177.52698073778231</v>
      </c>
      <c r="N9571" s="80">
        <f t="shared" si="748"/>
        <v>0.95680000000012044</v>
      </c>
    </row>
    <row r="9572" spans="10:14" x14ac:dyDescent="0.3">
      <c r="J9572" s="300">
        <f t="shared" si="749"/>
        <v>95.690000000012049</v>
      </c>
      <c r="K9572" s="80">
        <f t="shared" si="745"/>
        <v>0.95690000000012043</v>
      </c>
      <c r="L9572">
        <f t="shared" si="746"/>
        <v>9.1116314714264064</v>
      </c>
      <c r="M9572">
        <f t="shared" si="747"/>
        <v>177.56723337802492</v>
      </c>
      <c r="N9572" s="80">
        <f t="shared" si="748"/>
        <v>0.95690000000012043</v>
      </c>
    </row>
    <row r="9573" spans="10:14" x14ac:dyDescent="0.3">
      <c r="J9573" s="300">
        <f t="shared" si="749"/>
        <v>95.700000000012054</v>
      </c>
      <c r="K9573" s="80">
        <f t="shared" si="745"/>
        <v>0.95700000000012053</v>
      </c>
      <c r="L9573">
        <f t="shared" si="746"/>
        <v>9.1164313920185318</v>
      </c>
      <c r="M9573">
        <f t="shared" si="747"/>
        <v>177.60748646591014</v>
      </c>
      <c r="N9573" s="80">
        <f t="shared" si="748"/>
        <v>0.95700000000012053</v>
      </c>
    </row>
    <row r="9574" spans="10:14" x14ac:dyDescent="0.3">
      <c r="J9574" s="300">
        <f t="shared" si="749"/>
        <v>95.710000000012059</v>
      </c>
      <c r="K9574" s="80">
        <f t="shared" si="745"/>
        <v>0.95710000000012063</v>
      </c>
      <c r="L9574">
        <f t="shared" si="746"/>
        <v>9.1212336741831432</v>
      </c>
      <c r="M9574">
        <f t="shared" si="747"/>
        <v>177.64773999108527</v>
      </c>
      <c r="N9574" s="80">
        <f t="shared" si="748"/>
        <v>0.95710000000012063</v>
      </c>
    </row>
    <row r="9575" spans="10:14" x14ac:dyDescent="0.3">
      <c r="J9575" s="300">
        <f t="shared" si="749"/>
        <v>95.720000000012064</v>
      </c>
      <c r="K9575" s="80">
        <f t="shared" si="745"/>
        <v>0.95720000000012062</v>
      </c>
      <c r="L9575">
        <f t="shared" si="746"/>
        <v>9.1260383182730784</v>
      </c>
      <c r="M9575">
        <f t="shared" si="747"/>
        <v>177.68799394318998</v>
      </c>
      <c r="N9575" s="80">
        <f t="shared" si="748"/>
        <v>0.95720000000012062</v>
      </c>
    </row>
    <row r="9576" spans="10:14" x14ac:dyDescent="0.3">
      <c r="J9576" s="300">
        <f t="shared" si="749"/>
        <v>95.730000000012069</v>
      </c>
      <c r="K9576" s="80">
        <f t="shared" si="745"/>
        <v>0.95730000000012072</v>
      </c>
      <c r="L9576">
        <f t="shared" si="746"/>
        <v>9.1308453246411236</v>
      </c>
      <c r="M9576">
        <f t="shared" si="747"/>
        <v>177.72824831185673</v>
      </c>
      <c r="N9576" s="80">
        <f t="shared" si="748"/>
        <v>0.95730000000012072</v>
      </c>
    </row>
    <row r="9577" spans="10:14" x14ac:dyDescent="0.3">
      <c r="J9577" s="300">
        <f t="shared" si="749"/>
        <v>95.740000000012074</v>
      </c>
      <c r="K9577" s="80">
        <f t="shared" si="745"/>
        <v>0.95740000000012071</v>
      </c>
      <c r="L9577">
        <f t="shared" si="746"/>
        <v>9.1356546936392533</v>
      </c>
      <c r="M9577">
        <f t="shared" si="747"/>
        <v>177.76850308670939</v>
      </c>
      <c r="N9577" s="80">
        <f t="shared" si="748"/>
        <v>0.95740000000012071</v>
      </c>
    </row>
    <row r="9578" spans="10:14" x14ac:dyDescent="0.3">
      <c r="J9578" s="300">
        <f t="shared" si="749"/>
        <v>95.750000000012079</v>
      </c>
      <c r="K9578" s="80">
        <f t="shared" si="745"/>
        <v>0.95750000000012081</v>
      </c>
      <c r="L9578">
        <f t="shared" si="746"/>
        <v>9.1404664256187047</v>
      </c>
      <c r="M9578">
        <f t="shared" si="747"/>
        <v>177.8087582573651</v>
      </c>
      <c r="N9578" s="80">
        <f t="shared" si="748"/>
        <v>0.95750000000012081</v>
      </c>
    </row>
    <row r="9579" spans="10:14" x14ac:dyDescent="0.3">
      <c r="J9579" s="300">
        <f t="shared" si="749"/>
        <v>95.760000000012084</v>
      </c>
      <c r="K9579" s="80">
        <f t="shared" si="745"/>
        <v>0.9576000000001208</v>
      </c>
      <c r="L9579">
        <f t="shared" si="746"/>
        <v>9.1452805209305232</v>
      </c>
      <c r="M9579">
        <f t="shared" si="747"/>
        <v>177.84901381343258</v>
      </c>
      <c r="N9579" s="80">
        <f t="shared" si="748"/>
        <v>0.9576000000001208</v>
      </c>
    </row>
    <row r="9580" spans="10:14" x14ac:dyDescent="0.3">
      <c r="J9580" s="300">
        <f t="shared" si="749"/>
        <v>95.770000000012089</v>
      </c>
      <c r="K9580" s="80">
        <f t="shared" si="745"/>
        <v>0.9577000000001209</v>
      </c>
      <c r="L9580">
        <f t="shared" si="746"/>
        <v>9.1500969799253973</v>
      </c>
      <c r="M9580">
        <f t="shared" si="747"/>
        <v>177.88926974451303</v>
      </c>
      <c r="N9580" s="80">
        <f t="shared" si="748"/>
        <v>0.9577000000001209</v>
      </c>
    </row>
    <row r="9581" spans="10:14" x14ac:dyDescent="0.3">
      <c r="J9581" s="300">
        <f t="shared" si="749"/>
        <v>95.780000000012095</v>
      </c>
      <c r="K9581" s="80">
        <f t="shared" si="745"/>
        <v>0.957800000000121</v>
      </c>
      <c r="L9581">
        <f t="shared" si="746"/>
        <v>9.1549158029526527</v>
      </c>
      <c r="M9581">
        <f t="shared" si="747"/>
        <v>177.92952604020027</v>
      </c>
      <c r="N9581" s="80">
        <f t="shared" si="748"/>
        <v>0.957800000000121</v>
      </c>
    </row>
    <row r="9582" spans="10:14" x14ac:dyDescent="0.3">
      <c r="J9582" s="300">
        <f t="shared" si="749"/>
        <v>95.7900000000121</v>
      </c>
      <c r="K9582" s="80">
        <f t="shared" si="745"/>
        <v>0.95790000000012099</v>
      </c>
      <c r="L9582">
        <f t="shared" si="746"/>
        <v>9.1597369903618926</v>
      </c>
      <c r="M9582">
        <f t="shared" si="747"/>
        <v>177.96978269007991</v>
      </c>
      <c r="N9582" s="80">
        <f t="shared" si="748"/>
        <v>0.95790000000012099</v>
      </c>
    </row>
    <row r="9583" spans="10:14" x14ac:dyDescent="0.3">
      <c r="J9583" s="300">
        <f t="shared" si="749"/>
        <v>95.800000000012105</v>
      </c>
      <c r="K9583" s="80">
        <f t="shared" si="745"/>
        <v>0.95800000000012109</v>
      </c>
      <c r="L9583">
        <f t="shared" si="746"/>
        <v>9.1645605425020662</v>
      </c>
      <c r="M9583">
        <f t="shared" si="747"/>
        <v>178.01003968372996</v>
      </c>
      <c r="N9583" s="80">
        <f t="shared" si="748"/>
        <v>0.95800000000012109</v>
      </c>
    </row>
    <row r="9584" spans="10:14" x14ac:dyDescent="0.3">
      <c r="J9584" s="300">
        <f t="shared" si="749"/>
        <v>95.81000000001211</v>
      </c>
      <c r="K9584" s="80">
        <f t="shared" si="745"/>
        <v>0.95810000000012108</v>
      </c>
      <c r="L9584">
        <f t="shared" si="746"/>
        <v>9.1693864597212773</v>
      </c>
      <c r="M9584">
        <f t="shared" si="747"/>
        <v>178.05029701072115</v>
      </c>
      <c r="N9584" s="80">
        <f t="shared" si="748"/>
        <v>0.95810000000012108</v>
      </c>
    </row>
    <row r="9585" spans="10:14" x14ac:dyDescent="0.3">
      <c r="J9585" s="300">
        <f t="shared" si="749"/>
        <v>95.820000000012115</v>
      </c>
      <c r="K9585" s="80">
        <f t="shared" si="745"/>
        <v>0.95820000000012118</v>
      </c>
      <c r="L9585">
        <f t="shared" si="746"/>
        <v>9.1742147423670453</v>
      </c>
      <c r="M9585">
        <f t="shared" si="747"/>
        <v>178.09055466061562</v>
      </c>
      <c r="N9585" s="80">
        <f t="shared" si="748"/>
        <v>0.95820000000012118</v>
      </c>
    </row>
    <row r="9586" spans="10:14" x14ac:dyDescent="0.3">
      <c r="J9586" s="300">
        <f t="shared" si="749"/>
        <v>95.83000000001212</v>
      </c>
      <c r="K9586" s="80">
        <f t="shared" si="745"/>
        <v>0.95830000000012117</v>
      </c>
      <c r="L9586">
        <f t="shared" si="746"/>
        <v>9.1790453907867775</v>
      </c>
      <c r="M9586">
        <f t="shared" si="747"/>
        <v>178.13081262296853</v>
      </c>
      <c r="N9586" s="80">
        <f t="shared" si="748"/>
        <v>0.95830000000012117</v>
      </c>
    </row>
    <row r="9587" spans="10:14" x14ac:dyDescent="0.3">
      <c r="J9587" s="300">
        <f t="shared" si="749"/>
        <v>95.840000000012125</v>
      </c>
      <c r="K9587" s="80">
        <f t="shared" si="745"/>
        <v>0.95840000000012127</v>
      </c>
      <c r="L9587">
        <f t="shared" si="746"/>
        <v>9.1838784053269649</v>
      </c>
      <c r="M9587">
        <f t="shared" si="747"/>
        <v>178.17107088732726</v>
      </c>
      <c r="N9587" s="80">
        <f t="shared" si="748"/>
        <v>0.95840000000012127</v>
      </c>
    </row>
    <row r="9588" spans="10:14" x14ac:dyDescent="0.3">
      <c r="J9588" s="300">
        <f t="shared" si="749"/>
        <v>95.85000000001213</v>
      </c>
      <c r="K9588" s="80">
        <f t="shared" si="745"/>
        <v>0.95850000000012126</v>
      </c>
      <c r="L9588">
        <f t="shared" si="746"/>
        <v>9.1887137863339259</v>
      </c>
      <c r="M9588">
        <f t="shared" si="747"/>
        <v>178.21132944323108</v>
      </c>
      <c r="N9588" s="80">
        <f t="shared" si="748"/>
        <v>0.95850000000012126</v>
      </c>
    </row>
    <row r="9589" spans="10:14" x14ac:dyDescent="0.3">
      <c r="J9589" s="300">
        <f t="shared" si="749"/>
        <v>95.860000000012136</v>
      </c>
      <c r="K9589" s="80">
        <f t="shared" si="745"/>
        <v>0.95860000000012136</v>
      </c>
      <c r="L9589">
        <f t="shared" si="746"/>
        <v>9.1935515341529435</v>
      </c>
      <c r="M9589">
        <f t="shared" si="747"/>
        <v>178.25158828021162</v>
      </c>
      <c r="N9589" s="80">
        <f t="shared" si="748"/>
        <v>0.95860000000012136</v>
      </c>
    </row>
    <row r="9590" spans="10:14" x14ac:dyDescent="0.3">
      <c r="J9590" s="300">
        <f t="shared" si="749"/>
        <v>95.870000000012141</v>
      </c>
      <c r="K9590" s="80">
        <f t="shared" si="745"/>
        <v>0.95870000000012146</v>
      </c>
      <c r="L9590">
        <f t="shared" si="746"/>
        <v>9.1983916491291389</v>
      </c>
      <c r="M9590">
        <f t="shared" si="747"/>
        <v>178.29184738779301</v>
      </c>
      <c r="N9590" s="80">
        <f t="shared" si="748"/>
        <v>0.95870000000012146</v>
      </c>
    </row>
    <row r="9591" spans="10:14" x14ac:dyDescent="0.3">
      <c r="J9591" s="300">
        <f t="shared" si="749"/>
        <v>95.880000000012146</v>
      </c>
      <c r="K9591" s="80">
        <f t="shared" si="745"/>
        <v>0.95880000000012144</v>
      </c>
      <c r="L9591">
        <f t="shared" si="746"/>
        <v>9.2032341316069566</v>
      </c>
      <c r="M9591">
        <f t="shared" si="747"/>
        <v>178.33210675549131</v>
      </c>
      <c r="N9591" s="80">
        <f t="shared" si="748"/>
        <v>0.95880000000012144</v>
      </c>
    </row>
    <row r="9592" spans="10:14" x14ac:dyDescent="0.3">
      <c r="J9592" s="300">
        <f t="shared" si="749"/>
        <v>95.890000000012151</v>
      </c>
      <c r="K9592" s="80">
        <f t="shared" si="745"/>
        <v>0.95890000000012154</v>
      </c>
      <c r="L9592">
        <f t="shared" si="746"/>
        <v>9.2080789819303988</v>
      </c>
      <c r="M9592">
        <f t="shared" si="747"/>
        <v>178.37236637281535</v>
      </c>
      <c r="N9592" s="80">
        <f t="shared" si="748"/>
        <v>0.95890000000012154</v>
      </c>
    </row>
    <row r="9593" spans="10:14" x14ac:dyDescent="0.3">
      <c r="J9593" s="300">
        <f t="shared" si="749"/>
        <v>95.900000000012156</v>
      </c>
      <c r="K9593" s="80">
        <f t="shared" si="745"/>
        <v>0.95900000000012153</v>
      </c>
      <c r="L9593">
        <f t="shared" si="746"/>
        <v>9.212926200442757</v>
      </c>
      <c r="M9593">
        <f t="shared" si="747"/>
        <v>178.41262622926538</v>
      </c>
      <c r="N9593" s="80">
        <f t="shared" si="748"/>
        <v>0.95900000000012153</v>
      </c>
    </row>
    <row r="9594" spans="10:14" x14ac:dyDescent="0.3">
      <c r="J9594" s="300">
        <f t="shared" si="749"/>
        <v>95.910000000012161</v>
      </c>
      <c r="K9594" s="80">
        <f t="shared" si="745"/>
        <v>0.95910000000012163</v>
      </c>
      <c r="L9594">
        <f t="shared" si="746"/>
        <v>9.2177757874868558</v>
      </c>
      <c r="M9594">
        <f t="shared" si="747"/>
        <v>178.45288631433468</v>
      </c>
      <c r="N9594" s="80">
        <f t="shared" si="748"/>
        <v>0.95910000000012163</v>
      </c>
    </row>
    <row r="9595" spans="10:14" x14ac:dyDescent="0.3">
      <c r="J9595" s="300">
        <f t="shared" si="749"/>
        <v>95.920000000012166</v>
      </c>
      <c r="K9595" s="80">
        <f t="shared" si="745"/>
        <v>0.95920000000012162</v>
      </c>
      <c r="L9595">
        <f t="shared" si="746"/>
        <v>9.2226277434051571</v>
      </c>
      <c r="M9595">
        <f t="shared" si="747"/>
        <v>178.49314661750824</v>
      </c>
      <c r="N9595" s="80">
        <f t="shared" si="748"/>
        <v>0.95920000000012162</v>
      </c>
    </row>
    <row r="9596" spans="10:14" x14ac:dyDescent="0.3">
      <c r="J9596" s="300">
        <f t="shared" si="749"/>
        <v>95.930000000012171</v>
      </c>
      <c r="K9596" s="80">
        <f t="shared" si="745"/>
        <v>0.95930000000012172</v>
      </c>
      <c r="L9596">
        <f t="shared" si="746"/>
        <v>9.2274820685393824</v>
      </c>
      <c r="M9596">
        <f t="shared" si="747"/>
        <v>178.53340712826392</v>
      </c>
      <c r="N9596" s="80">
        <f t="shared" si="748"/>
        <v>0.95930000000012172</v>
      </c>
    </row>
    <row r="9597" spans="10:14" x14ac:dyDescent="0.3">
      <c r="J9597" s="300">
        <f t="shared" si="749"/>
        <v>95.940000000012176</v>
      </c>
      <c r="K9597" s="80">
        <f t="shared" si="745"/>
        <v>0.95940000000012171</v>
      </c>
      <c r="L9597">
        <f t="shared" si="746"/>
        <v>9.2323387632306151</v>
      </c>
      <c r="M9597">
        <f t="shared" si="747"/>
        <v>178.57366783607122</v>
      </c>
      <c r="N9597" s="80">
        <f t="shared" si="748"/>
        <v>0.95940000000012171</v>
      </c>
    </row>
    <row r="9598" spans="10:14" x14ac:dyDescent="0.3">
      <c r="J9598" s="300">
        <f t="shared" si="749"/>
        <v>95.950000000012182</v>
      </c>
      <c r="K9598" s="80">
        <f t="shared" si="745"/>
        <v>0.95950000000012181</v>
      </c>
      <c r="L9598">
        <f t="shared" si="746"/>
        <v>9.2371978278195481</v>
      </c>
      <c r="M9598">
        <f t="shared" si="747"/>
        <v>178.61392873039213</v>
      </c>
      <c r="N9598" s="80">
        <f t="shared" si="748"/>
        <v>0.95950000000012181</v>
      </c>
    </row>
    <row r="9599" spans="10:14" x14ac:dyDescent="0.3">
      <c r="J9599" s="300">
        <f t="shared" si="749"/>
        <v>95.960000000012187</v>
      </c>
      <c r="K9599" s="80">
        <f t="shared" si="745"/>
        <v>0.95960000000012191</v>
      </c>
      <c r="L9599">
        <f t="shared" si="746"/>
        <v>9.2420592626463343</v>
      </c>
      <c r="M9599">
        <f t="shared" si="747"/>
        <v>178.65418980068085</v>
      </c>
      <c r="N9599" s="80">
        <f t="shared" si="748"/>
        <v>0.95960000000012191</v>
      </c>
    </row>
    <row r="9600" spans="10:14" x14ac:dyDescent="0.3">
      <c r="J9600" s="300">
        <f t="shared" si="749"/>
        <v>95.970000000012192</v>
      </c>
      <c r="K9600" s="80">
        <f t="shared" si="745"/>
        <v>0.9597000000001219</v>
      </c>
      <c r="L9600">
        <f t="shared" si="746"/>
        <v>9.246923068050636</v>
      </c>
      <c r="M9600">
        <f t="shared" si="747"/>
        <v>178.69445103638358</v>
      </c>
      <c r="N9600" s="80">
        <f t="shared" si="748"/>
        <v>0.9597000000001219</v>
      </c>
    </row>
    <row r="9601" spans="10:14" x14ac:dyDescent="0.3">
      <c r="J9601" s="300">
        <f t="shared" si="749"/>
        <v>95.980000000012197</v>
      </c>
      <c r="K9601" s="80">
        <f t="shared" si="745"/>
        <v>0.959800000000122</v>
      </c>
      <c r="L9601">
        <f t="shared" si="746"/>
        <v>9.251789244371432</v>
      </c>
      <c r="M9601">
        <f t="shared" si="747"/>
        <v>178.73471242693927</v>
      </c>
      <c r="N9601" s="80">
        <f t="shared" si="748"/>
        <v>0.959800000000122</v>
      </c>
    </row>
    <row r="9602" spans="10:14" x14ac:dyDescent="0.3">
      <c r="J9602" s="300">
        <f t="shared" si="749"/>
        <v>95.990000000012202</v>
      </c>
      <c r="K9602" s="80">
        <f t="shared" si="745"/>
        <v>0.95990000000012199</v>
      </c>
      <c r="L9602">
        <f t="shared" si="746"/>
        <v>9.2566577919471058</v>
      </c>
      <c r="M9602">
        <f t="shared" si="747"/>
        <v>178.77497396177858</v>
      </c>
      <c r="N9602" s="80">
        <f t="shared" si="748"/>
        <v>0.95990000000012199</v>
      </c>
    </row>
    <row r="9603" spans="10:14" x14ac:dyDescent="0.3">
      <c r="J9603" s="300">
        <f t="shared" si="749"/>
        <v>96.000000000012207</v>
      </c>
      <c r="K9603" s="80">
        <f t="shared" si="745"/>
        <v>0.96000000000012209</v>
      </c>
      <c r="L9603">
        <f t="shared" si="746"/>
        <v>9.261528711115707</v>
      </c>
      <c r="M9603">
        <f t="shared" si="747"/>
        <v>178.81523563032485</v>
      </c>
      <c r="N9603" s="80">
        <f t="shared" si="748"/>
        <v>0.96000000000012209</v>
      </c>
    </row>
    <row r="9604" spans="10:14" x14ac:dyDescent="0.3">
      <c r="J9604" s="300">
        <f t="shared" si="749"/>
        <v>96.010000000012212</v>
      </c>
      <c r="K9604" s="80">
        <f t="shared" ref="K9604:K9667" si="750">J9604/100</f>
        <v>0.96010000000012208</v>
      </c>
      <c r="L9604">
        <f t="shared" ref="L9604:L9667" si="751">-156.2892*K9604^6+539.4067*K9604^5-656.5633*K9604^4+371.7117*K9604^3-102.5706*K9604^2+15.3764*K9604+0.3314</f>
        <v>9.2664020022147717</v>
      </c>
      <c r="M9604">
        <f t="shared" ref="M9604:M9667" si="752">-544.6822*K9604^6+873.7015*K9604^5+93.9294*K9604^4-539.4835*K9604^3+249.8842*K9604^2+36.3299*K9604+25.129</f>
        <v>178.85549742199342</v>
      </c>
      <c r="N9604" s="80">
        <f t="shared" ref="N9604:N9667" si="753">K9604</f>
        <v>0.96010000000012208</v>
      </c>
    </row>
    <row r="9605" spans="10:14" x14ac:dyDescent="0.3">
      <c r="J9605" s="300">
        <f t="shared" si="749"/>
        <v>96.020000000012217</v>
      </c>
      <c r="K9605" s="80">
        <f t="shared" si="750"/>
        <v>0.96020000000012218</v>
      </c>
      <c r="L9605">
        <f t="shared" si="751"/>
        <v>9.2712776655809144</v>
      </c>
      <c r="M9605">
        <f t="shared" si="752"/>
        <v>178.89575932619144</v>
      </c>
      <c r="N9605" s="80">
        <f t="shared" si="753"/>
        <v>0.96020000000012218</v>
      </c>
    </row>
    <row r="9606" spans="10:14" x14ac:dyDescent="0.3">
      <c r="J9606" s="300">
        <f t="shared" ref="J9606:J9669" si="754">J9605+0.01</f>
        <v>96.030000000012222</v>
      </c>
      <c r="K9606" s="80">
        <f t="shared" si="750"/>
        <v>0.96030000000012228</v>
      </c>
      <c r="L9606">
        <f t="shared" si="751"/>
        <v>9.276155701550417</v>
      </c>
      <c r="M9606">
        <f t="shared" si="752"/>
        <v>178.93602133231897</v>
      </c>
      <c r="N9606" s="80">
        <f t="shared" si="753"/>
        <v>0.96030000000012228</v>
      </c>
    </row>
    <row r="9607" spans="10:14" x14ac:dyDescent="0.3">
      <c r="J9607" s="300">
        <f t="shared" si="754"/>
        <v>96.040000000012228</v>
      </c>
      <c r="K9607" s="80">
        <f t="shared" si="750"/>
        <v>0.96040000000012227</v>
      </c>
      <c r="L9607">
        <f t="shared" si="751"/>
        <v>9.2810361104592118</v>
      </c>
      <c r="M9607">
        <f t="shared" si="752"/>
        <v>178.97628342976788</v>
      </c>
      <c r="N9607" s="80">
        <f t="shared" si="753"/>
        <v>0.96040000000012227</v>
      </c>
    </row>
    <row r="9608" spans="10:14" x14ac:dyDescent="0.3">
      <c r="J9608" s="300">
        <f t="shared" si="754"/>
        <v>96.050000000012233</v>
      </c>
      <c r="K9608" s="80">
        <f t="shared" si="750"/>
        <v>0.96050000000012237</v>
      </c>
      <c r="L9608">
        <f t="shared" si="751"/>
        <v>9.2859188926423766</v>
      </c>
      <c r="M9608">
        <f t="shared" si="752"/>
        <v>179.01654560792272</v>
      </c>
      <c r="N9608" s="80">
        <f t="shared" si="753"/>
        <v>0.96050000000012237</v>
      </c>
    </row>
    <row r="9609" spans="10:14" x14ac:dyDescent="0.3">
      <c r="J9609" s="300">
        <f t="shared" si="754"/>
        <v>96.060000000012238</v>
      </c>
      <c r="K9609" s="80">
        <f t="shared" si="750"/>
        <v>0.96060000000012236</v>
      </c>
      <c r="L9609">
        <f t="shared" si="751"/>
        <v>9.2908040484346905</v>
      </c>
      <c r="M9609">
        <f t="shared" si="752"/>
        <v>179.05680785615931</v>
      </c>
      <c r="N9609" s="80">
        <f t="shared" si="753"/>
        <v>0.96060000000012236</v>
      </c>
    </row>
    <row r="9610" spans="10:14" x14ac:dyDescent="0.3">
      <c r="J9610" s="300">
        <f t="shared" si="754"/>
        <v>96.070000000012243</v>
      </c>
      <c r="K9610" s="80">
        <f t="shared" si="750"/>
        <v>0.96070000000012246</v>
      </c>
      <c r="L9610">
        <f t="shared" si="751"/>
        <v>9.2956915781701959</v>
      </c>
      <c r="M9610">
        <f t="shared" si="752"/>
        <v>179.09707016384652</v>
      </c>
      <c r="N9610" s="80">
        <f t="shared" si="753"/>
        <v>0.96070000000012246</v>
      </c>
    </row>
    <row r="9611" spans="10:14" x14ac:dyDescent="0.3">
      <c r="J9611" s="300">
        <f t="shared" si="754"/>
        <v>96.080000000012248</v>
      </c>
      <c r="K9611" s="80">
        <f t="shared" si="750"/>
        <v>0.96080000000012244</v>
      </c>
      <c r="L9611">
        <f t="shared" si="751"/>
        <v>9.3005814821824586</v>
      </c>
      <c r="M9611">
        <f t="shared" si="752"/>
        <v>179.13733252034521</v>
      </c>
      <c r="N9611" s="80">
        <f t="shared" si="753"/>
        <v>0.96080000000012244</v>
      </c>
    </row>
    <row r="9612" spans="10:14" x14ac:dyDescent="0.3">
      <c r="J9612" s="300">
        <f t="shared" si="754"/>
        <v>96.090000000012253</v>
      </c>
      <c r="K9612" s="80">
        <f t="shared" si="750"/>
        <v>0.96090000000012254</v>
      </c>
      <c r="L9612">
        <f t="shared" si="751"/>
        <v>9.3054737608044746</v>
      </c>
      <c r="M9612">
        <f t="shared" si="752"/>
        <v>179.17759491500837</v>
      </c>
      <c r="N9612" s="80">
        <f t="shared" si="753"/>
        <v>0.96090000000012254</v>
      </c>
    </row>
    <row r="9613" spans="10:14" x14ac:dyDescent="0.3">
      <c r="J9613" s="300">
        <f t="shared" si="754"/>
        <v>96.100000000012258</v>
      </c>
      <c r="K9613" s="80">
        <f t="shared" si="750"/>
        <v>0.96100000000012253</v>
      </c>
      <c r="L9613">
        <f t="shared" si="751"/>
        <v>9.3103684143686021</v>
      </c>
      <c r="M9613">
        <f t="shared" si="752"/>
        <v>179.2178573371811</v>
      </c>
      <c r="N9613" s="80">
        <f t="shared" si="753"/>
        <v>0.96100000000012253</v>
      </c>
    </row>
    <row r="9614" spans="10:14" x14ac:dyDescent="0.3">
      <c r="J9614" s="300">
        <f t="shared" si="754"/>
        <v>96.110000000012263</v>
      </c>
      <c r="K9614" s="80">
        <f t="shared" si="750"/>
        <v>0.96110000000012263</v>
      </c>
      <c r="L9614">
        <f t="shared" si="751"/>
        <v>9.3152654432068935</v>
      </c>
      <c r="M9614">
        <f t="shared" si="752"/>
        <v>179.25811977620086</v>
      </c>
      <c r="N9614" s="80">
        <f t="shared" si="753"/>
        <v>0.96110000000012263</v>
      </c>
    </row>
    <row r="9615" spans="10:14" x14ac:dyDescent="0.3">
      <c r="J9615" s="300">
        <f t="shared" si="754"/>
        <v>96.120000000012269</v>
      </c>
      <c r="K9615" s="80">
        <f t="shared" si="750"/>
        <v>0.96120000000012273</v>
      </c>
      <c r="L9615">
        <f t="shared" si="751"/>
        <v>9.3201648476507337</v>
      </c>
      <c r="M9615">
        <f t="shared" si="752"/>
        <v>179.29838222139753</v>
      </c>
      <c r="N9615" s="80">
        <f t="shared" si="753"/>
        <v>0.96120000000012273</v>
      </c>
    </row>
    <row r="9616" spans="10:14" x14ac:dyDescent="0.3">
      <c r="J9616" s="300">
        <f t="shared" si="754"/>
        <v>96.130000000012274</v>
      </c>
      <c r="K9616" s="80">
        <f t="shared" si="750"/>
        <v>0.96130000000012272</v>
      </c>
      <c r="L9616">
        <f t="shared" si="751"/>
        <v>9.3250666280307062</v>
      </c>
      <c r="M9616">
        <f t="shared" si="752"/>
        <v>179.33864466209209</v>
      </c>
      <c r="N9616" s="80">
        <f t="shared" si="753"/>
        <v>0.96130000000012272</v>
      </c>
    </row>
    <row r="9617" spans="10:14" x14ac:dyDescent="0.3">
      <c r="J9617" s="300">
        <f t="shared" si="754"/>
        <v>96.140000000012279</v>
      </c>
      <c r="K9617" s="80">
        <f t="shared" si="750"/>
        <v>0.96140000000012282</v>
      </c>
      <c r="L9617">
        <f t="shared" si="751"/>
        <v>9.3299707846772861</v>
      </c>
      <c r="M9617">
        <f t="shared" si="752"/>
        <v>179.3789070875994</v>
      </c>
      <c r="N9617" s="80">
        <f t="shared" si="753"/>
        <v>0.96140000000012282</v>
      </c>
    </row>
    <row r="9618" spans="10:14" x14ac:dyDescent="0.3">
      <c r="J9618" s="300">
        <f t="shared" si="754"/>
        <v>96.150000000012284</v>
      </c>
      <c r="K9618" s="80">
        <f t="shared" si="750"/>
        <v>0.96150000000012281</v>
      </c>
      <c r="L9618">
        <f t="shared" si="751"/>
        <v>9.3348773179199664</v>
      </c>
      <c r="M9618">
        <f t="shared" si="752"/>
        <v>179.41916948722493</v>
      </c>
      <c r="N9618" s="80">
        <f t="shared" si="753"/>
        <v>0.96150000000012281</v>
      </c>
    </row>
    <row r="9619" spans="10:14" x14ac:dyDescent="0.3">
      <c r="J9619" s="300">
        <f t="shared" si="754"/>
        <v>96.160000000012289</v>
      </c>
      <c r="K9619" s="80">
        <f t="shared" si="750"/>
        <v>0.96160000000012291</v>
      </c>
      <c r="L9619">
        <f t="shared" si="751"/>
        <v>9.3397862280881121</v>
      </c>
      <c r="M9619">
        <f t="shared" si="752"/>
        <v>179.45943185026746</v>
      </c>
      <c r="N9619" s="80">
        <f t="shared" si="753"/>
        <v>0.96160000000012291</v>
      </c>
    </row>
    <row r="9620" spans="10:14" x14ac:dyDescent="0.3">
      <c r="J9620" s="300">
        <f t="shared" si="754"/>
        <v>96.170000000012294</v>
      </c>
      <c r="K9620" s="80">
        <f t="shared" si="750"/>
        <v>0.9617000000001229</v>
      </c>
      <c r="L9620">
        <f t="shared" si="751"/>
        <v>9.3446975155102781</v>
      </c>
      <c r="M9620">
        <f t="shared" si="752"/>
        <v>179.49969416601738</v>
      </c>
      <c r="N9620" s="80">
        <f t="shared" si="753"/>
        <v>0.9617000000001229</v>
      </c>
    </row>
    <row r="9621" spans="10:14" x14ac:dyDescent="0.3">
      <c r="J9621" s="300">
        <f t="shared" si="754"/>
        <v>96.180000000012299</v>
      </c>
      <c r="K9621" s="80">
        <f t="shared" si="750"/>
        <v>0.961800000000123</v>
      </c>
      <c r="L9621">
        <f t="shared" si="751"/>
        <v>9.3496111805143247</v>
      </c>
      <c r="M9621">
        <f t="shared" si="752"/>
        <v>179.5399564237573</v>
      </c>
      <c r="N9621" s="80">
        <f t="shared" si="753"/>
        <v>0.961800000000123</v>
      </c>
    </row>
    <row r="9622" spans="10:14" x14ac:dyDescent="0.3">
      <c r="J9622" s="300">
        <f t="shared" si="754"/>
        <v>96.190000000012304</v>
      </c>
      <c r="K9622" s="80">
        <f t="shared" si="750"/>
        <v>0.96190000000012299</v>
      </c>
      <c r="L9622">
        <f t="shared" si="751"/>
        <v>9.3545272234278638</v>
      </c>
      <c r="M9622">
        <f t="shared" si="752"/>
        <v>179.58021861276208</v>
      </c>
      <c r="N9622" s="80">
        <f t="shared" si="753"/>
        <v>0.96190000000012299</v>
      </c>
    </row>
    <row r="9623" spans="10:14" x14ac:dyDescent="0.3">
      <c r="J9623" s="300">
        <f t="shared" si="754"/>
        <v>96.200000000012309</v>
      </c>
      <c r="K9623" s="80">
        <f t="shared" si="750"/>
        <v>0.96200000000012309</v>
      </c>
      <c r="L9623">
        <f t="shared" si="751"/>
        <v>9.3594456445778373</v>
      </c>
      <c r="M9623">
        <f t="shared" si="752"/>
        <v>179.62048072229877</v>
      </c>
      <c r="N9623" s="80">
        <f t="shared" si="753"/>
        <v>0.96200000000012309</v>
      </c>
    </row>
    <row r="9624" spans="10:14" x14ac:dyDescent="0.3">
      <c r="J9624" s="300">
        <f t="shared" si="754"/>
        <v>96.210000000012315</v>
      </c>
      <c r="K9624" s="80">
        <f t="shared" si="750"/>
        <v>0.96210000000012319</v>
      </c>
      <c r="L9624">
        <f t="shared" si="751"/>
        <v>9.3643664442905798</v>
      </c>
      <c r="M9624">
        <f t="shared" si="752"/>
        <v>179.66074274162651</v>
      </c>
      <c r="N9624" s="80">
        <f t="shared" si="753"/>
        <v>0.96210000000012319</v>
      </c>
    </row>
    <row r="9625" spans="10:14" x14ac:dyDescent="0.3">
      <c r="J9625" s="300">
        <f t="shared" si="754"/>
        <v>96.22000000001232</v>
      </c>
      <c r="K9625" s="80">
        <f t="shared" si="750"/>
        <v>0.96220000000012318</v>
      </c>
      <c r="L9625">
        <f t="shared" si="751"/>
        <v>9.3692896228919569</v>
      </c>
      <c r="M9625">
        <f t="shared" si="752"/>
        <v>179.70100465999681</v>
      </c>
      <c r="N9625" s="80">
        <f t="shared" si="753"/>
        <v>0.96220000000012318</v>
      </c>
    </row>
    <row r="9626" spans="10:14" x14ac:dyDescent="0.3">
      <c r="J9626" s="300">
        <f t="shared" si="754"/>
        <v>96.230000000012325</v>
      </c>
      <c r="K9626" s="80">
        <f t="shared" si="750"/>
        <v>0.96230000000012328</v>
      </c>
      <c r="L9626">
        <f t="shared" si="751"/>
        <v>9.3742151807069352</v>
      </c>
      <c r="M9626">
        <f t="shared" si="752"/>
        <v>179.74126646665295</v>
      </c>
      <c r="N9626" s="80">
        <f t="shared" si="753"/>
        <v>0.96230000000012328</v>
      </c>
    </row>
    <row r="9627" spans="10:14" x14ac:dyDescent="0.3">
      <c r="J9627" s="300">
        <f t="shared" si="754"/>
        <v>96.24000000001233</v>
      </c>
      <c r="K9627" s="80">
        <f t="shared" si="750"/>
        <v>0.96240000000012327</v>
      </c>
      <c r="L9627">
        <f t="shared" si="751"/>
        <v>9.379143118060794</v>
      </c>
      <c r="M9627">
        <f t="shared" si="752"/>
        <v>179.78152815083081</v>
      </c>
      <c r="N9627" s="80">
        <f t="shared" si="753"/>
        <v>0.96240000000012327</v>
      </c>
    </row>
    <row r="9628" spans="10:14" x14ac:dyDescent="0.3">
      <c r="J9628" s="300">
        <f t="shared" si="754"/>
        <v>96.250000000012335</v>
      </c>
      <c r="K9628" s="80">
        <f t="shared" si="750"/>
        <v>0.96250000000012337</v>
      </c>
      <c r="L9628">
        <f t="shared" si="751"/>
        <v>9.3840734352771644</v>
      </c>
      <c r="M9628">
        <f t="shared" si="752"/>
        <v>179.82178970175821</v>
      </c>
      <c r="N9628" s="80">
        <f t="shared" si="753"/>
        <v>0.96250000000012337</v>
      </c>
    </row>
    <row r="9629" spans="10:14" x14ac:dyDescent="0.3">
      <c r="J9629" s="300">
        <f t="shared" si="754"/>
        <v>96.26000000001234</v>
      </c>
      <c r="K9629" s="80">
        <f t="shared" si="750"/>
        <v>0.96260000000012336</v>
      </c>
      <c r="L9629">
        <f t="shared" si="751"/>
        <v>9.3890061326798779</v>
      </c>
      <c r="M9629">
        <f t="shared" si="752"/>
        <v>179.86205110865509</v>
      </c>
      <c r="N9629" s="80">
        <f t="shared" si="753"/>
        <v>0.96260000000012336</v>
      </c>
    </row>
    <row r="9630" spans="10:14" x14ac:dyDescent="0.3">
      <c r="J9630" s="300">
        <f t="shared" si="754"/>
        <v>96.270000000012345</v>
      </c>
      <c r="K9630" s="80">
        <f t="shared" si="750"/>
        <v>0.96270000000012346</v>
      </c>
      <c r="L9630">
        <f t="shared" si="751"/>
        <v>9.3939412105918496</v>
      </c>
      <c r="M9630">
        <f t="shared" si="752"/>
        <v>179.90231236073353</v>
      </c>
      <c r="N9630" s="80">
        <f t="shared" si="753"/>
        <v>0.96270000000012346</v>
      </c>
    </row>
    <row r="9631" spans="10:14" x14ac:dyDescent="0.3">
      <c r="J9631" s="300">
        <f t="shared" si="754"/>
        <v>96.28000000001235</v>
      </c>
      <c r="K9631" s="80">
        <f t="shared" si="750"/>
        <v>0.96280000000012356</v>
      </c>
      <c r="L9631">
        <f t="shared" si="751"/>
        <v>9.3988786693356108</v>
      </c>
      <c r="M9631">
        <f t="shared" si="752"/>
        <v>179.94257344719804</v>
      </c>
      <c r="N9631" s="80">
        <f t="shared" si="753"/>
        <v>0.96280000000012356</v>
      </c>
    </row>
    <row r="9632" spans="10:14" x14ac:dyDescent="0.3">
      <c r="J9632" s="300">
        <f t="shared" si="754"/>
        <v>96.290000000012355</v>
      </c>
      <c r="K9632" s="80">
        <f t="shared" si="750"/>
        <v>0.96290000000012355</v>
      </c>
      <c r="L9632">
        <f t="shared" si="751"/>
        <v>9.4038185092331759</v>
      </c>
      <c r="M9632">
        <f t="shared" si="752"/>
        <v>179.98283435724474</v>
      </c>
      <c r="N9632" s="80">
        <f t="shared" si="753"/>
        <v>0.96290000000012355</v>
      </c>
    </row>
    <row r="9633" spans="10:14" x14ac:dyDescent="0.3">
      <c r="J9633" s="300">
        <f t="shared" si="754"/>
        <v>96.300000000012361</v>
      </c>
      <c r="K9633" s="80">
        <f t="shared" si="750"/>
        <v>0.96300000000012365</v>
      </c>
      <c r="L9633">
        <f t="shared" si="751"/>
        <v>9.408760730605783</v>
      </c>
      <c r="M9633">
        <f t="shared" si="752"/>
        <v>180.02309508006249</v>
      </c>
      <c r="N9633" s="80">
        <f t="shared" si="753"/>
        <v>0.96300000000012365</v>
      </c>
    </row>
    <row r="9634" spans="10:14" x14ac:dyDescent="0.3">
      <c r="J9634" s="300">
        <f t="shared" si="754"/>
        <v>96.310000000012366</v>
      </c>
      <c r="K9634" s="80">
        <f t="shared" si="750"/>
        <v>0.96310000000012363</v>
      </c>
      <c r="L9634">
        <f t="shared" si="751"/>
        <v>9.4137053337741854</v>
      </c>
      <c r="M9634">
        <f t="shared" si="752"/>
        <v>180.06335560483188</v>
      </c>
      <c r="N9634" s="80">
        <f t="shared" si="753"/>
        <v>0.96310000000012363</v>
      </c>
    </row>
    <row r="9635" spans="10:14" x14ac:dyDescent="0.3">
      <c r="J9635" s="300">
        <f t="shared" si="754"/>
        <v>96.320000000012371</v>
      </c>
      <c r="K9635" s="80">
        <f t="shared" si="750"/>
        <v>0.96320000000012373</v>
      </c>
      <c r="L9635">
        <f t="shared" si="751"/>
        <v>9.4186523190587383</v>
      </c>
      <c r="M9635">
        <f t="shared" si="752"/>
        <v>180.10361592072576</v>
      </c>
      <c r="N9635" s="80">
        <f t="shared" si="753"/>
        <v>0.96320000000012373</v>
      </c>
    </row>
    <row r="9636" spans="10:14" x14ac:dyDescent="0.3">
      <c r="J9636" s="300">
        <f t="shared" si="754"/>
        <v>96.330000000012376</v>
      </c>
      <c r="K9636" s="80">
        <f t="shared" si="750"/>
        <v>0.96330000000012372</v>
      </c>
      <c r="L9636">
        <f t="shared" si="751"/>
        <v>9.4236016867790013</v>
      </c>
      <c r="M9636">
        <f t="shared" si="752"/>
        <v>180.1438760169091</v>
      </c>
      <c r="N9636" s="80">
        <f t="shared" si="753"/>
        <v>0.96330000000012372</v>
      </c>
    </row>
    <row r="9637" spans="10:14" x14ac:dyDescent="0.3">
      <c r="J9637" s="300">
        <f t="shared" si="754"/>
        <v>96.340000000012381</v>
      </c>
      <c r="K9637" s="80">
        <f t="shared" si="750"/>
        <v>0.96340000000012382</v>
      </c>
      <c r="L9637">
        <f t="shared" si="751"/>
        <v>9.4285534372540951</v>
      </c>
      <c r="M9637">
        <f t="shared" si="752"/>
        <v>180.18413588253912</v>
      </c>
      <c r="N9637" s="80">
        <f t="shared" si="753"/>
        <v>0.96340000000012382</v>
      </c>
    </row>
    <row r="9638" spans="10:14" x14ac:dyDescent="0.3">
      <c r="J9638" s="300">
        <f t="shared" si="754"/>
        <v>96.350000000012386</v>
      </c>
      <c r="K9638" s="80">
        <f t="shared" si="750"/>
        <v>0.96350000000012381</v>
      </c>
      <c r="L9638">
        <f t="shared" si="751"/>
        <v>9.4335075708027212</v>
      </c>
      <c r="M9638">
        <f t="shared" si="752"/>
        <v>180.22439550676495</v>
      </c>
      <c r="N9638" s="80">
        <f t="shared" si="753"/>
        <v>0.96350000000012381</v>
      </c>
    </row>
    <row r="9639" spans="10:14" x14ac:dyDescent="0.3">
      <c r="J9639" s="300">
        <f t="shared" si="754"/>
        <v>96.360000000012391</v>
      </c>
      <c r="K9639" s="80">
        <f t="shared" si="750"/>
        <v>0.96360000000012391</v>
      </c>
      <c r="L9639">
        <f t="shared" si="751"/>
        <v>9.4384640877426982</v>
      </c>
      <c r="M9639">
        <f t="shared" si="752"/>
        <v>180.26465487872821</v>
      </c>
      <c r="N9639" s="80">
        <f t="shared" si="753"/>
        <v>0.96360000000012391</v>
      </c>
    </row>
    <row r="9640" spans="10:14" x14ac:dyDescent="0.3">
      <c r="J9640" s="300">
        <f t="shared" si="754"/>
        <v>96.370000000012396</v>
      </c>
      <c r="K9640" s="80">
        <f t="shared" si="750"/>
        <v>0.96370000000012401</v>
      </c>
      <c r="L9640">
        <f t="shared" si="751"/>
        <v>9.443422988391621</v>
      </c>
      <c r="M9640">
        <f t="shared" si="752"/>
        <v>180.30491398756217</v>
      </c>
      <c r="N9640" s="80">
        <f t="shared" si="753"/>
        <v>0.96370000000012401</v>
      </c>
    </row>
    <row r="9641" spans="10:14" x14ac:dyDescent="0.3">
      <c r="J9641" s="300">
        <f t="shared" si="754"/>
        <v>96.380000000012402</v>
      </c>
      <c r="K9641" s="80">
        <f t="shared" si="750"/>
        <v>0.963800000000124</v>
      </c>
      <c r="L9641">
        <f t="shared" si="751"/>
        <v>9.4483842730660896</v>
      </c>
      <c r="M9641">
        <f t="shared" si="752"/>
        <v>180.34517282239244</v>
      </c>
      <c r="N9641" s="80">
        <f t="shared" si="753"/>
        <v>0.963800000000124</v>
      </c>
    </row>
    <row r="9642" spans="10:14" x14ac:dyDescent="0.3">
      <c r="J9642" s="300">
        <f t="shared" si="754"/>
        <v>96.390000000012407</v>
      </c>
      <c r="K9642" s="80">
        <f t="shared" si="750"/>
        <v>0.9639000000001241</v>
      </c>
      <c r="L9642">
        <f t="shared" si="751"/>
        <v>9.4533479420826723</v>
      </c>
      <c r="M9642">
        <f t="shared" si="752"/>
        <v>180.38543137233691</v>
      </c>
      <c r="N9642" s="80">
        <f t="shared" si="753"/>
        <v>0.9639000000001241</v>
      </c>
    </row>
    <row r="9643" spans="10:14" x14ac:dyDescent="0.3">
      <c r="J9643" s="300">
        <f t="shared" si="754"/>
        <v>96.400000000012412</v>
      </c>
      <c r="K9643" s="80">
        <f t="shared" si="750"/>
        <v>0.96400000000012409</v>
      </c>
      <c r="L9643">
        <f t="shared" si="751"/>
        <v>9.4583139957570008</v>
      </c>
      <c r="M9643">
        <f t="shared" si="752"/>
        <v>180.4256896265054</v>
      </c>
      <c r="N9643" s="80">
        <f t="shared" si="753"/>
        <v>0.96400000000012409</v>
      </c>
    </row>
    <row r="9644" spans="10:14" x14ac:dyDescent="0.3">
      <c r="J9644" s="300">
        <f t="shared" si="754"/>
        <v>96.410000000012417</v>
      </c>
      <c r="K9644" s="80">
        <f t="shared" si="750"/>
        <v>0.96410000000012419</v>
      </c>
      <c r="L9644">
        <f t="shared" si="751"/>
        <v>9.4632824344042454</v>
      </c>
      <c r="M9644">
        <f t="shared" si="752"/>
        <v>180.46594757399984</v>
      </c>
      <c r="N9644" s="80">
        <f t="shared" si="753"/>
        <v>0.96410000000012419</v>
      </c>
    </row>
    <row r="9645" spans="10:14" x14ac:dyDescent="0.3">
      <c r="J9645" s="300">
        <f t="shared" si="754"/>
        <v>96.420000000012422</v>
      </c>
      <c r="K9645" s="80">
        <f t="shared" si="750"/>
        <v>0.96420000000012418</v>
      </c>
      <c r="L9645">
        <f t="shared" si="751"/>
        <v>9.4682532583390628</v>
      </c>
      <c r="M9645">
        <f t="shared" si="752"/>
        <v>180.50620520391422</v>
      </c>
      <c r="N9645" s="80">
        <f t="shared" si="753"/>
        <v>0.96420000000012418</v>
      </c>
    </row>
    <row r="9646" spans="10:14" x14ac:dyDescent="0.3">
      <c r="J9646" s="300">
        <f t="shared" si="754"/>
        <v>96.430000000012427</v>
      </c>
      <c r="K9646" s="80">
        <f t="shared" si="750"/>
        <v>0.96430000000012428</v>
      </c>
      <c r="L9646">
        <f t="shared" si="751"/>
        <v>9.4732264678753566</v>
      </c>
      <c r="M9646">
        <f t="shared" si="752"/>
        <v>180.54646250533503</v>
      </c>
      <c r="N9646" s="80">
        <f t="shared" si="753"/>
        <v>0.96430000000012428</v>
      </c>
    </row>
    <row r="9647" spans="10:14" x14ac:dyDescent="0.3">
      <c r="J9647" s="300">
        <f t="shared" si="754"/>
        <v>96.440000000012432</v>
      </c>
      <c r="K9647" s="80">
        <f t="shared" si="750"/>
        <v>0.96440000000012427</v>
      </c>
      <c r="L9647">
        <f t="shared" si="751"/>
        <v>9.4782020633267177</v>
      </c>
      <c r="M9647">
        <f t="shared" si="752"/>
        <v>180.58671946734037</v>
      </c>
      <c r="N9647" s="80">
        <f t="shared" si="753"/>
        <v>0.96440000000012427</v>
      </c>
    </row>
    <row r="9648" spans="10:14" x14ac:dyDescent="0.3">
      <c r="J9648" s="300">
        <f t="shared" si="754"/>
        <v>96.450000000012437</v>
      </c>
      <c r="K9648" s="80">
        <f t="shared" si="750"/>
        <v>0.96450000000012437</v>
      </c>
      <c r="L9648">
        <f t="shared" si="751"/>
        <v>9.4831800450061561</v>
      </c>
      <c r="M9648">
        <f t="shared" si="752"/>
        <v>180.62697607900057</v>
      </c>
      <c r="N9648" s="80">
        <f t="shared" si="753"/>
        <v>0.96450000000012437</v>
      </c>
    </row>
    <row r="9649" spans="10:14" x14ac:dyDescent="0.3">
      <c r="J9649" s="300">
        <f t="shared" si="754"/>
        <v>96.460000000012442</v>
      </c>
      <c r="K9649" s="80">
        <f t="shared" si="750"/>
        <v>0.96460000000012447</v>
      </c>
      <c r="L9649">
        <f t="shared" si="751"/>
        <v>9.4881604132258524</v>
      </c>
      <c r="M9649">
        <f t="shared" si="752"/>
        <v>180.66723232937812</v>
      </c>
      <c r="N9649" s="80">
        <f t="shared" si="753"/>
        <v>0.96460000000012447</v>
      </c>
    </row>
    <row r="9650" spans="10:14" x14ac:dyDescent="0.3">
      <c r="J9650" s="300">
        <f t="shared" si="754"/>
        <v>96.470000000012448</v>
      </c>
      <c r="K9650" s="80">
        <f t="shared" si="750"/>
        <v>0.96470000000012446</v>
      </c>
      <c r="L9650">
        <f t="shared" si="751"/>
        <v>9.4931431682976939</v>
      </c>
      <c r="M9650">
        <f t="shared" si="752"/>
        <v>180.70748820752772</v>
      </c>
      <c r="N9650" s="80">
        <f t="shared" si="753"/>
        <v>0.96470000000012446</v>
      </c>
    </row>
    <row r="9651" spans="10:14" x14ac:dyDescent="0.3">
      <c r="J9651" s="300">
        <f t="shared" si="754"/>
        <v>96.480000000012453</v>
      </c>
      <c r="K9651" s="80">
        <f t="shared" si="750"/>
        <v>0.96480000000012456</v>
      </c>
      <c r="L9651">
        <f t="shared" si="751"/>
        <v>9.4981283105327297</v>
      </c>
      <c r="M9651">
        <f t="shared" si="752"/>
        <v>180.74774370249611</v>
      </c>
      <c r="N9651" s="80">
        <f t="shared" si="753"/>
        <v>0.96480000000012456</v>
      </c>
    </row>
    <row r="9652" spans="10:14" x14ac:dyDescent="0.3">
      <c r="J9652" s="300">
        <f t="shared" si="754"/>
        <v>96.490000000012458</v>
      </c>
      <c r="K9652" s="80">
        <f t="shared" si="750"/>
        <v>0.96490000000012455</v>
      </c>
      <c r="L9652">
        <f t="shared" si="751"/>
        <v>9.5031158402418168</v>
      </c>
      <c r="M9652">
        <f t="shared" si="752"/>
        <v>180.78799880332195</v>
      </c>
      <c r="N9652" s="80">
        <f t="shared" si="753"/>
        <v>0.96490000000012455</v>
      </c>
    </row>
    <row r="9653" spans="10:14" x14ac:dyDescent="0.3">
      <c r="J9653" s="300">
        <f t="shared" si="754"/>
        <v>96.500000000012463</v>
      </c>
      <c r="K9653" s="80">
        <f t="shared" si="750"/>
        <v>0.96500000000012465</v>
      </c>
      <c r="L9653">
        <f t="shared" si="751"/>
        <v>9.5081057577349579</v>
      </c>
      <c r="M9653">
        <f t="shared" si="752"/>
        <v>180.82825349903607</v>
      </c>
      <c r="N9653" s="80">
        <f t="shared" si="753"/>
        <v>0.96500000000012465</v>
      </c>
    </row>
    <row r="9654" spans="10:14" x14ac:dyDescent="0.3">
      <c r="J9654" s="300">
        <f t="shared" si="754"/>
        <v>96.510000000012468</v>
      </c>
      <c r="K9654" s="80">
        <f t="shared" si="750"/>
        <v>0.96510000000012464</v>
      </c>
      <c r="L9654">
        <f t="shared" si="751"/>
        <v>9.5130980633216158</v>
      </c>
      <c r="M9654">
        <f t="shared" si="752"/>
        <v>180.8685077786615</v>
      </c>
      <c r="N9654" s="80">
        <f t="shared" si="753"/>
        <v>0.96510000000012464</v>
      </c>
    </row>
    <row r="9655" spans="10:14" x14ac:dyDescent="0.3">
      <c r="J9655" s="300">
        <f t="shared" si="754"/>
        <v>96.520000000012473</v>
      </c>
      <c r="K9655" s="80">
        <f t="shared" si="750"/>
        <v>0.96520000000012474</v>
      </c>
      <c r="L9655">
        <f t="shared" si="751"/>
        <v>9.5180927573107983</v>
      </c>
      <c r="M9655">
        <f t="shared" si="752"/>
        <v>180.90876163121334</v>
      </c>
      <c r="N9655" s="80">
        <f t="shared" si="753"/>
        <v>0.96520000000012474</v>
      </c>
    </row>
    <row r="9656" spans="10:14" x14ac:dyDescent="0.3">
      <c r="J9656" s="300">
        <f t="shared" si="754"/>
        <v>96.530000000012478</v>
      </c>
      <c r="K9656" s="80">
        <f t="shared" si="750"/>
        <v>0.96530000000012484</v>
      </c>
      <c r="L9656">
        <f t="shared" si="751"/>
        <v>9.5230898400107353</v>
      </c>
      <c r="M9656">
        <f t="shared" si="752"/>
        <v>180.94901504569859</v>
      </c>
      <c r="N9656" s="80">
        <f t="shared" si="753"/>
        <v>0.96530000000012484</v>
      </c>
    </row>
    <row r="9657" spans="10:14" x14ac:dyDescent="0.3">
      <c r="J9657" s="300">
        <f t="shared" si="754"/>
        <v>96.540000000012483</v>
      </c>
      <c r="K9657" s="80">
        <f t="shared" si="750"/>
        <v>0.96540000000012482</v>
      </c>
      <c r="L9657">
        <f t="shared" si="751"/>
        <v>9.5280893117293441</v>
      </c>
      <c r="M9657">
        <f t="shared" si="752"/>
        <v>180.98926801111651</v>
      </c>
      <c r="N9657" s="80">
        <f t="shared" si="753"/>
        <v>0.96540000000012482</v>
      </c>
    </row>
    <row r="9658" spans="10:14" x14ac:dyDescent="0.3">
      <c r="J9658" s="300">
        <f t="shared" si="754"/>
        <v>96.550000000012488</v>
      </c>
      <c r="K9658" s="80">
        <f t="shared" si="750"/>
        <v>0.96550000000012492</v>
      </c>
      <c r="L9658">
        <f t="shared" si="751"/>
        <v>9.5330911727738847</v>
      </c>
      <c r="M9658">
        <f t="shared" si="752"/>
        <v>181.02952051645846</v>
      </c>
      <c r="N9658" s="80">
        <f t="shared" si="753"/>
        <v>0.96550000000012492</v>
      </c>
    </row>
    <row r="9659" spans="10:14" x14ac:dyDescent="0.3">
      <c r="J9659" s="300">
        <f t="shared" si="754"/>
        <v>96.560000000012494</v>
      </c>
      <c r="K9659" s="80">
        <f t="shared" si="750"/>
        <v>0.96560000000012491</v>
      </c>
      <c r="L9659">
        <f t="shared" si="751"/>
        <v>9.5380954234509225</v>
      </c>
      <c r="M9659">
        <f t="shared" si="752"/>
        <v>181.06977255070748</v>
      </c>
      <c r="N9659" s="80">
        <f t="shared" si="753"/>
        <v>0.96560000000012491</v>
      </c>
    </row>
    <row r="9660" spans="10:14" x14ac:dyDescent="0.3">
      <c r="J9660" s="300">
        <f t="shared" si="754"/>
        <v>96.570000000012499</v>
      </c>
      <c r="K9660" s="80">
        <f t="shared" si="750"/>
        <v>0.96570000000012501</v>
      </c>
      <c r="L9660">
        <f t="shared" si="751"/>
        <v>9.5431020640666038</v>
      </c>
      <c r="M9660">
        <f t="shared" si="752"/>
        <v>181.11002410283933</v>
      </c>
      <c r="N9660" s="80">
        <f t="shared" si="753"/>
        <v>0.96570000000012501</v>
      </c>
    </row>
    <row r="9661" spans="10:14" x14ac:dyDescent="0.3">
      <c r="J9661" s="300">
        <f t="shared" si="754"/>
        <v>96.580000000012504</v>
      </c>
      <c r="K9661" s="80">
        <f t="shared" si="750"/>
        <v>0.965800000000125</v>
      </c>
      <c r="L9661">
        <f t="shared" si="751"/>
        <v>9.5481110949265613</v>
      </c>
      <c r="M9661">
        <f t="shared" si="752"/>
        <v>181.15027516182116</v>
      </c>
      <c r="N9661" s="80">
        <f t="shared" si="753"/>
        <v>0.965800000000125</v>
      </c>
    </row>
    <row r="9662" spans="10:14" x14ac:dyDescent="0.3">
      <c r="J9662" s="300">
        <f t="shared" si="754"/>
        <v>96.590000000012509</v>
      </c>
      <c r="K9662" s="80">
        <f t="shared" si="750"/>
        <v>0.9659000000001251</v>
      </c>
      <c r="L9662">
        <f t="shared" si="751"/>
        <v>9.5531225163354048</v>
      </c>
      <c r="M9662">
        <f t="shared" si="752"/>
        <v>181.19052571661268</v>
      </c>
      <c r="N9662" s="80">
        <f t="shared" si="753"/>
        <v>0.9659000000001251</v>
      </c>
    </row>
    <row r="9663" spans="10:14" x14ac:dyDescent="0.3">
      <c r="J9663" s="300">
        <f t="shared" si="754"/>
        <v>96.600000000012514</v>
      </c>
      <c r="K9663" s="80">
        <f t="shared" si="750"/>
        <v>0.96600000000012509</v>
      </c>
      <c r="L9663">
        <f t="shared" si="751"/>
        <v>9.5581363285979997</v>
      </c>
      <c r="M9663">
        <f t="shared" si="752"/>
        <v>181.23077575616551</v>
      </c>
      <c r="N9663" s="80">
        <f t="shared" si="753"/>
        <v>0.96600000000012509</v>
      </c>
    </row>
    <row r="9664" spans="10:14" x14ac:dyDescent="0.3">
      <c r="J9664" s="300">
        <f t="shared" si="754"/>
        <v>96.610000000012519</v>
      </c>
      <c r="K9664" s="80">
        <f t="shared" si="750"/>
        <v>0.96610000000012519</v>
      </c>
      <c r="L9664">
        <f t="shared" si="751"/>
        <v>9.5631525320177211</v>
      </c>
      <c r="M9664">
        <f t="shared" si="752"/>
        <v>181.27102526942335</v>
      </c>
      <c r="N9664" s="80">
        <f t="shared" si="753"/>
        <v>0.96610000000012519</v>
      </c>
    </row>
    <row r="9665" spans="10:14" x14ac:dyDescent="0.3">
      <c r="J9665" s="300">
        <f t="shared" si="754"/>
        <v>96.620000000012524</v>
      </c>
      <c r="K9665" s="80">
        <f t="shared" si="750"/>
        <v>0.96620000000012529</v>
      </c>
      <c r="L9665">
        <f t="shared" si="751"/>
        <v>9.5681711268978393</v>
      </c>
      <c r="M9665">
        <f t="shared" si="752"/>
        <v>181.3112742453217</v>
      </c>
      <c r="N9665" s="80">
        <f t="shared" si="753"/>
        <v>0.96620000000012529</v>
      </c>
    </row>
    <row r="9666" spans="10:14" x14ac:dyDescent="0.3">
      <c r="J9666" s="300">
        <f t="shared" si="754"/>
        <v>96.630000000012529</v>
      </c>
      <c r="K9666" s="80">
        <f t="shared" si="750"/>
        <v>0.96630000000012528</v>
      </c>
      <c r="L9666">
        <f t="shared" si="751"/>
        <v>9.5731921135412037</v>
      </c>
      <c r="M9666">
        <f t="shared" si="752"/>
        <v>181.35152267278849</v>
      </c>
      <c r="N9666" s="80">
        <f t="shared" si="753"/>
        <v>0.96630000000012528</v>
      </c>
    </row>
    <row r="9667" spans="10:14" x14ac:dyDescent="0.3">
      <c r="J9667" s="300">
        <f t="shared" si="754"/>
        <v>96.640000000012535</v>
      </c>
      <c r="K9667" s="80">
        <f t="shared" si="750"/>
        <v>0.96640000000012538</v>
      </c>
      <c r="L9667">
        <f t="shared" si="751"/>
        <v>9.5782154922498961</v>
      </c>
      <c r="M9667">
        <f t="shared" si="752"/>
        <v>181.39177054074347</v>
      </c>
      <c r="N9667" s="80">
        <f t="shared" si="753"/>
        <v>0.96640000000012538</v>
      </c>
    </row>
    <row r="9668" spans="10:14" x14ac:dyDescent="0.3">
      <c r="J9668" s="300">
        <f t="shared" si="754"/>
        <v>96.65000000001254</v>
      </c>
      <c r="K9668" s="80">
        <f t="shared" ref="K9668:K9731" si="755">J9668/100</f>
        <v>0.96650000000012537</v>
      </c>
      <c r="L9668">
        <f t="shared" ref="L9668:L9731" si="756">-156.2892*K9668^6+539.4067*K9668^5-656.5633*K9668^4+371.7117*K9668^3-102.5706*K9668^2+15.3764*K9668+0.3314</f>
        <v>9.5832412633252524</v>
      </c>
      <c r="M9668">
        <f t="shared" ref="M9668:M9731" si="757">-544.6822*K9668^6+873.7015*K9668^5+93.9294*K9668^4-539.4835*K9668^3+249.8842*K9668^2+36.3299*K9668+25.129</f>
        <v>181.43201783809855</v>
      </c>
      <c r="N9668" s="80">
        <f t="shared" ref="N9668:N9731" si="758">K9668</f>
        <v>0.96650000000012537</v>
      </c>
    </row>
    <row r="9669" spans="10:14" x14ac:dyDescent="0.3">
      <c r="J9669" s="300">
        <f t="shared" si="754"/>
        <v>96.660000000012545</v>
      </c>
      <c r="K9669" s="80">
        <f t="shared" si="755"/>
        <v>0.96660000000012547</v>
      </c>
      <c r="L9669">
        <f t="shared" si="756"/>
        <v>9.5882694270682514</v>
      </c>
      <c r="M9669">
        <f t="shared" si="757"/>
        <v>181.47226455375767</v>
      </c>
      <c r="N9669" s="80">
        <f t="shared" si="758"/>
        <v>0.96660000000012547</v>
      </c>
    </row>
    <row r="9670" spans="10:14" x14ac:dyDescent="0.3">
      <c r="J9670" s="300">
        <f t="shared" ref="J9670:J9733" si="759">J9669+0.01</f>
        <v>96.67000000001255</v>
      </c>
      <c r="K9670" s="80">
        <f t="shared" si="755"/>
        <v>0.96670000000012546</v>
      </c>
      <c r="L9670">
        <f t="shared" si="756"/>
        <v>9.5932999837793336</v>
      </c>
      <c r="M9670">
        <f t="shared" si="757"/>
        <v>181.51251067661676</v>
      </c>
      <c r="N9670" s="80">
        <f t="shared" si="758"/>
        <v>0.96670000000012546</v>
      </c>
    </row>
    <row r="9671" spans="10:14" x14ac:dyDescent="0.3">
      <c r="J9671" s="300">
        <f t="shared" si="759"/>
        <v>96.680000000012555</v>
      </c>
      <c r="K9671" s="80">
        <f t="shared" si="755"/>
        <v>0.96680000000012556</v>
      </c>
      <c r="L9671">
        <f t="shared" si="756"/>
        <v>9.5983329337580798</v>
      </c>
      <c r="M9671">
        <f t="shared" si="757"/>
        <v>181.55275619556366</v>
      </c>
      <c r="N9671" s="80">
        <f t="shared" si="758"/>
        <v>0.96680000000012556</v>
      </c>
    </row>
    <row r="9672" spans="10:14" x14ac:dyDescent="0.3">
      <c r="J9672" s="300">
        <f t="shared" si="759"/>
        <v>96.69000000001256</v>
      </c>
      <c r="K9672" s="80">
        <f t="shared" si="755"/>
        <v>0.96690000000012555</v>
      </c>
      <c r="L9672">
        <f t="shared" si="756"/>
        <v>9.6033682773039981</v>
      </c>
      <c r="M9672">
        <f t="shared" si="757"/>
        <v>181.5930010994787</v>
      </c>
      <c r="N9672" s="80">
        <f t="shared" si="758"/>
        <v>0.96690000000012555</v>
      </c>
    </row>
    <row r="9673" spans="10:14" x14ac:dyDescent="0.3">
      <c r="J9673" s="300">
        <f t="shared" si="759"/>
        <v>96.700000000012565</v>
      </c>
      <c r="K9673" s="80">
        <f t="shared" si="755"/>
        <v>0.96700000000012565</v>
      </c>
      <c r="L9673">
        <f t="shared" si="756"/>
        <v>9.6084060147154595</v>
      </c>
      <c r="M9673">
        <f t="shared" si="757"/>
        <v>181.63324537723375</v>
      </c>
      <c r="N9673" s="80">
        <f t="shared" si="758"/>
        <v>0.96700000000012565</v>
      </c>
    </row>
    <row r="9674" spans="10:14" x14ac:dyDescent="0.3">
      <c r="J9674" s="300">
        <f t="shared" si="759"/>
        <v>96.71000000001257</v>
      </c>
      <c r="K9674" s="80">
        <f t="shared" si="755"/>
        <v>0.96710000000012575</v>
      </c>
      <c r="L9674">
        <f t="shared" si="756"/>
        <v>9.6134461462906806</v>
      </c>
      <c r="M9674">
        <f t="shared" si="757"/>
        <v>181.67348901769279</v>
      </c>
      <c r="N9674" s="80">
        <f t="shared" si="758"/>
        <v>0.96710000000012575</v>
      </c>
    </row>
    <row r="9675" spans="10:14" x14ac:dyDescent="0.3">
      <c r="J9675" s="300">
        <f t="shared" si="759"/>
        <v>96.720000000012575</v>
      </c>
      <c r="K9675" s="80">
        <f t="shared" si="755"/>
        <v>0.96720000000012574</v>
      </c>
      <c r="L9675">
        <f t="shared" si="756"/>
        <v>9.6184886723268921</v>
      </c>
      <c r="M9675">
        <f t="shared" si="757"/>
        <v>181.71373200971206</v>
      </c>
      <c r="N9675" s="80">
        <f t="shared" si="758"/>
        <v>0.96720000000012574</v>
      </c>
    </row>
    <row r="9676" spans="10:14" x14ac:dyDescent="0.3">
      <c r="J9676" s="300">
        <f t="shared" si="759"/>
        <v>96.730000000012581</v>
      </c>
      <c r="K9676" s="80">
        <f t="shared" si="755"/>
        <v>0.96730000000012584</v>
      </c>
      <c r="L9676">
        <f t="shared" si="756"/>
        <v>9.6235335931213584</v>
      </c>
      <c r="M9676">
        <f t="shared" si="757"/>
        <v>181.7539743421398</v>
      </c>
      <c r="N9676" s="80">
        <f t="shared" si="758"/>
        <v>0.96730000000012584</v>
      </c>
    </row>
    <row r="9677" spans="10:14" x14ac:dyDescent="0.3">
      <c r="J9677" s="300">
        <f t="shared" si="759"/>
        <v>96.740000000012586</v>
      </c>
      <c r="K9677" s="80">
        <f t="shared" si="755"/>
        <v>0.96740000000012583</v>
      </c>
      <c r="L9677">
        <f t="shared" si="756"/>
        <v>9.6285809089700631</v>
      </c>
      <c r="M9677">
        <f t="shared" si="757"/>
        <v>181.7942160038159</v>
      </c>
      <c r="N9677" s="80">
        <f t="shared" si="758"/>
        <v>0.96740000000012583</v>
      </c>
    </row>
    <row r="9678" spans="10:14" x14ac:dyDescent="0.3">
      <c r="J9678" s="300">
        <f t="shared" si="759"/>
        <v>96.750000000012591</v>
      </c>
      <c r="K9678" s="80">
        <f t="shared" si="755"/>
        <v>0.96750000000012593</v>
      </c>
      <c r="L9678">
        <f t="shared" si="756"/>
        <v>9.6336306201687929</v>
      </c>
      <c r="M9678">
        <f t="shared" si="757"/>
        <v>181.83445698357286</v>
      </c>
      <c r="N9678" s="80">
        <f t="shared" si="758"/>
        <v>0.96750000000012593</v>
      </c>
    </row>
    <row r="9679" spans="10:14" x14ac:dyDescent="0.3">
      <c r="J9679" s="300">
        <f t="shared" si="759"/>
        <v>96.760000000012596</v>
      </c>
      <c r="K9679" s="80">
        <f t="shared" si="755"/>
        <v>0.96760000000012591</v>
      </c>
      <c r="L9679">
        <f t="shared" si="756"/>
        <v>9.6386827270129292</v>
      </c>
      <c r="M9679">
        <f t="shared" si="757"/>
        <v>181.87469727023472</v>
      </c>
      <c r="N9679" s="80">
        <f t="shared" si="758"/>
        <v>0.96760000000012591</v>
      </c>
    </row>
    <row r="9680" spans="10:14" x14ac:dyDescent="0.3">
      <c r="J9680" s="300">
        <f t="shared" si="759"/>
        <v>96.770000000012601</v>
      </c>
      <c r="K9680" s="80">
        <f t="shared" si="755"/>
        <v>0.96770000000012601</v>
      </c>
      <c r="L9680">
        <f t="shared" si="756"/>
        <v>9.6437372297968285</v>
      </c>
      <c r="M9680">
        <f t="shared" si="757"/>
        <v>181.9149368526177</v>
      </c>
      <c r="N9680" s="80">
        <f t="shared" si="758"/>
        <v>0.96770000000012601</v>
      </c>
    </row>
    <row r="9681" spans="10:14" x14ac:dyDescent="0.3">
      <c r="J9681" s="300">
        <f t="shared" si="759"/>
        <v>96.780000000012606</v>
      </c>
      <c r="K9681" s="80">
        <f t="shared" si="755"/>
        <v>0.96780000000012611</v>
      </c>
      <c r="L9681">
        <f t="shared" si="756"/>
        <v>9.6487941288146217</v>
      </c>
      <c r="M9681">
        <f t="shared" si="757"/>
        <v>181.95517571953022</v>
      </c>
      <c r="N9681" s="80">
        <f t="shared" si="758"/>
        <v>0.96780000000012611</v>
      </c>
    </row>
    <row r="9682" spans="10:14" x14ac:dyDescent="0.3">
      <c r="J9682" s="300">
        <f t="shared" si="759"/>
        <v>96.790000000012611</v>
      </c>
      <c r="K9682" s="80">
        <f t="shared" si="755"/>
        <v>0.9679000000001261</v>
      </c>
      <c r="L9682">
        <f t="shared" si="756"/>
        <v>9.6538534243594096</v>
      </c>
      <c r="M9682">
        <f t="shared" si="757"/>
        <v>181.9954138597721</v>
      </c>
      <c r="N9682" s="80">
        <f t="shared" si="758"/>
        <v>0.9679000000001261</v>
      </c>
    </row>
    <row r="9683" spans="10:14" x14ac:dyDescent="0.3">
      <c r="J9683" s="300">
        <f t="shared" si="759"/>
        <v>96.800000000012616</v>
      </c>
      <c r="K9683" s="80">
        <f t="shared" si="755"/>
        <v>0.9680000000001262</v>
      </c>
      <c r="L9683">
        <f t="shared" si="756"/>
        <v>9.6589151167244776</v>
      </c>
      <c r="M9683">
        <f t="shared" si="757"/>
        <v>182.03565126213596</v>
      </c>
      <c r="N9683" s="80">
        <f t="shared" si="758"/>
        <v>0.9680000000001262</v>
      </c>
    </row>
    <row r="9684" spans="10:14" x14ac:dyDescent="0.3">
      <c r="J9684" s="300">
        <f t="shared" si="759"/>
        <v>96.810000000012622</v>
      </c>
      <c r="K9684" s="80">
        <f t="shared" si="755"/>
        <v>0.96810000000012619</v>
      </c>
      <c r="L9684">
        <f t="shared" si="756"/>
        <v>9.6639792062017964</v>
      </c>
      <c r="M9684">
        <f t="shared" si="757"/>
        <v>182.0758879154059</v>
      </c>
      <c r="N9684" s="80">
        <f t="shared" si="758"/>
        <v>0.96810000000012619</v>
      </c>
    </row>
    <row r="9685" spans="10:14" x14ac:dyDescent="0.3">
      <c r="J9685" s="300">
        <f t="shared" si="759"/>
        <v>96.820000000012627</v>
      </c>
      <c r="K9685" s="80">
        <f t="shared" si="755"/>
        <v>0.96820000000012629</v>
      </c>
      <c r="L9685">
        <f t="shared" si="756"/>
        <v>9.6690456930829942</v>
      </c>
      <c r="M9685">
        <f t="shared" si="757"/>
        <v>182.11612380835822</v>
      </c>
      <c r="N9685" s="80">
        <f t="shared" si="758"/>
        <v>0.96820000000012629</v>
      </c>
    </row>
    <row r="9686" spans="10:14" x14ac:dyDescent="0.3">
      <c r="J9686" s="300">
        <f t="shared" si="759"/>
        <v>96.830000000012632</v>
      </c>
      <c r="K9686" s="80">
        <f t="shared" si="755"/>
        <v>0.96830000000012628</v>
      </c>
      <c r="L9686">
        <f t="shared" si="756"/>
        <v>9.6741145776594308</v>
      </c>
      <c r="M9686">
        <f t="shared" si="757"/>
        <v>182.15635892976113</v>
      </c>
      <c r="N9686" s="80">
        <f t="shared" si="758"/>
        <v>0.96830000000012628</v>
      </c>
    </row>
    <row r="9687" spans="10:14" x14ac:dyDescent="0.3">
      <c r="J9687" s="300">
        <f t="shared" si="759"/>
        <v>96.840000000012637</v>
      </c>
      <c r="K9687" s="80">
        <f t="shared" si="755"/>
        <v>0.96840000000012638</v>
      </c>
      <c r="L9687">
        <f t="shared" si="756"/>
        <v>9.6791858602213789</v>
      </c>
      <c r="M9687">
        <f t="shared" si="757"/>
        <v>182.19659326837493</v>
      </c>
      <c r="N9687" s="80">
        <f t="shared" si="758"/>
        <v>0.96840000000012638</v>
      </c>
    </row>
    <row r="9688" spans="10:14" x14ac:dyDescent="0.3">
      <c r="J9688" s="300">
        <f t="shared" si="759"/>
        <v>96.850000000012642</v>
      </c>
      <c r="K9688" s="80">
        <f t="shared" si="755"/>
        <v>0.96850000000012637</v>
      </c>
      <c r="L9688">
        <f t="shared" si="756"/>
        <v>9.6842595410587684</v>
      </c>
      <c r="M9688">
        <f t="shared" si="757"/>
        <v>182.23682681295165</v>
      </c>
      <c r="N9688" s="80">
        <f t="shared" si="758"/>
        <v>0.96850000000012637</v>
      </c>
    </row>
    <row r="9689" spans="10:14" x14ac:dyDescent="0.3">
      <c r="J9689" s="300">
        <f t="shared" si="759"/>
        <v>96.860000000012647</v>
      </c>
      <c r="K9689" s="80">
        <f t="shared" si="755"/>
        <v>0.96860000000012647</v>
      </c>
      <c r="L9689">
        <f t="shared" si="756"/>
        <v>9.689335620461117</v>
      </c>
      <c r="M9689">
        <f t="shared" si="757"/>
        <v>182.27705955223567</v>
      </c>
      <c r="N9689" s="80">
        <f t="shared" si="758"/>
        <v>0.96860000000012647</v>
      </c>
    </row>
    <row r="9690" spans="10:14" x14ac:dyDescent="0.3">
      <c r="J9690" s="300">
        <f t="shared" si="759"/>
        <v>96.870000000012652</v>
      </c>
      <c r="K9690" s="80">
        <f t="shared" si="755"/>
        <v>0.96870000000012657</v>
      </c>
      <c r="L9690">
        <f t="shared" si="756"/>
        <v>9.6944140987169352</v>
      </c>
      <c r="M9690">
        <f t="shared" si="757"/>
        <v>182.3172914749633</v>
      </c>
      <c r="N9690" s="80">
        <f t="shared" si="758"/>
        <v>0.96870000000012657</v>
      </c>
    </row>
    <row r="9691" spans="10:14" x14ac:dyDescent="0.3">
      <c r="J9691" s="300">
        <f t="shared" si="759"/>
        <v>96.880000000012657</v>
      </c>
      <c r="K9691" s="80">
        <f t="shared" si="755"/>
        <v>0.96880000000012656</v>
      </c>
      <c r="L9691">
        <f t="shared" si="756"/>
        <v>9.699494976114714</v>
      </c>
      <c r="M9691">
        <f t="shared" si="757"/>
        <v>182.3575225698626</v>
      </c>
      <c r="N9691" s="80">
        <f t="shared" si="758"/>
        <v>0.96880000000012656</v>
      </c>
    </row>
    <row r="9692" spans="10:14" x14ac:dyDescent="0.3">
      <c r="J9692" s="300">
        <f t="shared" si="759"/>
        <v>96.890000000012662</v>
      </c>
      <c r="K9692" s="80">
        <f t="shared" si="755"/>
        <v>0.96890000000012666</v>
      </c>
      <c r="L9692">
        <f t="shared" si="756"/>
        <v>9.7045782529417135</v>
      </c>
      <c r="M9692">
        <f t="shared" si="757"/>
        <v>182.3977528256537</v>
      </c>
      <c r="N9692" s="80">
        <f t="shared" si="758"/>
        <v>0.96890000000012666</v>
      </c>
    </row>
    <row r="9693" spans="10:14" x14ac:dyDescent="0.3">
      <c r="J9693" s="300">
        <f t="shared" si="759"/>
        <v>96.900000000012668</v>
      </c>
      <c r="K9693" s="80">
        <f t="shared" si="755"/>
        <v>0.96900000000012665</v>
      </c>
      <c r="L9693">
        <f t="shared" si="756"/>
        <v>9.7096639294848508</v>
      </c>
      <c r="M9693">
        <f t="shared" si="757"/>
        <v>182.43798223104886</v>
      </c>
      <c r="N9693" s="80">
        <f t="shared" si="758"/>
        <v>0.96900000000012665</v>
      </c>
    </row>
    <row r="9694" spans="10:14" x14ac:dyDescent="0.3">
      <c r="J9694" s="300">
        <f t="shared" si="759"/>
        <v>96.910000000012673</v>
      </c>
      <c r="K9694" s="80">
        <f t="shared" si="755"/>
        <v>0.96910000000012675</v>
      </c>
      <c r="L9694">
        <f t="shared" si="756"/>
        <v>9.7147520060309596</v>
      </c>
      <c r="M9694">
        <f t="shared" si="757"/>
        <v>182.47821077475214</v>
      </c>
      <c r="N9694" s="80">
        <f t="shared" si="758"/>
        <v>0.96910000000012675</v>
      </c>
    </row>
    <row r="9695" spans="10:14" x14ac:dyDescent="0.3">
      <c r="J9695" s="300">
        <f t="shared" si="759"/>
        <v>96.920000000012678</v>
      </c>
      <c r="K9695" s="80">
        <f t="shared" si="755"/>
        <v>0.96920000000012674</v>
      </c>
      <c r="L9695">
        <f t="shared" si="756"/>
        <v>9.7198424828657011</v>
      </c>
      <c r="M9695">
        <f t="shared" si="757"/>
        <v>182.51843844545974</v>
      </c>
      <c r="N9695" s="80">
        <f t="shared" si="758"/>
        <v>0.96920000000012674</v>
      </c>
    </row>
    <row r="9696" spans="10:14" x14ac:dyDescent="0.3">
      <c r="J9696" s="300">
        <f t="shared" si="759"/>
        <v>96.930000000012683</v>
      </c>
      <c r="K9696" s="80">
        <f t="shared" si="755"/>
        <v>0.96930000000012684</v>
      </c>
      <c r="L9696">
        <f t="shared" si="756"/>
        <v>9.7249353602740101</v>
      </c>
      <c r="M9696">
        <f t="shared" si="757"/>
        <v>182.55866523185955</v>
      </c>
      <c r="N9696" s="80">
        <f t="shared" si="758"/>
        <v>0.96930000000012684</v>
      </c>
    </row>
    <row r="9697" spans="10:14" x14ac:dyDescent="0.3">
      <c r="J9697" s="300">
        <f t="shared" si="759"/>
        <v>96.940000000012688</v>
      </c>
      <c r="K9697" s="80">
        <f t="shared" si="755"/>
        <v>0.96940000000012683</v>
      </c>
      <c r="L9697">
        <f t="shared" si="756"/>
        <v>9.7300306385409208</v>
      </c>
      <c r="M9697">
        <f t="shared" si="757"/>
        <v>182.59889112263193</v>
      </c>
      <c r="N9697" s="80">
        <f t="shared" si="758"/>
        <v>0.96940000000012683</v>
      </c>
    </row>
    <row r="9698" spans="10:14" x14ac:dyDescent="0.3">
      <c r="J9698" s="300">
        <f t="shared" si="759"/>
        <v>96.950000000012693</v>
      </c>
      <c r="K9698" s="80">
        <f t="shared" si="755"/>
        <v>0.96950000000012693</v>
      </c>
      <c r="L9698">
        <f t="shared" si="756"/>
        <v>9.7351283179503874</v>
      </c>
      <c r="M9698">
        <f t="shared" si="757"/>
        <v>182.63911610644874</v>
      </c>
      <c r="N9698" s="80">
        <f t="shared" si="758"/>
        <v>0.96950000000012693</v>
      </c>
    </row>
    <row r="9699" spans="10:14" x14ac:dyDescent="0.3">
      <c r="J9699" s="300">
        <f t="shared" si="759"/>
        <v>96.960000000012698</v>
      </c>
      <c r="K9699" s="80">
        <f t="shared" si="755"/>
        <v>0.96960000000012703</v>
      </c>
      <c r="L9699">
        <f t="shared" si="756"/>
        <v>9.7402283987857849</v>
      </c>
      <c r="M9699">
        <f t="shared" si="757"/>
        <v>182.67934017197373</v>
      </c>
      <c r="N9699" s="80">
        <f t="shared" si="758"/>
        <v>0.96960000000012703</v>
      </c>
    </row>
    <row r="9700" spans="10:14" x14ac:dyDescent="0.3">
      <c r="J9700" s="300">
        <f t="shared" si="759"/>
        <v>96.970000000012703</v>
      </c>
      <c r="K9700" s="80">
        <f t="shared" si="755"/>
        <v>0.96970000000012702</v>
      </c>
      <c r="L9700">
        <f t="shared" si="756"/>
        <v>9.7453308813300197</v>
      </c>
      <c r="M9700">
        <f t="shared" si="757"/>
        <v>182.71956330786296</v>
      </c>
      <c r="N9700" s="80">
        <f t="shared" si="758"/>
        <v>0.96970000000012702</v>
      </c>
    </row>
    <row r="9701" spans="10:14" x14ac:dyDescent="0.3">
      <c r="J9701" s="300">
        <f t="shared" si="759"/>
        <v>96.980000000012708</v>
      </c>
      <c r="K9701" s="80">
        <f t="shared" si="755"/>
        <v>0.96980000000012712</v>
      </c>
      <c r="L9701">
        <f t="shared" si="756"/>
        <v>9.750435765865582</v>
      </c>
      <c r="M9701">
        <f t="shared" si="757"/>
        <v>182.75978550276434</v>
      </c>
      <c r="N9701" s="80">
        <f t="shared" si="758"/>
        <v>0.96980000000012712</v>
      </c>
    </row>
    <row r="9702" spans="10:14" x14ac:dyDescent="0.3">
      <c r="J9702" s="300">
        <f t="shared" si="759"/>
        <v>96.990000000012714</v>
      </c>
      <c r="K9702" s="80">
        <f t="shared" si="755"/>
        <v>0.9699000000001271</v>
      </c>
      <c r="L9702">
        <f t="shared" si="756"/>
        <v>9.755543052673799</v>
      </c>
      <c r="M9702">
        <f t="shared" si="757"/>
        <v>182.8000067453178</v>
      </c>
      <c r="N9702" s="80">
        <f t="shared" si="758"/>
        <v>0.9699000000001271</v>
      </c>
    </row>
    <row r="9703" spans="10:14" x14ac:dyDescent="0.3">
      <c r="J9703" s="300">
        <f t="shared" si="759"/>
        <v>97.000000000012719</v>
      </c>
      <c r="K9703" s="80">
        <f t="shared" si="755"/>
        <v>0.9700000000001272</v>
      </c>
      <c r="L9703">
        <f t="shared" si="756"/>
        <v>9.7606527420361608</v>
      </c>
      <c r="M9703">
        <f t="shared" si="757"/>
        <v>182.8402270241551</v>
      </c>
      <c r="N9703" s="80">
        <f t="shared" si="758"/>
        <v>0.9700000000001272</v>
      </c>
    </row>
    <row r="9704" spans="10:14" x14ac:dyDescent="0.3">
      <c r="J9704" s="300">
        <f t="shared" si="759"/>
        <v>97.010000000012724</v>
      </c>
      <c r="K9704" s="80">
        <f t="shared" si="755"/>
        <v>0.97010000000012719</v>
      </c>
      <c r="L9704">
        <f t="shared" si="756"/>
        <v>9.76576483423319</v>
      </c>
      <c r="M9704">
        <f t="shared" si="757"/>
        <v>182.88044632789988</v>
      </c>
      <c r="N9704" s="80">
        <f t="shared" si="758"/>
        <v>0.97010000000012719</v>
      </c>
    </row>
    <row r="9705" spans="10:14" x14ac:dyDescent="0.3">
      <c r="J9705" s="300">
        <f t="shared" si="759"/>
        <v>97.020000000012729</v>
      </c>
      <c r="K9705" s="80">
        <f t="shared" si="755"/>
        <v>0.97020000000012729</v>
      </c>
      <c r="L9705">
        <f t="shared" si="756"/>
        <v>9.7708793295443588</v>
      </c>
      <c r="M9705">
        <f t="shared" si="757"/>
        <v>182.92066464516785</v>
      </c>
      <c r="N9705" s="80">
        <f t="shared" si="758"/>
        <v>0.97020000000012729</v>
      </c>
    </row>
    <row r="9706" spans="10:14" x14ac:dyDescent="0.3">
      <c r="J9706" s="300">
        <f t="shared" si="759"/>
        <v>97.030000000012734</v>
      </c>
      <c r="K9706" s="80">
        <f t="shared" si="755"/>
        <v>0.97030000000012739</v>
      </c>
      <c r="L9706">
        <f t="shared" si="756"/>
        <v>9.7759962282494897</v>
      </c>
      <c r="M9706">
        <f t="shared" si="757"/>
        <v>182.96088196456665</v>
      </c>
      <c r="N9706" s="80">
        <f t="shared" si="758"/>
        <v>0.97030000000012739</v>
      </c>
    </row>
    <row r="9707" spans="10:14" x14ac:dyDescent="0.3">
      <c r="J9707" s="300">
        <f t="shared" si="759"/>
        <v>97.040000000012739</v>
      </c>
      <c r="K9707" s="80">
        <f t="shared" si="755"/>
        <v>0.97040000000012738</v>
      </c>
      <c r="L9707">
        <f t="shared" si="756"/>
        <v>9.7811155306271598</v>
      </c>
      <c r="M9707">
        <f t="shared" si="757"/>
        <v>183.00109827469592</v>
      </c>
      <c r="N9707" s="80">
        <f t="shared" si="758"/>
        <v>0.97040000000012738</v>
      </c>
    </row>
    <row r="9708" spans="10:14" x14ac:dyDescent="0.3">
      <c r="J9708" s="300">
        <f t="shared" si="759"/>
        <v>97.050000000012744</v>
      </c>
      <c r="K9708" s="80">
        <f t="shared" si="755"/>
        <v>0.97050000000012748</v>
      </c>
      <c r="L9708">
        <f t="shared" si="756"/>
        <v>9.7862372369555324</v>
      </c>
      <c r="M9708">
        <f t="shared" si="757"/>
        <v>183.04131356414706</v>
      </c>
      <c r="N9708" s="80">
        <f t="shared" si="758"/>
        <v>0.97050000000012748</v>
      </c>
    </row>
    <row r="9709" spans="10:14" x14ac:dyDescent="0.3">
      <c r="J9709" s="300">
        <f t="shared" si="759"/>
        <v>97.060000000012749</v>
      </c>
      <c r="K9709" s="80">
        <f t="shared" si="755"/>
        <v>0.97060000000012747</v>
      </c>
      <c r="L9709">
        <f t="shared" si="756"/>
        <v>9.7913613475123018</v>
      </c>
      <c r="M9709">
        <f t="shared" si="757"/>
        <v>183.08152782150358</v>
      </c>
      <c r="N9709" s="80">
        <f t="shared" si="758"/>
        <v>0.97060000000012747</v>
      </c>
    </row>
    <row r="9710" spans="10:14" x14ac:dyDescent="0.3">
      <c r="J9710" s="300">
        <f t="shared" si="759"/>
        <v>97.070000000012755</v>
      </c>
      <c r="K9710" s="80">
        <f t="shared" si="755"/>
        <v>0.97070000000012757</v>
      </c>
      <c r="L9710">
        <f t="shared" si="756"/>
        <v>9.7964878625743257</v>
      </c>
      <c r="M9710">
        <f t="shared" si="757"/>
        <v>183.12174103534082</v>
      </c>
      <c r="N9710" s="80">
        <f t="shared" si="758"/>
        <v>0.97070000000012757</v>
      </c>
    </row>
    <row r="9711" spans="10:14" x14ac:dyDescent="0.3">
      <c r="J9711" s="300">
        <f t="shared" si="759"/>
        <v>97.08000000001276</v>
      </c>
      <c r="K9711" s="80">
        <f t="shared" si="755"/>
        <v>0.97080000000012756</v>
      </c>
      <c r="L9711">
        <f t="shared" si="756"/>
        <v>9.8016167824177582</v>
      </c>
      <c r="M9711">
        <f t="shared" si="757"/>
        <v>183.16195319422582</v>
      </c>
      <c r="N9711" s="80">
        <f t="shared" si="758"/>
        <v>0.97080000000012756</v>
      </c>
    </row>
    <row r="9712" spans="10:14" x14ac:dyDescent="0.3">
      <c r="J9712" s="300">
        <f t="shared" si="759"/>
        <v>97.090000000012765</v>
      </c>
      <c r="K9712" s="80">
        <f t="shared" si="755"/>
        <v>0.97090000000012766</v>
      </c>
      <c r="L9712">
        <f t="shared" si="756"/>
        <v>9.8067481073188087</v>
      </c>
      <c r="M9712">
        <f t="shared" si="757"/>
        <v>183.2021642867185</v>
      </c>
      <c r="N9712" s="80">
        <f t="shared" si="758"/>
        <v>0.97090000000012766</v>
      </c>
    </row>
    <row r="9713" spans="10:14" x14ac:dyDescent="0.3">
      <c r="J9713" s="300">
        <f t="shared" si="759"/>
        <v>97.10000000001277</v>
      </c>
      <c r="K9713" s="80">
        <f t="shared" si="755"/>
        <v>0.97100000000012765</v>
      </c>
      <c r="L9713">
        <f t="shared" si="756"/>
        <v>9.8118818375523524</v>
      </c>
      <c r="M9713">
        <f t="shared" si="757"/>
        <v>183.24237430136924</v>
      </c>
      <c r="N9713" s="80">
        <f t="shared" si="758"/>
        <v>0.97100000000012765</v>
      </c>
    </row>
    <row r="9714" spans="10:14" x14ac:dyDescent="0.3">
      <c r="J9714" s="300">
        <f t="shared" si="759"/>
        <v>97.110000000012775</v>
      </c>
      <c r="K9714" s="80">
        <f t="shared" si="755"/>
        <v>0.97110000000012775</v>
      </c>
      <c r="L9714">
        <f t="shared" si="756"/>
        <v>9.8170179733930727</v>
      </c>
      <c r="M9714">
        <f t="shared" si="757"/>
        <v>183.28258322672158</v>
      </c>
      <c r="N9714" s="80">
        <f t="shared" si="758"/>
        <v>0.97110000000012775</v>
      </c>
    </row>
    <row r="9715" spans="10:14" x14ac:dyDescent="0.3">
      <c r="J9715" s="300">
        <f t="shared" si="759"/>
        <v>97.12000000001278</v>
      </c>
      <c r="K9715" s="80">
        <f t="shared" si="755"/>
        <v>0.97120000000012785</v>
      </c>
      <c r="L9715">
        <f t="shared" si="756"/>
        <v>9.8221565151152124</v>
      </c>
      <c r="M9715">
        <f t="shared" si="757"/>
        <v>183.3227910513103</v>
      </c>
      <c r="N9715" s="80">
        <f t="shared" si="758"/>
        <v>0.97120000000012785</v>
      </c>
    </row>
    <row r="9716" spans="10:14" x14ac:dyDescent="0.3">
      <c r="J9716" s="300">
        <f t="shared" si="759"/>
        <v>97.130000000012785</v>
      </c>
      <c r="K9716" s="80">
        <f t="shared" si="755"/>
        <v>0.97130000000012784</v>
      </c>
      <c r="L9716">
        <f t="shared" si="756"/>
        <v>9.8272974629917993</v>
      </c>
      <c r="M9716">
        <f t="shared" si="757"/>
        <v>183.36299776366249</v>
      </c>
      <c r="N9716" s="80">
        <f t="shared" si="758"/>
        <v>0.97130000000012784</v>
      </c>
    </row>
    <row r="9717" spans="10:14" x14ac:dyDescent="0.3">
      <c r="J9717" s="300">
        <f t="shared" si="759"/>
        <v>97.14000000001279</v>
      </c>
      <c r="K9717" s="80">
        <f t="shared" si="755"/>
        <v>0.97140000000012794</v>
      </c>
      <c r="L9717">
        <f t="shared" si="756"/>
        <v>9.8324408172958453</v>
      </c>
      <c r="M9717">
        <f t="shared" si="757"/>
        <v>183.40320335229674</v>
      </c>
      <c r="N9717" s="80">
        <f t="shared" si="758"/>
        <v>0.97140000000012794</v>
      </c>
    </row>
    <row r="9718" spans="10:14" x14ac:dyDescent="0.3">
      <c r="J9718" s="300">
        <f t="shared" si="759"/>
        <v>97.150000000012795</v>
      </c>
      <c r="K9718" s="80">
        <f t="shared" si="755"/>
        <v>0.97150000000012793</v>
      </c>
      <c r="L9718">
        <f t="shared" si="756"/>
        <v>9.8375865782994971</v>
      </c>
      <c r="M9718">
        <f t="shared" si="757"/>
        <v>183.44340780572392</v>
      </c>
      <c r="N9718" s="80">
        <f t="shared" si="758"/>
        <v>0.97150000000012793</v>
      </c>
    </row>
    <row r="9719" spans="10:14" x14ac:dyDescent="0.3">
      <c r="J9719" s="300">
        <f t="shared" si="759"/>
        <v>97.160000000012801</v>
      </c>
      <c r="K9719" s="80">
        <f t="shared" si="755"/>
        <v>0.97160000000012803</v>
      </c>
      <c r="L9719">
        <f t="shared" si="756"/>
        <v>9.8427347462744255</v>
      </c>
      <c r="M9719">
        <f t="shared" si="757"/>
        <v>183.48361111244662</v>
      </c>
      <c r="N9719" s="80">
        <f t="shared" si="758"/>
        <v>0.97160000000012803</v>
      </c>
    </row>
    <row r="9720" spans="10:14" x14ac:dyDescent="0.3">
      <c r="J9720" s="300">
        <f t="shared" si="759"/>
        <v>97.170000000012806</v>
      </c>
      <c r="K9720" s="80">
        <f t="shared" si="755"/>
        <v>0.97170000000012802</v>
      </c>
      <c r="L9720">
        <f t="shared" si="756"/>
        <v>9.8478853214916029</v>
      </c>
      <c r="M9720">
        <f t="shared" si="757"/>
        <v>183.52381326095934</v>
      </c>
      <c r="N9720" s="80">
        <f t="shared" si="758"/>
        <v>0.97170000000012802</v>
      </c>
    </row>
    <row r="9721" spans="10:14" x14ac:dyDescent="0.3">
      <c r="J9721" s="300">
        <f t="shared" si="759"/>
        <v>97.180000000012811</v>
      </c>
      <c r="K9721" s="80">
        <f t="shared" si="755"/>
        <v>0.97180000000012812</v>
      </c>
      <c r="L9721">
        <f t="shared" si="756"/>
        <v>9.8530383042214211</v>
      </c>
      <c r="M9721">
        <f t="shared" si="757"/>
        <v>183.56401423974867</v>
      </c>
      <c r="N9721" s="80">
        <f t="shared" si="758"/>
        <v>0.97180000000012812</v>
      </c>
    </row>
    <row r="9722" spans="10:14" x14ac:dyDescent="0.3">
      <c r="J9722" s="300">
        <f t="shared" si="759"/>
        <v>97.190000000012816</v>
      </c>
      <c r="K9722" s="80">
        <f t="shared" si="755"/>
        <v>0.97190000000012811</v>
      </c>
      <c r="L9722">
        <f t="shared" si="756"/>
        <v>9.8581936947338527</v>
      </c>
      <c r="M9722">
        <f t="shared" si="757"/>
        <v>183.60421403729268</v>
      </c>
      <c r="N9722" s="80">
        <f t="shared" si="758"/>
        <v>0.97190000000012811</v>
      </c>
    </row>
    <row r="9723" spans="10:14" x14ac:dyDescent="0.3">
      <c r="J9723" s="300">
        <f t="shared" si="759"/>
        <v>97.200000000012821</v>
      </c>
      <c r="K9723" s="80">
        <f t="shared" si="755"/>
        <v>0.97200000000012821</v>
      </c>
      <c r="L9723">
        <f t="shared" si="756"/>
        <v>9.8633514932979729</v>
      </c>
      <c r="M9723">
        <f t="shared" si="757"/>
        <v>183.64441264206187</v>
      </c>
      <c r="N9723" s="80">
        <f t="shared" si="758"/>
        <v>0.97200000000012821</v>
      </c>
    </row>
    <row r="9724" spans="10:14" x14ac:dyDescent="0.3">
      <c r="J9724" s="300">
        <f t="shared" si="759"/>
        <v>97.210000000012826</v>
      </c>
      <c r="K9724" s="80">
        <f t="shared" si="755"/>
        <v>0.97210000000012831</v>
      </c>
      <c r="L9724">
        <f t="shared" si="756"/>
        <v>9.8685117001825322</v>
      </c>
      <c r="M9724">
        <f t="shared" si="757"/>
        <v>183.6846100425183</v>
      </c>
      <c r="N9724" s="80">
        <f t="shared" si="758"/>
        <v>0.97210000000012831</v>
      </c>
    </row>
    <row r="9725" spans="10:14" x14ac:dyDescent="0.3">
      <c r="J9725" s="300">
        <f t="shared" si="759"/>
        <v>97.220000000012831</v>
      </c>
      <c r="K9725" s="80">
        <f t="shared" si="755"/>
        <v>0.97220000000012829</v>
      </c>
      <c r="L9725">
        <f t="shared" si="756"/>
        <v>9.8736743156551796</v>
      </c>
      <c r="M9725">
        <f t="shared" si="757"/>
        <v>183.72480622711583</v>
      </c>
      <c r="N9725" s="80">
        <f t="shared" si="758"/>
        <v>0.97220000000012829</v>
      </c>
    </row>
    <row r="9726" spans="10:14" x14ac:dyDescent="0.3">
      <c r="J9726" s="300">
        <f t="shared" si="759"/>
        <v>97.230000000012836</v>
      </c>
      <c r="K9726" s="80">
        <f t="shared" si="755"/>
        <v>0.97230000000012839</v>
      </c>
      <c r="L9726">
        <f t="shared" si="756"/>
        <v>9.8788393399838483</v>
      </c>
      <c r="M9726">
        <f t="shared" si="757"/>
        <v>183.76500118430059</v>
      </c>
      <c r="N9726" s="80">
        <f t="shared" si="758"/>
        <v>0.97230000000012839</v>
      </c>
    </row>
    <row r="9727" spans="10:14" x14ac:dyDescent="0.3">
      <c r="J9727" s="300">
        <f t="shared" si="759"/>
        <v>97.240000000012841</v>
      </c>
      <c r="K9727" s="80">
        <f t="shared" si="755"/>
        <v>0.97240000000012838</v>
      </c>
      <c r="L9727">
        <f t="shared" si="756"/>
        <v>9.8840067734350292</v>
      </c>
      <c r="M9727">
        <f t="shared" si="757"/>
        <v>183.80519490251012</v>
      </c>
      <c r="N9727" s="80">
        <f t="shared" si="758"/>
        <v>0.97240000000012838</v>
      </c>
    </row>
    <row r="9728" spans="10:14" x14ac:dyDescent="0.3">
      <c r="J9728" s="300">
        <f t="shared" si="759"/>
        <v>97.250000000012847</v>
      </c>
      <c r="K9728" s="80">
        <f t="shared" si="755"/>
        <v>0.97250000000012848</v>
      </c>
      <c r="L9728">
        <f t="shared" si="756"/>
        <v>9.8891766162752113</v>
      </c>
      <c r="M9728">
        <f t="shared" si="757"/>
        <v>183.84538737017445</v>
      </c>
      <c r="N9728" s="80">
        <f t="shared" si="758"/>
        <v>0.97250000000012848</v>
      </c>
    </row>
    <row r="9729" spans="10:14" x14ac:dyDescent="0.3">
      <c r="J9729" s="300">
        <f t="shared" si="759"/>
        <v>97.260000000012852</v>
      </c>
      <c r="K9729" s="80">
        <f t="shared" si="755"/>
        <v>0.97260000000012847</v>
      </c>
      <c r="L9729">
        <f t="shared" si="756"/>
        <v>9.8943488687696206</v>
      </c>
      <c r="M9729">
        <f t="shared" si="757"/>
        <v>183.88557857571485</v>
      </c>
      <c r="N9729" s="80">
        <f t="shared" si="758"/>
        <v>0.97260000000012847</v>
      </c>
    </row>
    <row r="9730" spans="10:14" x14ac:dyDescent="0.3">
      <c r="J9730" s="300">
        <f t="shared" si="759"/>
        <v>97.270000000012857</v>
      </c>
      <c r="K9730" s="80">
        <f t="shared" si="755"/>
        <v>0.97270000000012857</v>
      </c>
      <c r="L9730">
        <f t="shared" si="756"/>
        <v>9.8995235311837604</v>
      </c>
      <c r="M9730">
        <f t="shared" si="757"/>
        <v>183.92576850754463</v>
      </c>
      <c r="N9730" s="80">
        <f t="shared" si="758"/>
        <v>0.97270000000012857</v>
      </c>
    </row>
    <row r="9731" spans="10:14" x14ac:dyDescent="0.3">
      <c r="J9731" s="300">
        <f t="shared" si="759"/>
        <v>97.280000000012862</v>
      </c>
      <c r="K9731" s="80">
        <f t="shared" si="755"/>
        <v>0.97280000000012867</v>
      </c>
      <c r="L9731">
        <f t="shared" si="756"/>
        <v>9.9047006037814995</v>
      </c>
      <c r="M9731">
        <f t="shared" si="757"/>
        <v>183.96595715406937</v>
      </c>
      <c r="N9731" s="80">
        <f t="shared" si="758"/>
        <v>0.97280000000012867</v>
      </c>
    </row>
    <row r="9732" spans="10:14" x14ac:dyDescent="0.3">
      <c r="J9732" s="300">
        <f t="shared" si="759"/>
        <v>97.290000000012867</v>
      </c>
      <c r="K9732" s="80">
        <f t="shared" ref="K9732:K9795" si="760">J9732/100</f>
        <v>0.97290000000012866</v>
      </c>
      <c r="L9732">
        <f t="shared" ref="L9732:L9795" si="761">-156.2892*K9732^6+539.4067*K9732^5-656.5633*K9732^4+371.7117*K9732^3-102.5706*K9732^2+15.3764*K9732+0.3314</f>
        <v>9.9098800868271404</v>
      </c>
      <c r="M9732">
        <f t="shared" ref="M9732:M9795" si="762">-544.6822*K9732^6+873.7015*K9732^5+93.9294*K9732^4-539.4835*K9732^3+249.8842*K9732^2+36.3299*K9732+25.129</f>
        <v>184.00614450368613</v>
      </c>
      <c r="N9732" s="80">
        <f t="shared" ref="N9732:N9795" si="763">K9732</f>
        <v>0.97290000000012866</v>
      </c>
    </row>
    <row r="9733" spans="10:14" x14ac:dyDescent="0.3">
      <c r="J9733" s="300">
        <f t="shared" si="759"/>
        <v>97.300000000012872</v>
      </c>
      <c r="K9733" s="80">
        <f t="shared" si="760"/>
        <v>0.97300000000012876</v>
      </c>
      <c r="L9733">
        <f t="shared" si="761"/>
        <v>9.9150619805836477</v>
      </c>
      <c r="M9733">
        <f t="shared" si="762"/>
        <v>184.04633054478404</v>
      </c>
      <c r="N9733" s="80">
        <f t="shared" si="763"/>
        <v>0.97300000000012876</v>
      </c>
    </row>
    <row r="9734" spans="10:14" x14ac:dyDescent="0.3">
      <c r="J9734" s="300">
        <f t="shared" ref="J9734:J9797" si="764">J9733+0.01</f>
        <v>97.310000000012877</v>
      </c>
      <c r="K9734" s="80">
        <f t="shared" si="760"/>
        <v>0.97310000000012875</v>
      </c>
      <c r="L9734">
        <f t="shared" si="761"/>
        <v>9.9202462853136755</v>
      </c>
      <c r="M9734">
        <f t="shared" si="762"/>
        <v>184.08651526574383</v>
      </c>
      <c r="N9734" s="80">
        <f t="shared" si="763"/>
        <v>0.97310000000012875</v>
      </c>
    </row>
    <row r="9735" spans="10:14" x14ac:dyDescent="0.3">
      <c r="J9735" s="300">
        <f t="shared" si="764"/>
        <v>97.320000000012882</v>
      </c>
      <c r="K9735" s="80">
        <f t="shared" si="760"/>
        <v>0.97320000000012885</v>
      </c>
      <c r="L9735">
        <f t="shared" si="761"/>
        <v>9.9254330012791314</v>
      </c>
      <c r="M9735">
        <f t="shared" si="762"/>
        <v>184.12669865493842</v>
      </c>
      <c r="N9735" s="80">
        <f t="shared" si="763"/>
        <v>0.97320000000012885</v>
      </c>
    </row>
    <row r="9736" spans="10:14" x14ac:dyDescent="0.3">
      <c r="J9736" s="300">
        <f t="shared" si="764"/>
        <v>97.330000000012888</v>
      </c>
      <c r="K9736" s="80">
        <f t="shared" si="760"/>
        <v>0.97330000000012884</v>
      </c>
      <c r="L9736">
        <f t="shared" si="761"/>
        <v>9.9306221287415237</v>
      </c>
      <c r="M9736">
        <f t="shared" si="762"/>
        <v>184.16688070073235</v>
      </c>
      <c r="N9736" s="80">
        <f t="shared" si="763"/>
        <v>0.97330000000012884</v>
      </c>
    </row>
    <row r="9737" spans="10:14" x14ac:dyDescent="0.3">
      <c r="J9737" s="300">
        <f t="shared" si="764"/>
        <v>97.340000000012893</v>
      </c>
      <c r="K9737" s="80">
        <f t="shared" si="760"/>
        <v>0.97340000000012894</v>
      </c>
      <c r="L9737">
        <f t="shared" si="761"/>
        <v>9.9358136679616091</v>
      </c>
      <c r="M9737">
        <f t="shared" si="762"/>
        <v>184.20706139148228</v>
      </c>
      <c r="N9737" s="80">
        <f t="shared" si="763"/>
        <v>0.97340000000012894</v>
      </c>
    </row>
    <row r="9738" spans="10:14" x14ac:dyDescent="0.3">
      <c r="J9738" s="300">
        <f t="shared" si="764"/>
        <v>97.350000000012898</v>
      </c>
      <c r="K9738" s="80">
        <f t="shared" si="760"/>
        <v>0.97350000000012893</v>
      </c>
      <c r="L9738">
        <f t="shared" si="761"/>
        <v>9.9410076191995973</v>
      </c>
      <c r="M9738">
        <f t="shared" si="762"/>
        <v>184.24724071553621</v>
      </c>
      <c r="N9738" s="80">
        <f t="shared" si="763"/>
        <v>0.97350000000012893</v>
      </c>
    </row>
    <row r="9739" spans="10:14" x14ac:dyDescent="0.3">
      <c r="J9739" s="300">
        <f t="shared" si="764"/>
        <v>97.360000000012903</v>
      </c>
      <c r="K9739" s="80">
        <f t="shared" si="760"/>
        <v>0.97360000000012903</v>
      </c>
      <c r="L9739">
        <f t="shared" si="761"/>
        <v>9.9462039827150139</v>
      </c>
      <c r="M9739">
        <f t="shared" si="762"/>
        <v>184.28741866123471</v>
      </c>
      <c r="N9739" s="80">
        <f t="shared" si="763"/>
        <v>0.97360000000012903</v>
      </c>
    </row>
    <row r="9740" spans="10:14" x14ac:dyDescent="0.3">
      <c r="J9740" s="300">
        <f t="shared" si="764"/>
        <v>97.370000000012908</v>
      </c>
      <c r="K9740" s="80">
        <f t="shared" si="760"/>
        <v>0.97370000000012913</v>
      </c>
      <c r="L9740">
        <f t="shared" si="761"/>
        <v>9.9514027587667773</v>
      </c>
      <c r="M9740">
        <f t="shared" si="762"/>
        <v>184.32759521690957</v>
      </c>
      <c r="N9740" s="80">
        <f t="shared" si="763"/>
        <v>0.97370000000012913</v>
      </c>
    </row>
    <row r="9741" spans="10:14" x14ac:dyDescent="0.3">
      <c r="J9741" s="300">
        <f t="shared" si="764"/>
        <v>97.380000000012913</v>
      </c>
      <c r="K9741" s="80">
        <f t="shared" si="760"/>
        <v>0.97380000000012912</v>
      </c>
      <c r="L9741">
        <f t="shared" si="761"/>
        <v>9.9566039476133934</v>
      </c>
      <c r="M9741">
        <f t="shared" si="762"/>
        <v>184.36777037088461</v>
      </c>
      <c r="N9741" s="80">
        <f t="shared" si="763"/>
        <v>0.97380000000012912</v>
      </c>
    </row>
    <row r="9742" spans="10:14" x14ac:dyDescent="0.3">
      <c r="J9742" s="300">
        <f t="shared" si="764"/>
        <v>97.390000000012918</v>
      </c>
      <c r="K9742" s="80">
        <f t="shared" si="760"/>
        <v>0.97390000000012922</v>
      </c>
      <c r="L9742">
        <f t="shared" si="761"/>
        <v>9.9618075495125975</v>
      </c>
      <c r="M9742">
        <f t="shared" si="762"/>
        <v>184.40794411147593</v>
      </c>
      <c r="N9742" s="80">
        <f t="shared" si="763"/>
        <v>0.97390000000012922</v>
      </c>
    </row>
    <row r="9743" spans="10:14" x14ac:dyDescent="0.3">
      <c r="J9743" s="300">
        <f t="shared" si="764"/>
        <v>97.400000000012923</v>
      </c>
      <c r="K9743" s="80">
        <f t="shared" si="760"/>
        <v>0.97400000000012921</v>
      </c>
      <c r="L9743">
        <f t="shared" si="761"/>
        <v>9.967013564721471</v>
      </c>
      <c r="M9743">
        <f t="shared" si="762"/>
        <v>184.44811642699088</v>
      </c>
      <c r="N9743" s="80">
        <f t="shared" si="763"/>
        <v>0.97400000000012921</v>
      </c>
    </row>
    <row r="9744" spans="10:14" x14ac:dyDescent="0.3">
      <c r="J9744" s="300">
        <f t="shared" si="764"/>
        <v>97.410000000012928</v>
      </c>
      <c r="K9744" s="80">
        <f t="shared" si="760"/>
        <v>0.97410000000012931</v>
      </c>
      <c r="L9744">
        <f t="shared" si="761"/>
        <v>9.9722219934965839</v>
      </c>
      <c r="M9744">
        <f t="shared" si="762"/>
        <v>184.48828730572885</v>
      </c>
      <c r="N9744" s="80">
        <f t="shared" si="763"/>
        <v>0.97410000000012931</v>
      </c>
    </row>
    <row r="9745" spans="10:14" x14ac:dyDescent="0.3">
      <c r="J9745" s="300">
        <f t="shared" si="764"/>
        <v>97.420000000012934</v>
      </c>
      <c r="K9745" s="80">
        <f t="shared" si="760"/>
        <v>0.9742000000001293</v>
      </c>
      <c r="L9745">
        <f t="shared" si="761"/>
        <v>9.9774328360936835</v>
      </c>
      <c r="M9745">
        <f t="shared" si="762"/>
        <v>184.52845673598094</v>
      </c>
      <c r="N9745" s="80">
        <f t="shared" si="763"/>
        <v>0.9742000000001293</v>
      </c>
    </row>
    <row r="9746" spans="10:14" x14ac:dyDescent="0.3">
      <c r="J9746" s="300">
        <f t="shared" si="764"/>
        <v>97.430000000012939</v>
      </c>
      <c r="K9746" s="80">
        <f t="shared" si="760"/>
        <v>0.9743000000001294</v>
      </c>
      <c r="L9746">
        <f t="shared" si="761"/>
        <v>9.9826460927684391</v>
      </c>
      <c r="M9746">
        <f t="shared" si="762"/>
        <v>184.56862470603048</v>
      </c>
      <c r="N9746" s="80">
        <f t="shared" si="763"/>
        <v>0.9743000000001294</v>
      </c>
    </row>
    <row r="9747" spans="10:14" x14ac:dyDescent="0.3">
      <c r="J9747" s="300">
        <f t="shared" si="764"/>
        <v>97.440000000012944</v>
      </c>
      <c r="K9747" s="80">
        <f t="shared" si="760"/>
        <v>0.97440000000012938</v>
      </c>
      <c r="L9747">
        <f t="shared" si="761"/>
        <v>9.9878617637754949</v>
      </c>
      <c r="M9747">
        <f t="shared" si="762"/>
        <v>184.60879120415223</v>
      </c>
      <c r="N9747" s="80">
        <f t="shared" si="763"/>
        <v>0.97440000000012938</v>
      </c>
    </row>
    <row r="9748" spans="10:14" x14ac:dyDescent="0.3">
      <c r="J9748" s="300">
        <f t="shared" si="764"/>
        <v>97.450000000012949</v>
      </c>
      <c r="K9748" s="80">
        <f t="shared" si="760"/>
        <v>0.97450000000012948</v>
      </c>
      <c r="L9748">
        <f t="shared" si="761"/>
        <v>9.9930798493687014</v>
      </c>
      <c r="M9748">
        <f t="shared" si="762"/>
        <v>184.64895621861325</v>
      </c>
      <c r="N9748" s="80">
        <f t="shared" si="763"/>
        <v>0.97450000000012948</v>
      </c>
    </row>
    <row r="9749" spans="10:14" x14ac:dyDescent="0.3">
      <c r="J9749" s="300">
        <f t="shared" si="764"/>
        <v>97.460000000012954</v>
      </c>
      <c r="K9749" s="80">
        <f t="shared" si="760"/>
        <v>0.97460000000012958</v>
      </c>
      <c r="L9749">
        <f t="shared" si="761"/>
        <v>9.9983003498017471</v>
      </c>
      <c r="M9749">
        <f t="shared" si="762"/>
        <v>184.68911973767158</v>
      </c>
      <c r="N9749" s="80">
        <f t="shared" si="763"/>
        <v>0.97460000000012958</v>
      </c>
    </row>
    <row r="9750" spans="10:14" x14ac:dyDescent="0.3">
      <c r="J9750" s="300">
        <f t="shared" si="764"/>
        <v>97.470000000012959</v>
      </c>
      <c r="K9750" s="80">
        <f t="shared" si="760"/>
        <v>0.97470000000012957</v>
      </c>
      <c r="L9750">
        <f t="shared" si="761"/>
        <v>10.003523265327345</v>
      </c>
      <c r="M9750">
        <f t="shared" si="762"/>
        <v>184.72928174957778</v>
      </c>
      <c r="N9750" s="80">
        <f t="shared" si="763"/>
        <v>0.97470000000012957</v>
      </c>
    </row>
    <row r="9751" spans="10:14" x14ac:dyDescent="0.3">
      <c r="J9751" s="300">
        <f t="shared" si="764"/>
        <v>97.480000000012964</v>
      </c>
      <c r="K9751" s="80">
        <f t="shared" si="760"/>
        <v>0.97480000000012967</v>
      </c>
      <c r="L9751">
        <f t="shared" si="761"/>
        <v>10.008748596197981</v>
      </c>
      <c r="M9751">
        <f t="shared" si="762"/>
        <v>184.76944224257429</v>
      </c>
      <c r="N9751" s="80">
        <f t="shared" si="763"/>
        <v>0.97480000000012967</v>
      </c>
    </row>
    <row r="9752" spans="10:14" x14ac:dyDescent="0.3">
      <c r="J9752" s="300">
        <f t="shared" si="764"/>
        <v>97.490000000012969</v>
      </c>
      <c r="K9752" s="80">
        <f t="shared" si="760"/>
        <v>0.97490000000012966</v>
      </c>
      <c r="L9752">
        <f t="shared" si="761"/>
        <v>10.013976342665213</v>
      </c>
      <c r="M9752">
        <f t="shared" si="762"/>
        <v>184.80960120489496</v>
      </c>
      <c r="N9752" s="80">
        <f t="shared" si="763"/>
        <v>0.97490000000012966</v>
      </c>
    </row>
    <row r="9753" spans="10:14" x14ac:dyDescent="0.3">
      <c r="J9753" s="300">
        <f t="shared" si="764"/>
        <v>97.500000000012975</v>
      </c>
      <c r="K9753" s="80">
        <f t="shared" si="760"/>
        <v>0.97500000000012976</v>
      </c>
      <c r="L9753">
        <f t="shared" si="761"/>
        <v>10.01920650498008</v>
      </c>
      <c r="M9753">
        <f t="shared" si="762"/>
        <v>184.84975862476549</v>
      </c>
      <c r="N9753" s="80">
        <f t="shared" si="763"/>
        <v>0.97500000000012976</v>
      </c>
    </row>
    <row r="9754" spans="10:14" x14ac:dyDescent="0.3">
      <c r="J9754" s="300">
        <f t="shared" si="764"/>
        <v>97.51000000001298</v>
      </c>
      <c r="K9754" s="80">
        <f t="shared" si="760"/>
        <v>0.97510000000012975</v>
      </c>
      <c r="L9754">
        <f t="shared" si="761"/>
        <v>10.02443908339314</v>
      </c>
      <c r="M9754">
        <f t="shared" si="762"/>
        <v>184.88991449040367</v>
      </c>
      <c r="N9754" s="80">
        <f t="shared" si="763"/>
        <v>0.97510000000012975</v>
      </c>
    </row>
    <row r="9755" spans="10:14" x14ac:dyDescent="0.3">
      <c r="J9755" s="300">
        <f t="shared" si="764"/>
        <v>97.520000000012985</v>
      </c>
      <c r="K9755" s="80">
        <f t="shared" si="760"/>
        <v>0.97520000000012985</v>
      </c>
      <c r="L9755">
        <f t="shared" si="761"/>
        <v>10.029674078153946</v>
      </c>
      <c r="M9755">
        <f t="shared" si="762"/>
        <v>184.93006879001874</v>
      </c>
      <c r="N9755" s="80">
        <f t="shared" si="763"/>
        <v>0.97520000000012985</v>
      </c>
    </row>
    <row r="9756" spans="10:14" x14ac:dyDescent="0.3">
      <c r="J9756" s="300">
        <f t="shared" si="764"/>
        <v>97.53000000001299</v>
      </c>
      <c r="K9756" s="80">
        <f t="shared" si="760"/>
        <v>0.97530000000012995</v>
      </c>
      <c r="L9756">
        <f t="shared" si="761"/>
        <v>10.034911489511835</v>
      </c>
      <c r="M9756">
        <f t="shared" si="762"/>
        <v>184.9702215118123</v>
      </c>
      <c r="N9756" s="80">
        <f t="shared" si="763"/>
        <v>0.97530000000012995</v>
      </c>
    </row>
    <row r="9757" spans="10:14" x14ac:dyDescent="0.3">
      <c r="J9757" s="300">
        <f t="shared" si="764"/>
        <v>97.540000000012995</v>
      </c>
      <c r="K9757" s="80">
        <f t="shared" si="760"/>
        <v>0.97540000000012994</v>
      </c>
      <c r="L9757">
        <f t="shared" si="761"/>
        <v>10.040151317715566</v>
      </c>
      <c r="M9757">
        <f t="shared" si="762"/>
        <v>185.01037264397721</v>
      </c>
      <c r="N9757" s="80">
        <f t="shared" si="763"/>
        <v>0.97540000000012994</v>
      </c>
    </row>
    <row r="9758" spans="10:14" x14ac:dyDescent="0.3">
      <c r="J9758" s="300">
        <f t="shared" si="764"/>
        <v>97.550000000013</v>
      </c>
      <c r="K9758" s="80">
        <f t="shared" si="760"/>
        <v>0.97550000000013004</v>
      </c>
      <c r="L9758">
        <f t="shared" si="761"/>
        <v>10.04539356301277</v>
      </c>
      <c r="M9758">
        <f t="shared" si="762"/>
        <v>185.05052217469816</v>
      </c>
      <c r="N9758" s="80">
        <f t="shared" si="763"/>
        <v>0.97550000000013004</v>
      </c>
    </row>
    <row r="9759" spans="10:14" x14ac:dyDescent="0.3">
      <c r="J9759" s="300">
        <f t="shared" si="764"/>
        <v>97.560000000013005</v>
      </c>
      <c r="K9759" s="80">
        <f t="shared" si="760"/>
        <v>0.97560000000013003</v>
      </c>
      <c r="L9759">
        <f t="shared" si="761"/>
        <v>10.050638225651106</v>
      </c>
      <c r="M9759">
        <f t="shared" si="762"/>
        <v>185.09067009215201</v>
      </c>
      <c r="N9759" s="80">
        <f t="shared" si="763"/>
        <v>0.97560000000013003</v>
      </c>
    </row>
    <row r="9760" spans="10:14" x14ac:dyDescent="0.3">
      <c r="J9760" s="300">
        <f t="shared" si="764"/>
        <v>97.57000000001301</v>
      </c>
      <c r="K9760" s="80">
        <f t="shared" si="760"/>
        <v>0.97570000000013013</v>
      </c>
      <c r="L9760">
        <f t="shared" si="761"/>
        <v>10.055885305877212</v>
      </c>
      <c r="M9760">
        <f t="shared" si="762"/>
        <v>185.13081638450714</v>
      </c>
      <c r="N9760" s="80">
        <f t="shared" si="763"/>
        <v>0.97570000000013013</v>
      </c>
    </row>
    <row r="9761" spans="10:14" x14ac:dyDescent="0.3">
      <c r="J9761" s="300">
        <f t="shared" si="764"/>
        <v>97.580000000013015</v>
      </c>
      <c r="K9761" s="80">
        <f t="shared" si="760"/>
        <v>0.97580000000013012</v>
      </c>
      <c r="L9761">
        <f t="shared" si="761"/>
        <v>10.06113480393717</v>
      </c>
      <c r="M9761">
        <f t="shared" si="762"/>
        <v>185.17096103992378</v>
      </c>
      <c r="N9761" s="80">
        <f t="shared" si="763"/>
        <v>0.97580000000013012</v>
      </c>
    </row>
    <row r="9762" spans="10:14" x14ac:dyDescent="0.3">
      <c r="J9762" s="300">
        <f t="shared" si="764"/>
        <v>97.590000000013021</v>
      </c>
      <c r="K9762" s="80">
        <f t="shared" si="760"/>
        <v>0.97590000000013022</v>
      </c>
      <c r="L9762">
        <f t="shared" si="761"/>
        <v>10.066386720076604</v>
      </c>
      <c r="M9762">
        <f t="shared" si="762"/>
        <v>185.21110404655391</v>
      </c>
      <c r="N9762" s="80">
        <f t="shared" si="763"/>
        <v>0.97590000000013022</v>
      </c>
    </row>
    <row r="9763" spans="10:14" x14ac:dyDescent="0.3">
      <c r="J9763" s="300">
        <f t="shared" si="764"/>
        <v>97.600000000013026</v>
      </c>
      <c r="K9763" s="80">
        <f t="shared" si="760"/>
        <v>0.97600000000013021</v>
      </c>
      <c r="L9763">
        <f t="shared" si="761"/>
        <v>10.071641054540452</v>
      </c>
      <c r="M9763">
        <f t="shared" si="762"/>
        <v>185.25124539254139</v>
      </c>
      <c r="N9763" s="80">
        <f t="shared" si="763"/>
        <v>0.97600000000013021</v>
      </c>
    </row>
    <row r="9764" spans="10:14" x14ac:dyDescent="0.3">
      <c r="J9764" s="300">
        <f t="shared" si="764"/>
        <v>97.610000000013031</v>
      </c>
      <c r="K9764" s="80">
        <f t="shared" si="760"/>
        <v>0.97610000000013031</v>
      </c>
      <c r="L9764">
        <f t="shared" si="761"/>
        <v>10.076897807572687</v>
      </c>
      <c r="M9764">
        <f t="shared" si="762"/>
        <v>185.29138506602186</v>
      </c>
      <c r="N9764" s="80">
        <f t="shared" si="763"/>
        <v>0.97610000000013031</v>
      </c>
    </row>
    <row r="9765" spans="10:14" x14ac:dyDescent="0.3">
      <c r="J9765" s="300">
        <f t="shared" si="764"/>
        <v>97.620000000013036</v>
      </c>
      <c r="K9765" s="80">
        <f t="shared" si="760"/>
        <v>0.97620000000013041</v>
      </c>
      <c r="L9765">
        <f t="shared" si="761"/>
        <v>10.082156979417178</v>
      </c>
      <c r="M9765">
        <f t="shared" si="762"/>
        <v>185.33152305512263</v>
      </c>
      <c r="N9765" s="80">
        <f t="shared" si="763"/>
        <v>0.97620000000013041</v>
      </c>
    </row>
    <row r="9766" spans="10:14" x14ac:dyDescent="0.3">
      <c r="J9766" s="300">
        <f t="shared" si="764"/>
        <v>97.630000000013041</v>
      </c>
      <c r="K9766" s="80">
        <f t="shared" si="760"/>
        <v>0.9763000000001304</v>
      </c>
      <c r="L9766">
        <f t="shared" si="761"/>
        <v>10.087418570317146</v>
      </c>
      <c r="M9766">
        <f t="shared" si="762"/>
        <v>185.37165934796252</v>
      </c>
      <c r="N9766" s="80">
        <f t="shared" si="763"/>
        <v>0.9763000000001304</v>
      </c>
    </row>
    <row r="9767" spans="10:14" x14ac:dyDescent="0.3">
      <c r="J9767" s="300">
        <f t="shared" si="764"/>
        <v>97.640000000013046</v>
      </c>
      <c r="K9767" s="80">
        <f t="shared" si="760"/>
        <v>0.9764000000001305</v>
      </c>
      <c r="L9767">
        <f t="shared" si="761"/>
        <v>10.092682580514758</v>
      </c>
      <c r="M9767">
        <f t="shared" si="762"/>
        <v>185.41179393265296</v>
      </c>
      <c r="N9767" s="80">
        <f t="shared" si="763"/>
        <v>0.9764000000001305</v>
      </c>
    </row>
    <row r="9768" spans="10:14" x14ac:dyDescent="0.3">
      <c r="J9768" s="300">
        <f t="shared" si="764"/>
        <v>97.650000000013051</v>
      </c>
      <c r="K9768" s="80">
        <f t="shared" si="760"/>
        <v>0.97650000000013049</v>
      </c>
      <c r="L9768">
        <f t="shared" si="761"/>
        <v>10.097949010251783</v>
      </c>
      <c r="M9768">
        <f t="shared" si="762"/>
        <v>185.4519267972963</v>
      </c>
      <c r="N9768" s="80">
        <f t="shared" si="763"/>
        <v>0.97650000000013049</v>
      </c>
    </row>
    <row r="9769" spans="10:14" x14ac:dyDescent="0.3">
      <c r="J9769" s="300">
        <f t="shared" si="764"/>
        <v>97.660000000013056</v>
      </c>
      <c r="K9769" s="80">
        <f t="shared" si="760"/>
        <v>0.97660000000013059</v>
      </c>
      <c r="L9769">
        <f t="shared" si="761"/>
        <v>10.103217859769567</v>
      </c>
      <c r="M9769">
        <f t="shared" si="762"/>
        <v>185.49205792998728</v>
      </c>
      <c r="N9769" s="80">
        <f t="shared" si="763"/>
        <v>0.97660000000013059</v>
      </c>
    </row>
    <row r="9770" spans="10:14" x14ac:dyDescent="0.3">
      <c r="J9770" s="300">
        <f t="shared" si="764"/>
        <v>97.670000000013061</v>
      </c>
      <c r="K9770" s="80">
        <f t="shared" si="760"/>
        <v>0.97670000000013057</v>
      </c>
      <c r="L9770">
        <f t="shared" si="761"/>
        <v>10.108489129308621</v>
      </c>
      <c r="M9770">
        <f t="shared" si="762"/>
        <v>185.53218731881168</v>
      </c>
      <c r="N9770" s="80">
        <f t="shared" si="763"/>
        <v>0.97670000000013057</v>
      </c>
    </row>
    <row r="9771" spans="10:14" x14ac:dyDescent="0.3">
      <c r="J9771" s="300">
        <f t="shared" si="764"/>
        <v>97.680000000013067</v>
      </c>
      <c r="K9771" s="80">
        <f t="shared" si="760"/>
        <v>0.97680000000013067</v>
      </c>
      <c r="L9771">
        <f t="shared" si="761"/>
        <v>10.11376281910889</v>
      </c>
      <c r="M9771">
        <f t="shared" si="762"/>
        <v>185.57231495184791</v>
      </c>
      <c r="N9771" s="80">
        <f t="shared" si="763"/>
        <v>0.97680000000013067</v>
      </c>
    </row>
    <row r="9772" spans="10:14" x14ac:dyDescent="0.3">
      <c r="J9772" s="300">
        <f t="shared" si="764"/>
        <v>97.690000000013072</v>
      </c>
      <c r="K9772" s="80">
        <f t="shared" si="760"/>
        <v>0.97690000000013066</v>
      </c>
      <c r="L9772">
        <f t="shared" si="761"/>
        <v>10.119038929409736</v>
      </c>
      <c r="M9772">
        <f t="shared" si="762"/>
        <v>185.61244081716549</v>
      </c>
      <c r="N9772" s="80">
        <f t="shared" si="763"/>
        <v>0.97690000000013066</v>
      </c>
    </row>
    <row r="9773" spans="10:14" x14ac:dyDescent="0.3">
      <c r="J9773" s="300">
        <f t="shared" si="764"/>
        <v>97.700000000013077</v>
      </c>
      <c r="K9773" s="80">
        <f t="shared" si="760"/>
        <v>0.97700000000013076</v>
      </c>
      <c r="L9773">
        <f t="shared" si="761"/>
        <v>10.124317460449832</v>
      </c>
      <c r="M9773">
        <f t="shared" si="762"/>
        <v>185.65256490282607</v>
      </c>
      <c r="N9773" s="80">
        <f t="shared" si="763"/>
        <v>0.97700000000013076</v>
      </c>
    </row>
    <row r="9774" spans="10:14" x14ac:dyDescent="0.3">
      <c r="J9774" s="300">
        <f t="shared" si="764"/>
        <v>97.710000000013082</v>
      </c>
      <c r="K9774" s="80">
        <f t="shared" si="760"/>
        <v>0.97710000000013086</v>
      </c>
      <c r="L9774">
        <f t="shared" si="761"/>
        <v>10.129598412467198</v>
      </c>
      <c r="M9774">
        <f t="shared" si="762"/>
        <v>185.69268719688284</v>
      </c>
      <c r="N9774" s="80">
        <f t="shared" si="763"/>
        <v>0.97710000000013086</v>
      </c>
    </row>
    <row r="9775" spans="10:14" x14ac:dyDescent="0.3">
      <c r="J9775" s="300">
        <f t="shared" si="764"/>
        <v>97.720000000013087</v>
      </c>
      <c r="K9775" s="80">
        <f t="shared" si="760"/>
        <v>0.97720000000013085</v>
      </c>
      <c r="L9775">
        <f t="shared" si="761"/>
        <v>10.134881785699378</v>
      </c>
      <c r="M9775">
        <f t="shared" si="762"/>
        <v>185.73280768738073</v>
      </c>
      <c r="N9775" s="80">
        <f t="shared" si="763"/>
        <v>0.97720000000013085</v>
      </c>
    </row>
    <row r="9776" spans="10:14" x14ac:dyDescent="0.3">
      <c r="J9776" s="300">
        <f t="shared" si="764"/>
        <v>97.730000000013092</v>
      </c>
      <c r="K9776" s="80">
        <f t="shared" si="760"/>
        <v>0.97730000000013095</v>
      </c>
      <c r="L9776">
        <f t="shared" si="761"/>
        <v>10.140167580383183</v>
      </c>
      <c r="M9776">
        <f t="shared" si="762"/>
        <v>185.77292636235637</v>
      </c>
      <c r="N9776" s="80">
        <f t="shared" si="763"/>
        <v>0.97730000000013095</v>
      </c>
    </row>
    <row r="9777" spans="10:14" x14ac:dyDescent="0.3">
      <c r="J9777" s="300">
        <f t="shared" si="764"/>
        <v>97.740000000013097</v>
      </c>
      <c r="K9777" s="80">
        <f t="shared" si="760"/>
        <v>0.97740000000013094</v>
      </c>
      <c r="L9777">
        <f t="shared" si="761"/>
        <v>10.145455796754799</v>
      </c>
      <c r="M9777">
        <f t="shared" si="762"/>
        <v>185.81304320983858</v>
      </c>
      <c r="N9777" s="80">
        <f t="shared" si="763"/>
        <v>0.97740000000013094</v>
      </c>
    </row>
    <row r="9778" spans="10:14" x14ac:dyDescent="0.3">
      <c r="J9778" s="300">
        <f t="shared" si="764"/>
        <v>97.750000000013102</v>
      </c>
      <c r="K9778" s="80">
        <f t="shared" si="760"/>
        <v>0.97750000000013104</v>
      </c>
      <c r="L9778">
        <f t="shared" si="761"/>
        <v>10.150746435049813</v>
      </c>
      <c r="M9778">
        <f t="shared" si="762"/>
        <v>185.85315821784752</v>
      </c>
      <c r="N9778" s="80">
        <f t="shared" si="763"/>
        <v>0.97750000000013104</v>
      </c>
    </row>
    <row r="9779" spans="10:14" x14ac:dyDescent="0.3">
      <c r="J9779" s="300">
        <f t="shared" si="764"/>
        <v>97.760000000013108</v>
      </c>
      <c r="K9779" s="80">
        <f t="shared" si="760"/>
        <v>0.97760000000013103</v>
      </c>
      <c r="L9779">
        <f t="shared" si="761"/>
        <v>10.156039495503215</v>
      </c>
      <c r="M9779">
        <f t="shared" si="762"/>
        <v>185.893271374395</v>
      </c>
      <c r="N9779" s="80">
        <f t="shared" si="763"/>
        <v>0.97760000000013103</v>
      </c>
    </row>
    <row r="9780" spans="10:14" x14ac:dyDescent="0.3">
      <c r="J9780" s="300">
        <f t="shared" si="764"/>
        <v>97.770000000013113</v>
      </c>
      <c r="K9780" s="80">
        <f t="shared" si="760"/>
        <v>0.97770000000013113</v>
      </c>
      <c r="L9780">
        <f t="shared" si="761"/>
        <v>10.161334978349331</v>
      </c>
      <c r="M9780">
        <f t="shared" si="762"/>
        <v>185.93338266748484</v>
      </c>
      <c r="N9780" s="80">
        <f t="shared" si="763"/>
        <v>0.97770000000013113</v>
      </c>
    </row>
    <row r="9781" spans="10:14" x14ac:dyDescent="0.3">
      <c r="J9781" s="300">
        <f t="shared" si="764"/>
        <v>97.780000000013118</v>
      </c>
      <c r="K9781" s="80">
        <f t="shared" si="760"/>
        <v>0.97780000000013123</v>
      </c>
      <c r="L9781">
        <f t="shared" si="761"/>
        <v>10.166632883821952</v>
      </c>
      <c r="M9781">
        <f t="shared" si="762"/>
        <v>185.97349208511287</v>
      </c>
      <c r="N9781" s="80">
        <f t="shared" si="763"/>
        <v>0.97780000000013123</v>
      </c>
    </row>
    <row r="9782" spans="10:14" x14ac:dyDescent="0.3">
      <c r="J9782" s="300">
        <f t="shared" si="764"/>
        <v>97.790000000013123</v>
      </c>
      <c r="K9782" s="80">
        <f t="shared" si="760"/>
        <v>0.97790000000013122</v>
      </c>
      <c r="L9782">
        <f t="shared" si="761"/>
        <v>10.171933212153998</v>
      </c>
      <c r="M9782">
        <f t="shared" si="762"/>
        <v>186.01359961526552</v>
      </c>
      <c r="N9782" s="80">
        <f t="shared" si="763"/>
        <v>0.97790000000013122</v>
      </c>
    </row>
    <row r="9783" spans="10:14" x14ac:dyDescent="0.3">
      <c r="J9783" s="300">
        <f t="shared" si="764"/>
        <v>97.800000000013128</v>
      </c>
      <c r="K9783" s="80">
        <f t="shared" si="760"/>
        <v>0.97800000000013132</v>
      </c>
      <c r="L9783">
        <f t="shared" si="761"/>
        <v>10.177235963578031</v>
      </c>
      <c r="M9783">
        <f t="shared" si="762"/>
        <v>186.05370524592232</v>
      </c>
      <c r="N9783" s="80">
        <f t="shared" si="763"/>
        <v>0.97800000000013132</v>
      </c>
    </row>
    <row r="9784" spans="10:14" x14ac:dyDescent="0.3">
      <c r="J9784" s="300">
        <f t="shared" si="764"/>
        <v>97.810000000013133</v>
      </c>
      <c r="K9784" s="80">
        <f t="shared" si="760"/>
        <v>0.97810000000013131</v>
      </c>
      <c r="L9784">
        <f t="shared" si="761"/>
        <v>10.182541138326023</v>
      </c>
      <c r="M9784">
        <f t="shared" si="762"/>
        <v>186.0938089650536</v>
      </c>
      <c r="N9784" s="80">
        <f t="shared" si="763"/>
        <v>0.97810000000013131</v>
      </c>
    </row>
    <row r="9785" spans="10:14" x14ac:dyDescent="0.3">
      <c r="J9785" s="300">
        <f t="shared" si="764"/>
        <v>97.820000000013138</v>
      </c>
      <c r="K9785" s="80">
        <f t="shared" si="760"/>
        <v>0.97820000000013141</v>
      </c>
      <c r="L9785">
        <f t="shared" si="761"/>
        <v>10.187848736628936</v>
      </c>
      <c r="M9785">
        <f t="shared" si="762"/>
        <v>186.13391076062189</v>
      </c>
      <c r="N9785" s="80">
        <f t="shared" si="763"/>
        <v>0.97820000000013141</v>
      </c>
    </row>
    <row r="9786" spans="10:14" x14ac:dyDescent="0.3">
      <c r="J9786" s="300">
        <f t="shared" si="764"/>
        <v>97.830000000013143</v>
      </c>
      <c r="K9786" s="80">
        <f t="shared" si="760"/>
        <v>0.9783000000001314</v>
      </c>
      <c r="L9786">
        <f t="shared" si="761"/>
        <v>10.19315875871742</v>
      </c>
      <c r="M9786">
        <f t="shared" si="762"/>
        <v>186.1740106205813</v>
      </c>
      <c r="N9786" s="80">
        <f t="shared" si="763"/>
        <v>0.9783000000001314</v>
      </c>
    </row>
    <row r="9787" spans="10:14" x14ac:dyDescent="0.3">
      <c r="J9787" s="300">
        <f t="shared" si="764"/>
        <v>97.840000000013148</v>
      </c>
      <c r="K9787" s="80">
        <f t="shared" si="760"/>
        <v>0.9784000000001315</v>
      </c>
      <c r="L9787">
        <f t="shared" si="761"/>
        <v>10.198471204821441</v>
      </c>
      <c r="M9787">
        <f t="shared" si="762"/>
        <v>186.21410853287759</v>
      </c>
      <c r="N9787" s="80">
        <f t="shared" si="763"/>
        <v>0.9784000000001315</v>
      </c>
    </row>
    <row r="9788" spans="10:14" x14ac:dyDescent="0.3">
      <c r="J9788" s="300">
        <f t="shared" si="764"/>
        <v>97.850000000013154</v>
      </c>
      <c r="K9788" s="80">
        <f t="shared" si="760"/>
        <v>0.97850000000013149</v>
      </c>
      <c r="L9788">
        <f t="shared" si="761"/>
        <v>10.203786075170557</v>
      </c>
      <c r="M9788">
        <f t="shared" si="762"/>
        <v>186.25420448544824</v>
      </c>
      <c r="N9788" s="80">
        <f t="shared" si="763"/>
        <v>0.97850000000013149</v>
      </c>
    </row>
    <row r="9789" spans="10:14" x14ac:dyDescent="0.3">
      <c r="J9789" s="300">
        <f t="shared" si="764"/>
        <v>97.860000000013159</v>
      </c>
      <c r="K9789" s="80">
        <f t="shared" si="760"/>
        <v>0.97860000000013159</v>
      </c>
      <c r="L9789">
        <f t="shared" si="761"/>
        <v>10.20910336999318</v>
      </c>
      <c r="M9789">
        <f t="shared" si="762"/>
        <v>186.29429846622261</v>
      </c>
      <c r="N9789" s="80">
        <f t="shared" si="763"/>
        <v>0.97860000000013159</v>
      </c>
    </row>
    <row r="9790" spans="10:14" x14ac:dyDescent="0.3">
      <c r="J9790" s="300">
        <f t="shared" si="764"/>
        <v>97.870000000013164</v>
      </c>
      <c r="K9790" s="80">
        <f t="shared" si="760"/>
        <v>0.97870000000013169</v>
      </c>
      <c r="L9790">
        <f t="shared" si="761"/>
        <v>10.214423089517382</v>
      </c>
      <c r="M9790">
        <f t="shared" si="762"/>
        <v>186.33439046312148</v>
      </c>
      <c r="N9790" s="80">
        <f t="shared" si="763"/>
        <v>0.97870000000013169</v>
      </c>
    </row>
    <row r="9791" spans="10:14" x14ac:dyDescent="0.3">
      <c r="J9791" s="300">
        <f t="shared" si="764"/>
        <v>97.880000000013169</v>
      </c>
      <c r="K9791" s="80">
        <f t="shared" si="760"/>
        <v>0.97880000000013168</v>
      </c>
      <c r="L9791">
        <f t="shared" si="761"/>
        <v>10.21974523397069</v>
      </c>
      <c r="M9791">
        <f t="shared" si="762"/>
        <v>186.37448046405748</v>
      </c>
      <c r="N9791" s="80">
        <f t="shared" si="763"/>
        <v>0.97880000000013168</v>
      </c>
    </row>
    <row r="9792" spans="10:14" x14ac:dyDescent="0.3">
      <c r="J9792" s="300">
        <f t="shared" si="764"/>
        <v>97.890000000013174</v>
      </c>
      <c r="K9792" s="80">
        <f t="shared" si="760"/>
        <v>0.97890000000013178</v>
      </c>
      <c r="L9792">
        <f t="shared" si="761"/>
        <v>10.225069803580038</v>
      </c>
      <c r="M9792">
        <f t="shared" si="762"/>
        <v>186.4145684569352</v>
      </c>
      <c r="N9792" s="80">
        <f t="shared" si="763"/>
        <v>0.97890000000013178</v>
      </c>
    </row>
    <row r="9793" spans="10:14" x14ac:dyDescent="0.3">
      <c r="J9793" s="300">
        <f t="shared" si="764"/>
        <v>97.900000000013179</v>
      </c>
      <c r="K9793" s="80">
        <f t="shared" si="760"/>
        <v>0.97900000000013176</v>
      </c>
      <c r="L9793">
        <f t="shared" si="761"/>
        <v>10.230396798571464</v>
      </c>
      <c r="M9793">
        <f t="shared" si="762"/>
        <v>186.45465442965067</v>
      </c>
      <c r="N9793" s="80">
        <f t="shared" si="763"/>
        <v>0.97900000000013176</v>
      </c>
    </row>
    <row r="9794" spans="10:14" x14ac:dyDescent="0.3">
      <c r="J9794" s="300">
        <f t="shared" si="764"/>
        <v>97.910000000013184</v>
      </c>
      <c r="K9794" s="80">
        <f t="shared" si="760"/>
        <v>0.97910000000013186</v>
      </c>
      <c r="L9794">
        <f t="shared" si="761"/>
        <v>10.235726219170466</v>
      </c>
      <c r="M9794">
        <f t="shared" si="762"/>
        <v>186.49473837009143</v>
      </c>
      <c r="N9794" s="80">
        <f t="shared" si="763"/>
        <v>0.97910000000013186</v>
      </c>
    </row>
    <row r="9795" spans="10:14" x14ac:dyDescent="0.3">
      <c r="J9795" s="300">
        <f t="shared" si="764"/>
        <v>97.920000000013189</v>
      </c>
      <c r="K9795" s="80">
        <f t="shared" si="760"/>
        <v>0.97920000000013185</v>
      </c>
      <c r="L9795">
        <f t="shared" si="761"/>
        <v>10.241058065602003</v>
      </c>
      <c r="M9795">
        <f t="shared" si="762"/>
        <v>186.53482026613705</v>
      </c>
      <c r="N9795" s="80">
        <f t="shared" si="763"/>
        <v>0.97920000000013185</v>
      </c>
    </row>
    <row r="9796" spans="10:14" x14ac:dyDescent="0.3">
      <c r="J9796" s="300">
        <f t="shared" si="764"/>
        <v>97.930000000013194</v>
      </c>
      <c r="K9796" s="80">
        <f t="shared" ref="K9796:K9859" si="765">J9796/100</f>
        <v>0.97930000000013195</v>
      </c>
      <c r="L9796">
        <f t="shared" ref="L9796:L9859" si="766">-156.2892*K9796^6+539.4067*K9796^5-656.5633*K9796^4+371.7117*K9796^3-102.5706*K9796^2+15.3764*K9796+0.3314</f>
        <v>10.246392338090351</v>
      </c>
      <c r="M9796">
        <f t="shared" ref="M9796:M9859" si="767">-544.6822*K9796^6+873.7015*K9796^5+93.9294*K9796^4-539.4835*K9796^3+249.8842*K9796^2+36.3299*K9796+25.129</f>
        <v>186.57490010565888</v>
      </c>
      <c r="N9796" s="80">
        <f t="shared" ref="N9796:N9859" si="768">K9796</f>
        <v>0.97930000000013195</v>
      </c>
    </row>
    <row r="9797" spans="10:14" x14ac:dyDescent="0.3">
      <c r="J9797" s="300">
        <f t="shared" si="764"/>
        <v>97.9400000000132</v>
      </c>
      <c r="K9797" s="80">
        <f t="shared" si="765"/>
        <v>0.97940000000013194</v>
      </c>
      <c r="L9797">
        <f t="shared" si="766"/>
        <v>10.251729036859311</v>
      </c>
      <c r="M9797">
        <f t="shared" si="767"/>
        <v>186.61497787651948</v>
      </c>
      <c r="N9797" s="80">
        <f t="shared" si="768"/>
        <v>0.97940000000013194</v>
      </c>
    </row>
    <row r="9798" spans="10:14" x14ac:dyDescent="0.3">
      <c r="J9798" s="300">
        <f t="shared" ref="J9798:J9861" si="769">J9797+0.01</f>
        <v>97.950000000013205</v>
      </c>
      <c r="K9798" s="80">
        <f t="shared" si="765"/>
        <v>0.97950000000013204</v>
      </c>
      <c r="L9798">
        <f t="shared" si="766"/>
        <v>10.257068162131661</v>
      </c>
      <c r="M9798">
        <f t="shared" si="767"/>
        <v>186.65505356657349</v>
      </c>
      <c r="N9798" s="80">
        <f t="shared" si="768"/>
        <v>0.97950000000013204</v>
      </c>
    </row>
    <row r="9799" spans="10:14" x14ac:dyDescent="0.3">
      <c r="J9799" s="300">
        <f t="shared" si="769"/>
        <v>97.96000000001321</v>
      </c>
      <c r="K9799" s="80">
        <f t="shared" si="765"/>
        <v>0.97960000000013214</v>
      </c>
      <c r="L9799">
        <f t="shared" si="766"/>
        <v>10.262409714130081</v>
      </c>
      <c r="M9799">
        <f t="shared" si="767"/>
        <v>186.69512716366714</v>
      </c>
      <c r="N9799" s="80">
        <f t="shared" si="768"/>
        <v>0.97960000000013214</v>
      </c>
    </row>
    <row r="9800" spans="10:14" x14ac:dyDescent="0.3">
      <c r="J9800" s="300">
        <f t="shared" si="769"/>
        <v>97.970000000013215</v>
      </c>
      <c r="K9800" s="80">
        <f t="shared" si="765"/>
        <v>0.97970000000013213</v>
      </c>
      <c r="L9800">
        <f t="shared" si="766"/>
        <v>10.26775369307593</v>
      </c>
      <c r="M9800">
        <f t="shared" si="767"/>
        <v>186.73519865563824</v>
      </c>
      <c r="N9800" s="80">
        <f t="shared" si="768"/>
        <v>0.97970000000013213</v>
      </c>
    </row>
    <row r="9801" spans="10:14" x14ac:dyDescent="0.3">
      <c r="J9801" s="300">
        <f t="shared" si="769"/>
        <v>97.98000000001322</v>
      </c>
      <c r="K9801" s="80">
        <f t="shared" si="765"/>
        <v>0.97980000000013223</v>
      </c>
      <c r="L9801">
        <f t="shared" si="766"/>
        <v>10.273100099190634</v>
      </c>
      <c r="M9801">
        <f t="shared" si="767"/>
        <v>186.77526803031637</v>
      </c>
      <c r="N9801" s="80">
        <f t="shared" si="768"/>
        <v>0.97980000000013223</v>
      </c>
    </row>
    <row r="9802" spans="10:14" x14ac:dyDescent="0.3">
      <c r="J9802" s="300">
        <f t="shared" si="769"/>
        <v>97.990000000013225</v>
      </c>
      <c r="K9802" s="80">
        <f t="shared" si="765"/>
        <v>0.97990000000013222</v>
      </c>
      <c r="L9802">
        <f t="shared" si="766"/>
        <v>10.278448932694683</v>
      </c>
      <c r="M9802">
        <f t="shared" si="767"/>
        <v>186.81533527552298</v>
      </c>
      <c r="N9802" s="80">
        <f t="shared" si="768"/>
        <v>0.97990000000013222</v>
      </c>
    </row>
    <row r="9803" spans="10:14" x14ac:dyDescent="0.3">
      <c r="J9803" s="300">
        <f t="shared" si="769"/>
        <v>98.00000000001323</v>
      </c>
      <c r="K9803" s="80">
        <f t="shared" si="765"/>
        <v>0.98000000000013232</v>
      </c>
      <c r="L9803">
        <f t="shared" si="766"/>
        <v>10.283800193807766</v>
      </c>
      <c r="M9803">
        <f t="shared" si="767"/>
        <v>186.85540037907083</v>
      </c>
      <c r="N9803" s="80">
        <f t="shared" si="768"/>
        <v>0.98000000000013232</v>
      </c>
    </row>
    <row r="9804" spans="10:14" x14ac:dyDescent="0.3">
      <c r="J9804" s="300">
        <f t="shared" si="769"/>
        <v>98.010000000013235</v>
      </c>
      <c r="K9804" s="80">
        <f t="shared" si="765"/>
        <v>0.98010000000013231</v>
      </c>
      <c r="L9804">
        <f t="shared" si="766"/>
        <v>10.289153882749197</v>
      </c>
      <c r="M9804">
        <f t="shared" si="767"/>
        <v>186.89546332876444</v>
      </c>
      <c r="N9804" s="80">
        <f t="shared" si="768"/>
        <v>0.98010000000013231</v>
      </c>
    </row>
    <row r="9805" spans="10:14" x14ac:dyDescent="0.3">
      <c r="J9805" s="300">
        <f t="shared" si="769"/>
        <v>98.020000000013241</v>
      </c>
      <c r="K9805" s="80">
        <f t="shared" si="765"/>
        <v>0.98020000000013241</v>
      </c>
      <c r="L9805">
        <f t="shared" si="766"/>
        <v>10.294509999737384</v>
      </c>
      <c r="M9805">
        <f t="shared" si="767"/>
        <v>186.93552411240015</v>
      </c>
      <c r="N9805" s="80">
        <f t="shared" si="768"/>
        <v>0.98020000000013241</v>
      </c>
    </row>
    <row r="9806" spans="10:14" x14ac:dyDescent="0.3">
      <c r="J9806" s="300">
        <f t="shared" si="769"/>
        <v>98.030000000013246</v>
      </c>
      <c r="K9806" s="80">
        <f t="shared" si="765"/>
        <v>0.98030000000013251</v>
      </c>
      <c r="L9806">
        <f t="shared" si="766"/>
        <v>10.299868544990664</v>
      </c>
      <c r="M9806">
        <f t="shared" si="767"/>
        <v>186.97558271776592</v>
      </c>
      <c r="N9806" s="80">
        <f t="shared" si="768"/>
        <v>0.98030000000013251</v>
      </c>
    </row>
    <row r="9807" spans="10:14" x14ac:dyDescent="0.3">
      <c r="J9807" s="300">
        <f t="shared" si="769"/>
        <v>98.040000000013251</v>
      </c>
      <c r="K9807" s="80">
        <f t="shared" si="765"/>
        <v>0.9804000000001325</v>
      </c>
      <c r="L9807">
        <f t="shared" si="766"/>
        <v>10.305229518725806</v>
      </c>
      <c r="M9807">
        <f t="shared" si="767"/>
        <v>187.01563913264155</v>
      </c>
      <c r="N9807" s="80">
        <f t="shared" si="768"/>
        <v>0.9804000000001325</v>
      </c>
    </row>
    <row r="9808" spans="10:14" x14ac:dyDescent="0.3">
      <c r="J9808" s="300">
        <f t="shared" si="769"/>
        <v>98.050000000013256</v>
      </c>
      <c r="K9808" s="80">
        <f t="shared" si="765"/>
        <v>0.9805000000001326</v>
      </c>
      <c r="L9808">
        <f t="shared" si="766"/>
        <v>10.310592921159925</v>
      </c>
      <c r="M9808">
        <f t="shared" si="767"/>
        <v>187.05569334479779</v>
      </c>
      <c r="N9808" s="80">
        <f t="shared" si="768"/>
        <v>0.9805000000001326</v>
      </c>
    </row>
    <row r="9809" spans="10:14" x14ac:dyDescent="0.3">
      <c r="J9809" s="300">
        <f t="shared" si="769"/>
        <v>98.060000000013261</v>
      </c>
      <c r="K9809" s="80">
        <f t="shared" si="765"/>
        <v>0.98060000000013259</v>
      </c>
      <c r="L9809">
        <f t="shared" si="766"/>
        <v>10.315958752508884</v>
      </c>
      <c r="M9809">
        <f t="shared" si="767"/>
        <v>187.095745341998</v>
      </c>
      <c r="N9809" s="80">
        <f t="shared" si="768"/>
        <v>0.98060000000013259</v>
      </c>
    </row>
    <row r="9810" spans="10:14" x14ac:dyDescent="0.3">
      <c r="J9810" s="300">
        <f t="shared" si="769"/>
        <v>98.070000000013266</v>
      </c>
      <c r="K9810" s="80">
        <f t="shared" si="765"/>
        <v>0.98070000000013269</v>
      </c>
      <c r="L9810">
        <f t="shared" si="766"/>
        <v>10.321327012987979</v>
      </c>
      <c r="M9810">
        <f t="shared" si="767"/>
        <v>187.13579511199646</v>
      </c>
      <c r="N9810" s="80">
        <f t="shared" si="768"/>
        <v>0.98070000000013269</v>
      </c>
    </row>
    <row r="9811" spans="10:14" x14ac:dyDescent="0.3">
      <c r="J9811" s="300">
        <f t="shared" si="769"/>
        <v>98.080000000013271</v>
      </c>
      <c r="K9811" s="80">
        <f t="shared" si="765"/>
        <v>0.98080000000013268</v>
      </c>
      <c r="L9811">
        <f t="shared" si="766"/>
        <v>10.326697702812087</v>
      </c>
      <c r="M9811">
        <f t="shared" si="767"/>
        <v>187.17584264253961</v>
      </c>
      <c r="N9811" s="80">
        <f t="shared" si="768"/>
        <v>0.98080000000013268</v>
      </c>
    </row>
    <row r="9812" spans="10:14" x14ac:dyDescent="0.3">
      <c r="J9812" s="300">
        <f t="shared" si="769"/>
        <v>98.090000000013276</v>
      </c>
      <c r="K9812" s="80">
        <f t="shared" si="765"/>
        <v>0.98090000000013278</v>
      </c>
      <c r="L9812">
        <f t="shared" si="766"/>
        <v>10.332070822195387</v>
      </c>
      <c r="M9812">
        <f t="shared" si="767"/>
        <v>187.21588792136509</v>
      </c>
      <c r="N9812" s="80">
        <f t="shared" si="768"/>
        <v>0.98090000000013278</v>
      </c>
    </row>
    <row r="9813" spans="10:14" x14ac:dyDescent="0.3">
      <c r="J9813" s="300">
        <f t="shared" si="769"/>
        <v>98.100000000013281</v>
      </c>
      <c r="K9813" s="80">
        <f t="shared" si="765"/>
        <v>0.98100000000013277</v>
      </c>
      <c r="L9813">
        <f t="shared" si="766"/>
        <v>10.337446371351177</v>
      </c>
      <c r="M9813">
        <f t="shared" si="767"/>
        <v>187.25593093620253</v>
      </c>
      <c r="N9813" s="80">
        <f t="shared" si="768"/>
        <v>0.98100000000013277</v>
      </c>
    </row>
    <row r="9814" spans="10:14" x14ac:dyDescent="0.3">
      <c r="J9814" s="300">
        <f t="shared" si="769"/>
        <v>98.110000000013287</v>
      </c>
      <c r="K9814" s="80">
        <f t="shared" si="765"/>
        <v>0.98110000000013287</v>
      </c>
      <c r="L9814">
        <f t="shared" si="766"/>
        <v>10.3428243504923</v>
      </c>
      <c r="M9814">
        <f t="shared" si="767"/>
        <v>187.29597167477309</v>
      </c>
      <c r="N9814" s="80">
        <f t="shared" si="768"/>
        <v>0.98110000000013287</v>
      </c>
    </row>
    <row r="9815" spans="10:14" x14ac:dyDescent="0.3">
      <c r="J9815" s="300">
        <f t="shared" si="769"/>
        <v>98.120000000013292</v>
      </c>
      <c r="K9815" s="80">
        <f t="shared" si="765"/>
        <v>0.98120000000013297</v>
      </c>
      <c r="L9815">
        <f t="shared" si="766"/>
        <v>10.348204759831034</v>
      </c>
      <c r="M9815">
        <f t="shared" si="767"/>
        <v>187.33601012478962</v>
      </c>
      <c r="N9815" s="80">
        <f t="shared" si="768"/>
        <v>0.98120000000013297</v>
      </c>
    </row>
    <row r="9816" spans="10:14" x14ac:dyDescent="0.3">
      <c r="J9816" s="300">
        <f t="shared" si="769"/>
        <v>98.130000000013297</v>
      </c>
      <c r="K9816" s="80">
        <f t="shared" si="765"/>
        <v>0.98130000000013295</v>
      </c>
      <c r="L9816">
        <f t="shared" si="766"/>
        <v>10.353587599579019</v>
      </c>
      <c r="M9816">
        <f t="shared" si="767"/>
        <v>187.37604627395635</v>
      </c>
      <c r="N9816" s="80">
        <f t="shared" si="768"/>
        <v>0.98130000000013295</v>
      </c>
    </row>
    <row r="9817" spans="10:14" x14ac:dyDescent="0.3">
      <c r="J9817" s="300">
        <f t="shared" si="769"/>
        <v>98.140000000013302</v>
      </c>
      <c r="K9817" s="80">
        <f t="shared" si="765"/>
        <v>0.98140000000013305</v>
      </c>
      <c r="L9817">
        <f t="shared" si="766"/>
        <v>10.35897286994695</v>
      </c>
      <c r="M9817">
        <f t="shared" si="767"/>
        <v>187.41608010996956</v>
      </c>
      <c r="N9817" s="80">
        <f t="shared" si="768"/>
        <v>0.98140000000013305</v>
      </c>
    </row>
    <row r="9818" spans="10:14" x14ac:dyDescent="0.3">
      <c r="J9818" s="300">
        <f t="shared" si="769"/>
        <v>98.150000000013307</v>
      </c>
      <c r="K9818" s="80">
        <f t="shared" si="765"/>
        <v>0.98150000000013304</v>
      </c>
      <c r="L9818">
        <f t="shared" si="766"/>
        <v>10.364360571145228</v>
      </c>
      <c r="M9818">
        <f t="shared" si="767"/>
        <v>187.45611162051657</v>
      </c>
      <c r="N9818" s="80">
        <f t="shared" si="768"/>
        <v>0.98150000000013304</v>
      </c>
    </row>
    <row r="9819" spans="10:14" x14ac:dyDescent="0.3">
      <c r="J9819" s="300">
        <f t="shared" si="769"/>
        <v>98.160000000013312</v>
      </c>
      <c r="K9819" s="80">
        <f t="shared" si="765"/>
        <v>0.98160000000013314</v>
      </c>
      <c r="L9819">
        <f t="shared" si="766"/>
        <v>10.369750703383509</v>
      </c>
      <c r="M9819">
        <f t="shared" si="767"/>
        <v>187.49614079327711</v>
      </c>
      <c r="N9819" s="80">
        <f t="shared" si="768"/>
        <v>0.98160000000013314</v>
      </c>
    </row>
    <row r="9820" spans="10:14" x14ac:dyDescent="0.3">
      <c r="J9820" s="300">
        <f t="shared" si="769"/>
        <v>98.170000000013317</v>
      </c>
      <c r="K9820" s="80">
        <f t="shared" si="765"/>
        <v>0.98170000000013313</v>
      </c>
      <c r="L9820">
        <f t="shared" si="766"/>
        <v>10.375143266870635</v>
      </c>
      <c r="M9820">
        <f t="shared" si="767"/>
        <v>187.5361676159221</v>
      </c>
      <c r="N9820" s="80">
        <f t="shared" si="768"/>
        <v>0.98170000000013313</v>
      </c>
    </row>
    <row r="9821" spans="10:14" x14ac:dyDescent="0.3">
      <c r="J9821" s="300">
        <f t="shared" si="769"/>
        <v>98.180000000013322</v>
      </c>
      <c r="K9821" s="80">
        <f t="shared" si="765"/>
        <v>0.98180000000013323</v>
      </c>
      <c r="L9821">
        <f t="shared" si="766"/>
        <v>10.38053826181515</v>
      </c>
      <c r="M9821">
        <f t="shared" si="767"/>
        <v>187.57619207611401</v>
      </c>
      <c r="N9821" s="80">
        <f t="shared" si="768"/>
        <v>0.98180000000013323</v>
      </c>
    </row>
    <row r="9822" spans="10:14" x14ac:dyDescent="0.3">
      <c r="J9822" s="300">
        <f t="shared" si="769"/>
        <v>98.190000000013328</v>
      </c>
      <c r="K9822" s="80">
        <f t="shared" si="765"/>
        <v>0.98190000000013322</v>
      </c>
      <c r="L9822">
        <f t="shared" si="766"/>
        <v>10.385935688424604</v>
      </c>
      <c r="M9822">
        <f t="shared" si="767"/>
        <v>187.61621416150689</v>
      </c>
      <c r="N9822" s="80">
        <f t="shared" si="768"/>
        <v>0.98190000000013322</v>
      </c>
    </row>
    <row r="9823" spans="10:14" x14ac:dyDescent="0.3">
      <c r="J9823" s="300">
        <f t="shared" si="769"/>
        <v>98.200000000013333</v>
      </c>
      <c r="K9823" s="80">
        <f t="shared" si="765"/>
        <v>0.98200000000013332</v>
      </c>
      <c r="L9823">
        <f t="shared" si="766"/>
        <v>10.391335546906079</v>
      </c>
      <c r="M9823">
        <f t="shared" si="767"/>
        <v>187.65623385974683</v>
      </c>
      <c r="N9823" s="80">
        <f t="shared" si="768"/>
        <v>0.98200000000013332</v>
      </c>
    </row>
    <row r="9824" spans="10:14" x14ac:dyDescent="0.3">
      <c r="J9824" s="300">
        <f t="shared" si="769"/>
        <v>98.210000000013338</v>
      </c>
      <c r="K9824" s="80">
        <f t="shared" si="765"/>
        <v>0.98210000000013342</v>
      </c>
      <c r="L9824">
        <f t="shared" si="766"/>
        <v>10.396737837465885</v>
      </c>
      <c r="M9824">
        <f t="shared" si="767"/>
        <v>187.69625115847106</v>
      </c>
      <c r="N9824" s="80">
        <f t="shared" si="768"/>
        <v>0.98210000000013342</v>
      </c>
    </row>
    <row r="9825" spans="10:14" x14ac:dyDescent="0.3">
      <c r="J9825" s="300">
        <f t="shared" si="769"/>
        <v>98.220000000013343</v>
      </c>
      <c r="K9825" s="80">
        <f t="shared" si="765"/>
        <v>0.98220000000013341</v>
      </c>
      <c r="L9825">
        <f t="shared" si="766"/>
        <v>10.402142560310052</v>
      </c>
      <c r="M9825">
        <f t="shared" si="767"/>
        <v>187.73626604530864</v>
      </c>
      <c r="N9825" s="80">
        <f t="shared" si="768"/>
        <v>0.98220000000013341</v>
      </c>
    </row>
    <row r="9826" spans="10:14" x14ac:dyDescent="0.3">
      <c r="J9826" s="300">
        <f t="shared" si="769"/>
        <v>98.230000000013348</v>
      </c>
      <c r="K9826" s="80">
        <f t="shared" si="765"/>
        <v>0.98230000000013351</v>
      </c>
      <c r="L9826">
        <f t="shared" si="766"/>
        <v>10.407549715643546</v>
      </c>
      <c r="M9826">
        <f t="shared" si="767"/>
        <v>187.77627850788033</v>
      </c>
      <c r="N9826" s="80">
        <f t="shared" si="768"/>
        <v>0.98230000000013351</v>
      </c>
    </row>
    <row r="9827" spans="10:14" x14ac:dyDescent="0.3">
      <c r="J9827" s="300">
        <f t="shared" si="769"/>
        <v>98.240000000013353</v>
      </c>
      <c r="K9827" s="80">
        <f t="shared" si="765"/>
        <v>0.9824000000001335</v>
      </c>
      <c r="L9827">
        <f t="shared" si="766"/>
        <v>10.412959303670556</v>
      </c>
      <c r="M9827">
        <f t="shared" si="767"/>
        <v>187.8162885337982</v>
      </c>
      <c r="N9827" s="80">
        <f t="shared" si="768"/>
        <v>0.9824000000001335</v>
      </c>
    </row>
    <row r="9828" spans="10:14" x14ac:dyDescent="0.3">
      <c r="J9828" s="300">
        <f t="shared" si="769"/>
        <v>98.250000000013358</v>
      </c>
      <c r="K9828" s="80">
        <f t="shared" si="765"/>
        <v>0.9825000000001336</v>
      </c>
      <c r="L9828">
        <f t="shared" si="766"/>
        <v>10.418371324595443</v>
      </c>
      <c r="M9828">
        <f t="shared" si="767"/>
        <v>187.85629611066625</v>
      </c>
      <c r="N9828" s="80">
        <f t="shared" si="768"/>
        <v>0.9825000000001336</v>
      </c>
    </row>
    <row r="9829" spans="10:14" x14ac:dyDescent="0.3">
      <c r="J9829" s="300">
        <f t="shared" si="769"/>
        <v>98.260000000013363</v>
      </c>
      <c r="K9829" s="80">
        <f t="shared" si="765"/>
        <v>0.98260000000013359</v>
      </c>
      <c r="L9829">
        <f t="shared" si="766"/>
        <v>10.42378577862106</v>
      </c>
      <c r="M9829">
        <f t="shared" si="767"/>
        <v>187.89630122607988</v>
      </c>
      <c r="N9829" s="80">
        <f t="shared" si="768"/>
        <v>0.98260000000013359</v>
      </c>
    </row>
    <row r="9830" spans="10:14" x14ac:dyDescent="0.3">
      <c r="J9830" s="300">
        <f t="shared" si="769"/>
        <v>98.270000000013368</v>
      </c>
      <c r="K9830" s="80">
        <f t="shared" si="765"/>
        <v>0.98270000000013369</v>
      </c>
      <c r="L9830">
        <f t="shared" si="766"/>
        <v>10.42920266595007</v>
      </c>
      <c r="M9830">
        <f t="shared" si="767"/>
        <v>187.93630386762629</v>
      </c>
      <c r="N9830" s="80">
        <f t="shared" si="768"/>
        <v>0.98270000000013369</v>
      </c>
    </row>
    <row r="9831" spans="10:14" x14ac:dyDescent="0.3">
      <c r="J9831" s="300">
        <f t="shared" si="769"/>
        <v>98.280000000013374</v>
      </c>
      <c r="K9831" s="80">
        <f t="shared" si="765"/>
        <v>0.98280000000013379</v>
      </c>
      <c r="L9831">
        <f t="shared" si="766"/>
        <v>10.434621986784142</v>
      </c>
      <c r="M9831">
        <f t="shared" si="767"/>
        <v>187.97630402288391</v>
      </c>
      <c r="N9831" s="80">
        <f t="shared" si="768"/>
        <v>0.98280000000013379</v>
      </c>
    </row>
    <row r="9832" spans="10:14" x14ac:dyDescent="0.3">
      <c r="J9832" s="300">
        <f t="shared" si="769"/>
        <v>98.290000000013379</v>
      </c>
      <c r="K9832" s="80">
        <f t="shared" si="765"/>
        <v>0.98290000000013378</v>
      </c>
      <c r="L9832">
        <f t="shared" si="766"/>
        <v>10.440043741324709</v>
      </c>
      <c r="M9832">
        <f t="shared" si="767"/>
        <v>188.01630167942307</v>
      </c>
      <c r="N9832" s="80">
        <f t="shared" si="768"/>
        <v>0.98290000000013378</v>
      </c>
    </row>
    <row r="9833" spans="10:14" x14ac:dyDescent="0.3">
      <c r="J9833" s="300">
        <f t="shared" si="769"/>
        <v>98.300000000013384</v>
      </c>
      <c r="K9833" s="80">
        <f t="shared" si="765"/>
        <v>0.98300000000013388</v>
      </c>
      <c r="L9833">
        <f t="shared" si="766"/>
        <v>10.445467929772208</v>
      </c>
      <c r="M9833">
        <f t="shared" si="767"/>
        <v>188.05629682480563</v>
      </c>
      <c r="N9833" s="80">
        <f t="shared" si="768"/>
        <v>0.98300000000013388</v>
      </c>
    </row>
    <row r="9834" spans="10:14" x14ac:dyDescent="0.3">
      <c r="J9834" s="300">
        <f t="shared" si="769"/>
        <v>98.310000000013389</v>
      </c>
      <c r="K9834" s="80">
        <f t="shared" si="765"/>
        <v>0.98310000000013387</v>
      </c>
      <c r="L9834">
        <f t="shared" si="766"/>
        <v>10.450894552326893</v>
      </c>
      <c r="M9834">
        <f t="shared" si="767"/>
        <v>188.09628944658496</v>
      </c>
      <c r="N9834" s="80">
        <f t="shared" si="768"/>
        <v>0.98310000000013387</v>
      </c>
    </row>
    <row r="9835" spans="10:14" x14ac:dyDescent="0.3">
      <c r="J9835" s="300">
        <f t="shared" si="769"/>
        <v>98.320000000013394</v>
      </c>
      <c r="K9835" s="80">
        <f t="shared" si="765"/>
        <v>0.98320000000013397</v>
      </c>
      <c r="L9835">
        <f t="shared" si="766"/>
        <v>10.45632360918769</v>
      </c>
      <c r="M9835">
        <f t="shared" si="767"/>
        <v>188.13627953230619</v>
      </c>
      <c r="N9835" s="80">
        <f t="shared" si="768"/>
        <v>0.98320000000013397</v>
      </c>
    </row>
    <row r="9836" spans="10:14" x14ac:dyDescent="0.3">
      <c r="J9836" s="300">
        <f t="shared" si="769"/>
        <v>98.330000000013399</v>
      </c>
      <c r="K9836" s="80">
        <f t="shared" si="765"/>
        <v>0.98330000000013396</v>
      </c>
      <c r="L9836">
        <f t="shared" si="766"/>
        <v>10.461755100553379</v>
      </c>
      <c r="M9836">
        <f t="shared" si="767"/>
        <v>188.17626706950583</v>
      </c>
      <c r="N9836" s="80">
        <f t="shared" si="768"/>
        <v>0.98330000000013396</v>
      </c>
    </row>
    <row r="9837" spans="10:14" x14ac:dyDescent="0.3">
      <c r="J9837" s="300">
        <f t="shared" si="769"/>
        <v>98.340000000013404</v>
      </c>
      <c r="K9837" s="80">
        <f t="shared" si="765"/>
        <v>0.98340000000013406</v>
      </c>
      <c r="L9837">
        <f t="shared" si="766"/>
        <v>10.467189026621892</v>
      </c>
      <c r="M9837">
        <f t="shared" si="767"/>
        <v>188.216252045712</v>
      </c>
      <c r="N9837" s="80">
        <f t="shared" si="768"/>
        <v>0.98340000000013406</v>
      </c>
    </row>
    <row r="9838" spans="10:14" x14ac:dyDescent="0.3">
      <c r="J9838" s="300">
        <f t="shared" si="769"/>
        <v>98.350000000013409</v>
      </c>
      <c r="K9838" s="80">
        <f t="shared" si="765"/>
        <v>0.98350000000013404</v>
      </c>
      <c r="L9838">
        <f t="shared" si="766"/>
        <v>10.472625387590682</v>
      </c>
      <c r="M9838">
        <f t="shared" si="767"/>
        <v>188.25623444844442</v>
      </c>
      <c r="N9838" s="80">
        <f t="shared" si="768"/>
        <v>0.98350000000013404</v>
      </c>
    </row>
    <row r="9839" spans="10:14" x14ac:dyDescent="0.3">
      <c r="J9839" s="300">
        <f t="shared" si="769"/>
        <v>98.360000000013414</v>
      </c>
      <c r="K9839" s="80">
        <f t="shared" si="765"/>
        <v>0.98360000000013414</v>
      </c>
      <c r="L9839">
        <f t="shared" si="766"/>
        <v>10.478064183656222</v>
      </c>
      <c r="M9839">
        <f t="shared" si="767"/>
        <v>188.29621426521462</v>
      </c>
      <c r="N9839" s="80">
        <f t="shared" si="768"/>
        <v>0.98360000000013414</v>
      </c>
    </row>
    <row r="9840" spans="10:14" x14ac:dyDescent="0.3">
      <c r="J9840" s="300">
        <f t="shared" si="769"/>
        <v>98.37000000001342</v>
      </c>
      <c r="K9840" s="80">
        <f t="shared" si="765"/>
        <v>0.98370000000013424</v>
      </c>
      <c r="L9840">
        <f t="shared" si="766"/>
        <v>10.483505415015001</v>
      </c>
      <c r="M9840">
        <f t="shared" si="767"/>
        <v>188.33619148352514</v>
      </c>
      <c r="N9840" s="80">
        <f t="shared" si="768"/>
        <v>0.98370000000013424</v>
      </c>
    </row>
    <row r="9841" spans="10:14" x14ac:dyDescent="0.3">
      <c r="J9841" s="300">
        <f t="shared" si="769"/>
        <v>98.380000000013425</v>
      </c>
      <c r="K9841" s="80">
        <f t="shared" si="765"/>
        <v>0.98380000000013423</v>
      </c>
      <c r="L9841">
        <f t="shared" si="766"/>
        <v>10.488949081861822</v>
      </c>
      <c r="M9841">
        <f t="shared" si="767"/>
        <v>188.37616609087067</v>
      </c>
      <c r="N9841" s="80">
        <f t="shared" si="768"/>
        <v>0.98380000000013423</v>
      </c>
    </row>
    <row r="9842" spans="10:14" x14ac:dyDescent="0.3">
      <c r="J9842" s="300">
        <f t="shared" si="769"/>
        <v>98.39000000001343</v>
      </c>
      <c r="K9842" s="80">
        <f t="shared" si="765"/>
        <v>0.98390000000013433</v>
      </c>
      <c r="L9842">
        <f t="shared" si="766"/>
        <v>10.494395184391788</v>
      </c>
      <c r="M9842">
        <f t="shared" si="767"/>
        <v>188.41613807473723</v>
      </c>
      <c r="N9842" s="80">
        <f t="shared" si="768"/>
        <v>0.98390000000013433</v>
      </c>
    </row>
    <row r="9843" spans="10:14" x14ac:dyDescent="0.3">
      <c r="J9843" s="300">
        <f t="shared" si="769"/>
        <v>98.400000000013435</v>
      </c>
      <c r="K9843" s="80">
        <f t="shared" si="765"/>
        <v>0.98400000000013432</v>
      </c>
      <c r="L9843">
        <f t="shared" si="766"/>
        <v>10.499843722798758</v>
      </c>
      <c r="M9843">
        <f t="shared" si="767"/>
        <v>188.45610742260223</v>
      </c>
      <c r="N9843" s="80">
        <f t="shared" si="768"/>
        <v>0.98400000000013432</v>
      </c>
    </row>
    <row r="9844" spans="10:14" x14ac:dyDescent="0.3">
      <c r="J9844" s="300">
        <f t="shared" si="769"/>
        <v>98.41000000001344</v>
      </c>
      <c r="K9844" s="80">
        <f t="shared" si="765"/>
        <v>0.98410000000013442</v>
      </c>
      <c r="L9844">
        <f t="shared" si="766"/>
        <v>10.505294697276334</v>
      </c>
      <c r="M9844">
        <f t="shared" si="767"/>
        <v>188.49607412193504</v>
      </c>
      <c r="N9844" s="80">
        <f t="shared" si="768"/>
        <v>0.98410000000013442</v>
      </c>
    </row>
    <row r="9845" spans="10:14" x14ac:dyDescent="0.3">
      <c r="J9845" s="300">
        <f t="shared" si="769"/>
        <v>98.420000000013445</v>
      </c>
      <c r="K9845" s="80">
        <f t="shared" si="765"/>
        <v>0.98420000000013441</v>
      </c>
      <c r="L9845">
        <f t="shared" si="766"/>
        <v>10.510748108017266</v>
      </c>
      <c r="M9845">
        <f t="shared" si="767"/>
        <v>188.53603816019617</v>
      </c>
      <c r="N9845" s="80">
        <f t="shared" si="768"/>
        <v>0.98420000000013441</v>
      </c>
    </row>
    <row r="9846" spans="10:14" x14ac:dyDescent="0.3">
      <c r="J9846" s="300">
        <f t="shared" si="769"/>
        <v>98.43000000001345</v>
      </c>
      <c r="K9846" s="80">
        <f t="shared" si="765"/>
        <v>0.98430000000013451</v>
      </c>
      <c r="L9846">
        <f t="shared" si="766"/>
        <v>10.516203955213417</v>
      </c>
      <c r="M9846">
        <f t="shared" si="767"/>
        <v>188.57599952483787</v>
      </c>
      <c r="N9846" s="80">
        <f t="shared" si="768"/>
        <v>0.98430000000013451</v>
      </c>
    </row>
    <row r="9847" spans="10:14" x14ac:dyDescent="0.3">
      <c r="J9847" s="300">
        <f t="shared" si="769"/>
        <v>98.440000000013455</v>
      </c>
      <c r="K9847" s="80">
        <f t="shared" si="765"/>
        <v>0.9844000000001345</v>
      </c>
      <c r="L9847">
        <f t="shared" si="766"/>
        <v>10.521662239056434</v>
      </c>
      <c r="M9847">
        <f t="shared" si="767"/>
        <v>188.61595820330405</v>
      </c>
      <c r="N9847" s="80">
        <f t="shared" si="768"/>
        <v>0.9844000000001345</v>
      </c>
    </row>
    <row r="9848" spans="10:14" x14ac:dyDescent="0.3">
      <c r="J9848" s="300">
        <f t="shared" si="769"/>
        <v>98.450000000013461</v>
      </c>
      <c r="K9848" s="80">
        <f t="shared" si="765"/>
        <v>0.9845000000001346</v>
      </c>
      <c r="L9848">
        <f t="shared" si="766"/>
        <v>10.527122959737326</v>
      </c>
      <c r="M9848">
        <f t="shared" si="767"/>
        <v>188.65591418302995</v>
      </c>
      <c r="N9848" s="80">
        <f t="shared" si="768"/>
        <v>0.9845000000001346</v>
      </c>
    </row>
    <row r="9849" spans="10:14" x14ac:dyDescent="0.3">
      <c r="J9849" s="300">
        <f t="shared" si="769"/>
        <v>98.460000000013466</v>
      </c>
      <c r="K9849" s="80">
        <f t="shared" si="765"/>
        <v>0.9846000000001347</v>
      </c>
      <c r="L9849">
        <f t="shared" si="766"/>
        <v>10.532586117445838</v>
      </c>
      <c r="M9849">
        <f t="shared" si="767"/>
        <v>188.6958674514425</v>
      </c>
      <c r="N9849" s="80">
        <f t="shared" si="768"/>
        <v>0.9846000000001347</v>
      </c>
    </row>
    <row r="9850" spans="10:14" x14ac:dyDescent="0.3">
      <c r="J9850" s="300">
        <f t="shared" si="769"/>
        <v>98.470000000013471</v>
      </c>
      <c r="K9850" s="80">
        <f t="shared" si="765"/>
        <v>0.98470000000013469</v>
      </c>
      <c r="L9850">
        <f t="shared" si="766"/>
        <v>10.538051712371695</v>
      </c>
      <c r="M9850">
        <f t="shared" si="767"/>
        <v>188.73581799596013</v>
      </c>
      <c r="N9850" s="80">
        <f t="shared" si="768"/>
        <v>0.98470000000013469</v>
      </c>
    </row>
    <row r="9851" spans="10:14" x14ac:dyDescent="0.3">
      <c r="J9851" s="300">
        <f t="shared" si="769"/>
        <v>98.480000000013476</v>
      </c>
      <c r="K9851" s="80">
        <f t="shared" si="765"/>
        <v>0.98480000000013479</v>
      </c>
      <c r="L9851">
        <f t="shared" si="766"/>
        <v>10.543519744703733</v>
      </c>
      <c r="M9851">
        <f t="shared" si="767"/>
        <v>188.77576580399284</v>
      </c>
      <c r="N9851" s="80">
        <f t="shared" si="768"/>
        <v>0.98480000000013479</v>
      </c>
    </row>
    <row r="9852" spans="10:14" x14ac:dyDescent="0.3">
      <c r="J9852" s="300">
        <f t="shared" si="769"/>
        <v>98.490000000013481</v>
      </c>
      <c r="K9852" s="80">
        <f t="shared" si="765"/>
        <v>0.98490000000013478</v>
      </c>
      <c r="L9852">
        <f t="shared" si="766"/>
        <v>10.548990214629905</v>
      </c>
      <c r="M9852">
        <f t="shared" si="767"/>
        <v>188.81571086294193</v>
      </c>
      <c r="N9852" s="80">
        <f t="shared" si="768"/>
        <v>0.98490000000013478</v>
      </c>
    </row>
    <row r="9853" spans="10:14" x14ac:dyDescent="0.3">
      <c r="J9853" s="300">
        <f t="shared" si="769"/>
        <v>98.500000000013486</v>
      </c>
      <c r="K9853" s="80">
        <f t="shared" si="765"/>
        <v>0.98500000000013488</v>
      </c>
      <c r="L9853">
        <f t="shared" si="766"/>
        <v>10.554463122338023</v>
      </c>
      <c r="M9853">
        <f t="shared" si="767"/>
        <v>188.8556531602008</v>
      </c>
      <c r="N9853" s="80">
        <f t="shared" si="768"/>
        <v>0.98500000000013488</v>
      </c>
    </row>
    <row r="9854" spans="10:14" x14ac:dyDescent="0.3">
      <c r="J9854" s="300">
        <f t="shared" si="769"/>
        <v>98.510000000013491</v>
      </c>
      <c r="K9854" s="80">
        <f t="shared" si="765"/>
        <v>0.98510000000013487</v>
      </c>
      <c r="L9854">
        <f t="shared" si="766"/>
        <v>10.559938468014698</v>
      </c>
      <c r="M9854">
        <f t="shared" si="767"/>
        <v>188.89559268315361</v>
      </c>
      <c r="N9854" s="80">
        <f t="shared" si="768"/>
        <v>0.98510000000013487</v>
      </c>
    </row>
    <row r="9855" spans="10:14" x14ac:dyDescent="0.3">
      <c r="J9855" s="300">
        <f t="shared" si="769"/>
        <v>98.520000000013496</v>
      </c>
      <c r="K9855" s="80">
        <f t="shared" si="765"/>
        <v>0.98520000000013497</v>
      </c>
      <c r="L9855">
        <f t="shared" si="766"/>
        <v>10.565416251846314</v>
      </c>
      <c r="M9855">
        <f t="shared" si="767"/>
        <v>188.93552941917673</v>
      </c>
      <c r="N9855" s="80">
        <f t="shared" si="768"/>
        <v>0.98520000000013497</v>
      </c>
    </row>
    <row r="9856" spans="10:14" x14ac:dyDescent="0.3">
      <c r="J9856" s="300">
        <f t="shared" si="769"/>
        <v>98.530000000013501</v>
      </c>
      <c r="K9856" s="80">
        <f t="shared" si="765"/>
        <v>0.98530000000013507</v>
      </c>
      <c r="L9856">
        <f t="shared" si="766"/>
        <v>10.570896474018301</v>
      </c>
      <c r="M9856">
        <f t="shared" si="767"/>
        <v>188.97546335563791</v>
      </c>
      <c r="N9856" s="80">
        <f t="shared" si="768"/>
        <v>0.98530000000013507</v>
      </c>
    </row>
    <row r="9857" spans="10:14" x14ac:dyDescent="0.3">
      <c r="J9857" s="300">
        <f t="shared" si="769"/>
        <v>98.540000000013507</v>
      </c>
      <c r="K9857" s="80">
        <f t="shared" si="765"/>
        <v>0.98540000000013506</v>
      </c>
      <c r="L9857">
        <f t="shared" si="766"/>
        <v>10.576379134715518</v>
      </c>
      <c r="M9857">
        <f t="shared" si="767"/>
        <v>189.01539447989589</v>
      </c>
      <c r="N9857" s="80">
        <f t="shared" si="768"/>
        <v>0.98540000000013506</v>
      </c>
    </row>
    <row r="9858" spans="10:14" x14ac:dyDescent="0.3">
      <c r="J9858" s="300">
        <f t="shared" si="769"/>
        <v>98.550000000013512</v>
      </c>
      <c r="K9858" s="80">
        <f t="shared" si="765"/>
        <v>0.98550000000013516</v>
      </c>
      <c r="L9858">
        <f t="shared" si="766"/>
        <v>10.581864234122252</v>
      </c>
      <c r="M9858">
        <f t="shared" si="767"/>
        <v>189.05532277930163</v>
      </c>
      <c r="N9858" s="80">
        <f t="shared" si="768"/>
        <v>0.98550000000013516</v>
      </c>
    </row>
    <row r="9859" spans="10:14" x14ac:dyDescent="0.3">
      <c r="J9859" s="300">
        <f t="shared" si="769"/>
        <v>98.560000000013517</v>
      </c>
      <c r="K9859" s="80">
        <f t="shared" si="765"/>
        <v>0.98560000000013515</v>
      </c>
      <c r="L9859">
        <f t="shared" si="766"/>
        <v>10.587351772422101</v>
      </c>
      <c r="M9859">
        <f t="shared" si="767"/>
        <v>189.09524824119723</v>
      </c>
      <c r="N9859" s="80">
        <f t="shared" si="768"/>
        <v>0.98560000000013515</v>
      </c>
    </row>
    <row r="9860" spans="10:14" x14ac:dyDescent="0.3">
      <c r="J9860" s="300">
        <f t="shared" si="769"/>
        <v>98.570000000013522</v>
      </c>
      <c r="K9860" s="80">
        <f t="shared" ref="K9860:K9923" si="770">J9860/100</f>
        <v>0.98570000000013525</v>
      </c>
      <c r="L9860">
        <f t="shared" ref="L9860:L9923" si="771">-156.2892*K9860^6+539.4067*K9860^5-656.5633*K9860^4+371.7117*K9860^3-102.5706*K9860^2+15.3764*K9860+0.3314</f>
        <v>10.592841749797925</v>
      </c>
      <c r="M9860">
        <f t="shared" ref="M9860:M9923" si="772">-544.6822*K9860^6+873.7015*K9860^5+93.9294*K9860^4-539.4835*K9860^3+249.8842*K9860^2+36.3299*K9860+25.129</f>
        <v>189.13517085291639</v>
      </c>
      <c r="N9860" s="80">
        <f t="shared" ref="N9860:N9923" si="773">K9860</f>
        <v>0.98570000000013525</v>
      </c>
    </row>
    <row r="9861" spans="10:14" x14ac:dyDescent="0.3">
      <c r="J9861" s="300">
        <f t="shared" si="769"/>
        <v>98.580000000013527</v>
      </c>
      <c r="K9861" s="80">
        <f t="shared" si="770"/>
        <v>0.98580000000013523</v>
      </c>
      <c r="L9861">
        <f t="shared" si="771"/>
        <v>10.598334166431872</v>
      </c>
      <c r="M9861">
        <f t="shared" si="772"/>
        <v>189.17509060178426</v>
      </c>
      <c r="N9861" s="80">
        <f t="shared" si="773"/>
        <v>0.98580000000013523</v>
      </c>
    </row>
    <row r="9862" spans="10:14" x14ac:dyDescent="0.3">
      <c r="J9862" s="300">
        <f t="shared" ref="J9862:J9925" si="774">J9861+0.01</f>
        <v>98.590000000013532</v>
      </c>
      <c r="K9862" s="80">
        <f t="shared" si="770"/>
        <v>0.98590000000013533</v>
      </c>
      <c r="L9862">
        <f t="shared" si="771"/>
        <v>10.603829022505503</v>
      </c>
      <c r="M9862">
        <f t="shared" si="772"/>
        <v>189.21500747511763</v>
      </c>
      <c r="N9862" s="80">
        <f t="shared" si="773"/>
        <v>0.98590000000013533</v>
      </c>
    </row>
    <row r="9863" spans="10:14" x14ac:dyDescent="0.3">
      <c r="J9863" s="300">
        <f t="shared" si="774"/>
        <v>98.600000000013537</v>
      </c>
      <c r="K9863" s="80">
        <f t="shared" si="770"/>
        <v>0.98600000000013532</v>
      </c>
      <c r="L9863">
        <f t="shared" si="771"/>
        <v>10.609326318199948</v>
      </c>
      <c r="M9863">
        <f t="shared" si="772"/>
        <v>189.25492146022478</v>
      </c>
      <c r="N9863" s="80">
        <f t="shared" si="773"/>
        <v>0.98600000000013532</v>
      </c>
    </row>
    <row r="9864" spans="10:14" x14ac:dyDescent="0.3">
      <c r="J9864" s="300">
        <f t="shared" si="774"/>
        <v>98.610000000013542</v>
      </c>
      <c r="K9864" s="80">
        <f t="shared" si="770"/>
        <v>0.98610000000013542</v>
      </c>
      <c r="L9864">
        <f t="shared" si="771"/>
        <v>10.614826053695218</v>
      </c>
      <c r="M9864">
        <f t="shared" si="772"/>
        <v>189.29483254440515</v>
      </c>
      <c r="N9864" s="80">
        <f t="shared" si="773"/>
        <v>0.98610000000013542</v>
      </c>
    </row>
    <row r="9865" spans="10:14" x14ac:dyDescent="0.3">
      <c r="J9865" s="300">
        <f t="shared" si="774"/>
        <v>98.620000000013547</v>
      </c>
      <c r="K9865" s="80">
        <f t="shared" si="770"/>
        <v>0.98620000000013552</v>
      </c>
      <c r="L9865">
        <f t="shared" si="771"/>
        <v>10.62032822917085</v>
      </c>
      <c r="M9865">
        <f t="shared" si="772"/>
        <v>189.33474071495036</v>
      </c>
      <c r="N9865" s="80">
        <f t="shared" si="773"/>
        <v>0.98620000000013552</v>
      </c>
    </row>
    <row r="9866" spans="10:14" x14ac:dyDescent="0.3">
      <c r="J9866" s="300">
        <f t="shared" si="774"/>
        <v>98.630000000013553</v>
      </c>
      <c r="K9866" s="80">
        <f t="shared" si="770"/>
        <v>0.98630000000013551</v>
      </c>
      <c r="L9866">
        <f t="shared" si="771"/>
        <v>10.62583284480613</v>
      </c>
      <c r="M9866">
        <f t="shared" si="772"/>
        <v>189.37464595914284</v>
      </c>
      <c r="N9866" s="80">
        <f t="shared" si="773"/>
        <v>0.98630000000013551</v>
      </c>
    </row>
    <row r="9867" spans="10:14" x14ac:dyDescent="0.3">
      <c r="J9867" s="300">
        <f t="shared" si="774"/>
        <v>98.640000000013558</v>
      </c>
      <c r="K9867" s="80">
        <f t="shared" si="770"/>
        <v>0.98640000000013561</v>
      </c>
      <c r="L9867">
        <f t="shared" si="771"/>
        <v>10.63133990077902</v>
      </c>
      <c r="M9867">
        <f t="shared" si="772"/>
        <v>189.41454826425684</v>
      </c>
      <c r="N9867" s="80">
        <f t="shared" si="773"/>
        <v>0.98640000000013561</v>
      </c>
    </row>
    <row r="9868" spans="10:14" x14ac:dyDescent="0.3">
      <c r="J9868" s="300">
        <f t="shared" si="774"/>
        <v>98.650000000013563</v>
      </c>
      <c r="K9868" s="80">
        <f t="shared" si="770"/>
        <v>0.9865000000001356</v>
      </c>
      <c r="L9868">
        <f t="shared" si="771"/>
        <v>10.636849397267071</v>
      </c>
      <c r="M9868">
        <f t="shared" si="772"/>
        <v>189.45444761755795</v>
      </c>
      <c r="N9868" s="80">
        <f t="shared" si="773"/>
        <v>0.9865000000001356</v>
      </c>
    </row>
    <row r="9869" spans="10:14" x14ac:dyDescent="0.3">
      <c r="J9869" s="300">
        <f t="shared" si="774"/>
        <v>98.660000000013568</v>
      </c>
      <c r="K9869" s="80">
        <f t="shared" si="770"/>
        <v>0.9866000000001357</v>
      </c>
      <c r="L9869">
        <f t="shared" si="771"/>
        <v>10.642361334447493</v>
      </c>
      <c r="M9869">
        <f t="shared" si="772"/>
        <v>189.49434400630386</v>
      </c>
      <c r="N9869" s="80">
        <f t="shared" si="773"/>
        <v>0.9866000000001357</v>
      </c>
    </row>
    <row r="9870" spans="10:14" x14ac:dyDescent="0.3">
      <c r="J9870" s="300">
        <f t="shared" si="774"/>
        <v>98.670000000013573</v>
      </c>
      <c r="K9870" s="80">
        <f t="shared" si="770"/>
        <v>0.98670000000013569</v>
      </c>
      <c r="L9870">
        <f t="shared" si="771"/>
        <v>10.647875712496241</v>
      </c>
      <c r="M9870">
        <f t="shared" si="772"/>
        <v>189.53423741774256</v>
      </c>
      <c r="N9870" s="80">
        <f t="shared" si="773"/>
        <v>0.98670000000013569</v>
      </c>
    </row>
    <row r="9871" spans="10:14" x14ac:dyDescent="0.3">
      <c r="J9871" s="300">
        <f t="shared" si="774"/>
        <v>98.680000000013578</v>
      </c>
      <c r="K9871" s="80">
        <f t="shared" si="770"/>
        <v>0.98680000000013579</v>
      </c>
      <c r="L9871">
        <f t="shared" si="771"/>
        <v>10.653392531589152</v>
      </c>
      <c r="M9871">
        <f t="shared" si="772"/>
        <v>189.57412783911465</v>
      </c>
      <c r="N9871" s="80">
        <f t="shared" si="773"/>
        <v>0.98680000000013579</v>
      </c>
    </row>
    <row r="9872" spans="10:14" x14ac:dyDescent="0.3">
      <c r="J9872" s="300">
        <f t="shared" si="774"/>
        <v>98.690000000013583</v>
      </c>
      <c r="K9872" s="80">
        <f t="shared" si="770"/>
        <v>0.98690000000013578</v>
      </c>
      <c r="L9872">
        <f t="shared" si="771"/>
        <v>10.6589117919009</v>
      </c>
      <c r="M9872">
        <f t="shared" si="772"/>
        <v>189.61401525765174</v>
      </c>
      <c r="N9872" s="80">
        <f t="shared" si="773"/>
        <v>0.98690000000013578</v>
      </c>
    </row>
    <row r="9873" spans="10:14" x14ac:dyDescent="0.3">
      <c r="J9873" s="300">
        <f t="shared" si="774"/>
        <v>98.700000000013588</v>
      </c>
      <c r="K9873" s="80">
        <f t="shared" si="770"/>
        <v>0.98700000000013588</v>
      </c>
      <c r="L9873">
        <f t="shared" si="771"/>
        <v>10.664433493605998</v>
      </c>
      <c r="M9873">
        <f t="shared" si="772"/>
        <v>189.65389966057677</v>
      </c>
      <c r="N9873" s="80">
        <f t="shared" si="773"/>
        <v>0.98700000000013588</v>
      </c>
    </row>
    <row r="9874" spans="10:14" x14ac:dyDescent="0.3">
      <c r="J9874" s="300">
        <f t="shared" si="774"/>
        <v>98.710000000013594</v>
      </c>
      <c r="K9874" s="80">
        <f t="shared" si="770"/>
        <v>0.98710000000013598</v>
      </c>
      <c r="L9874">
        <f t="shared" si="771"/>
        <v>10.669957636877761</v>
      </c>
      <c r="M9874">
        <f t="shared" si="772"/>
        <v>189.69378103510473</v>
      </c>
      <c r="N9874" s="80">
        <f t="shared" si="773"/>
        <v>0.98710000000013598</v>
      </c>
    </row>
    <row r="9875" spans="10:14" x14ac:dyDescent="0.3">
      <c r="J9875" s="300">
        <f t="shared" si="774"/>
        <v>98.720000000013599</v>
      </c>
      <c r="K9875" s="80">
        <f t="shared" si="770"/>
        <v>0.98720000000013597</v>
      </c>
      <c r="L9875">
        <f t="shared" si="771"/>
        <v>10.675484221889473</v>
      </c>
      <c r="M9875">
        <f t="shared" si="772"/>
        <v>189.73365936844098</v>
      </c>
      <c r="N9875" s="80">
        <f t="shared" si="773"/>
        <v>0.98720000000013597</v>
      </c>
    </row>
    <row r="9876" spans="10:14" x14ac:dyDescent="0.3">
      <c r="J9876" s="300">
        <f t="shared" si="774"/>
        <v>98.730000000013604</v>
      </c>
      <c r="K9876" s="80">
        <f t="shared" si="770"/>
        <v>0.98730000000013607</v>
      </c>
      <c r="L9876">
        <f t="shared" si="771"/>
        <v>10.681013248812977</v>
      </c>
      <c r="M9876">
        <f t="shared" si="772"/>
        <v>189.77353464778352</v>
      </c>
      <c r="N9876" s="80">
        <f t="shared" si="773"/>
        <v>0.98730000000013607</v>
      </c>
    </row>
    <row r="9877" spans="10:14" x14ac:dyDescent="0.3">
      <c r="J9877" s="300">
        <f t="shared" si="774"/>
        <v>98.740000000013609</v>
      </c>
      <c r="K9877" s="80">
        <f t="shared" si="770"/>
        <v>0.98740000000013606</v>
      </c>
      <c r="L9877">
        <f t="shared" si="771"/>
        <v>10.686544717820079</v>
      </c>
      <c r="M9877">
        <f t="shared" si="772"/>
        <v>189.81340686032163</v>
      </c>
      <c r="N9877" s="80">
        <f t="shared" si="773"/>
        <v>0.98740000000013606</v>
      </c>
    </row>
    <row r="9878" spans="10:14" x14ac:dyDescent="0.3">
      <c r="J9878" s="300">
        <f t="shared" si="774"/>
        <v>98.750000000013614</v>
      </c>
      <c r="K9878" s="80">
        <f t="shared" si="770"/>
        <v>0.98750000000013616</v>
      </c>
      <c r="L9878">
        <f t="shared" si="771"/>
        <v>10.692078629081891</v>
      </c>
      <c r="M9878">
        <f t="shared" si="772"/>
        <v>189.85327599323537</v>
      </c>
      <c r="N9878" s="80">
        <f t="shared" si="773"/>
        <v>0.98750000000013616</v>
      </c>
    </row>
    <row r="9879" spans="10:14" x14ac:dyDescent="0.3">
      <c r="J9879" s="300">
        <f t="shared" si="774"/>
        <v>98.760000000013619</v>
      </c>
      <c r="K9879" s="80">
        <f t="shared" si="770"/>
        <v>0.98760000000013615</v>
      </c>
      <c r="L9879">
        <f t="shared" si="771"/>
        <v>10.697614982768391</v>
      </c>
      <c r="M9879">
        <f t="shared" si="772"/>
        <v>189.89314203369631</v>
      </c>
      <c r="N9879" s="80">
        <f t="shared" si="773"/>
        <v>0.98760000000013615</v>
      </c>
    </row>
    <row r="9880" spans="10:14" x14ac:dyDescent="0.3">
      <c r="J9880" s="300">
        <f t="shared" si="774"/>
        <v>98.770000000013624</v>
      </c>
      <c r="K9880" s="80">
        <f t="shared" si="770"/>
        <v>0.98770000000013625</v>
      </c>
      <c r="L9880">
        <f t="shared" si="771"/>
        <v>10.703153779049144</v>
      </c>
      <c r="M9880">
        <f t="shared" si="772"/>
        <v>189.93300496886857</v>
      </c>
      <c r="N9880" s="80">
        <f t="shared" si="773"/>
        <v>0.98770000000013625</v>
      </c>
    </row>
    <row r="9881" spans="10:14" x14ac:dyDescent="0.3">
      <c r="J9881" s="300">
        <f t="shared" si="774"/>
        <v>98.780000000013629</v>
      </c>
      <c r="K9881" s="80">
        <f t="shared" si="770"/>
        <v>0.98780000000013635</v>
      </c>
      <c r="L9881">
        <f t="shared" si="771"/>
        <v>10.708695018093113</v>
      </c>
      <c r="M9881">
        <f t="shared" si="772"/>
        <v>189.97286478590652</v>
      </c>
      <c r="N9881" s="80">
        <f t="shared" si="773"/>
        <v>0.98780000000013635</v>
      </c>
    </row>
    <row r="9882" spans="10:14" x14ac:dyDescent="0.3">
      <c r="J9882" s="300">
        <f t="shared" si="774"/>
        <v>98.790000000013634</v>
      </c>
      <c r="K9882" s="80">
        <f t="shared" si="770"/>
        <v>0.98790000000013634</v>
      </c>
      <c r="L9882">
        <f t="shared" si="771"/>
        <v>10.714238700068572</v>
      </c>
      <c r="M9882">
        <f t="shared" si="772"/>
        <v>190.01272147195652</v>
      </c>
      <c r="N9882" s="80">
        <f t="shared" si="773"/>
        <v>0.98790000000013634</v>
      </c>
    </row>
    <row r="9883" spans="10:14" x14ac:dyDescent="0.3">
      <c r="J9883" s="300">
        <f t="shared" si="774"/>
        <v>98.80000000001364</v>
      </c>
      <c r="K9883" s="80">
        <f t="shared" si="770"/>
        <v>0.98800000000013644</v>
      </c>
      <c r="L9883">
        <f t="shared" si="771"/>
        <v>10.719784825142952</v>
      </c>
      <c r="M9883">
        <f t="shared" si="772"/>
        <v>190.05257501415642</v>
      </c>
      <c r="N9883" s="80">
        <f t="shared" si="773"/>
        <v>0.98800000000013644</v>
      </c>
    </row>
    <row r="9884" spans="10:14" x14ac:dyDescent="0.3">
      <c r="J9884" s="300">
        <f t="shared" si="774"/>
        <v>98.810000000013645</v>
      </c>
      <c r="K9884" s="80">
        <f t="shared" si="770"/>
        <v>0.98810000000013642</v>
      </c>
      <c r="L9884">
        <f t="shared" si="771"/>
        <v>10.72533339348343</v>
      </c>
      <c r="M9884">
        <f t="shared" si="772"/>
        <v>190.09242539963535</v>
      </c>
      <c r="N9884" s="80">
        <f t="shared" si="773"/>
        <v>0.98810000000013642</v>
      </c>
    </row>
    <row r="9885" spans="10:14" x14ac:dyDescent="0.3">
      <c r="J9885" s="300">
        <f t="shared" si="774"/>
        <v>98.82000000001365</v>
      </c>
      <c r="K9885" s="80">
        <f t="shared" si="770"/>
        <v>0.98820000000013652</v>
      </c>
      <c r="L9885">
        <f t="shared" si="771"/>
        <v>10.730884405256033</v>
      </c>
      <c r="M9885">
        <f t="shared" si="772"/>
        <v>190.13227261551398</v>
      </c>
      <c r="N9885" s="80">
        <f t="shared" si="773"/>
        <v>0.98820000000013652</v>
      </c>
    </row>
    <row r="9886" spans="10:14" x14ac:dyDescent="0.3">
      <c r="J9886" s="300">
        <f t="shared" si="774"/>
        <v>98.830000000013655</v>
      </c>
      <c r="K9886" s="80">
        <f t="shared" si="770"/>
        <v>0.98830000000013651</v>
      </c>
      <c r="L9886">
        <f t="shared" si="771"/>
        <v>10.736437860626227</v>
      </c>
      <c r="M9886">
        <f t="shared" si="772"/>
        <v>190.17211664890422</v>
      </c>
      <c r="N9886" s="80">
        <f t="shared" si="773"/>
        <v>0.98830000000013651</v>
      </c>
    </row>
    <row r="9887" spans="10:14" x14ac:dyDescent="0.3">
      <c r="J9887" s="300">
        <f t="shared" si="774"/>
        <v>98.84000000001366</v>
      </c>
      <c r="K9887" s="80">
        <f t="shared" si="770"/>
        <v>0.98840000000013661</v>
      </c>
      <c r="L9887">
        <f t="shared" si="771"/>
        <v>10.741993759759007</v>
      </c>
      <c r="M9887">
        <f t="shared" si="772"/>
        <v>190.21195748690971</v>
      </c>
      <c r="N9887" s="80">
        <f t="shared" si="773"/>
        <v>0.98840000000013661</v>
      </c>
    </row>
    <row r="9888" spans="10:14" x14ac:dyDescent="0.3">
      <c r="J9888" s="300">
        <f t="shared" si="774"/>
        <v>98.850000000013665</v>
      </c>
      <c r="K9888" s="80">
        <f t="shared" si="770"/>
        <v>0.9885000000001366</v>
      </c>
      <c r="L9888">
        <f t="shared" si="771"/>
        <v>10.747552102818588</v>
      </c>
      <c r="M9888">
        <f t="shared" si="772"/>
        <v>190.25179511662537</v>
      </c>
      <c r="N9888" s="80">
        <f t="shared" si="773"/>
        <v>0.9885000000001366</v>
      </c>
    </row>
    <row r="9889" spans="10:14" x14ac:dyDescent="0.3">
      <c r="J9889" s="300">
        <f t="shared" si="774"/>
        <v>98.86000000001367</v>
      </c>
      <c r="K9889" s="80">
        <f t="shared" si="770"/>
        <v>0.9886000000001367</v>
      </c>
      <c r="L9889">
        <f t="shared" si="771"/>
        <v>10.753112889968284</v>
      </c>
      <c r="M9889">
        <f t="shared" si="772"/>
        <v>190.29162952513735</v>
      </c>
      <c r="N9889" s="80">
        <f t="shared" si="773"/>
        <v>0.9886000000001367</v>
      </c>
    </row>
    <row r="9890" spans="10:14" x14ac:dyDescent="0.3">
      <c r="J9890" s="300">
        <f t="shared" si="774"/>
        <v>98.870000000013675</v>
      </c>
      <c r="K9890" s="80">
        <f t="shared" si="770"/>
        <v>0.9887000000001368</v>
      </c>
      <c r="L9890">
        <f t="shared" si="771"/>
        <v>10.758676121371265</v>
      </c>
      <c r="M9890">
        <f t="shared" si="772"/>
        <v>190.33146069952375</v>
      </c>
      <c r="N9890" s="80">
        <f t="shared" si="773"/>
        <v>0.9887000000001368</v>
      </c>
    </row>
    <row r="9891" spans="10:14" x14ac:dyDescent="0.3">
      <c r="J9891" s="300">
        <f t="shared" si="774"/>
        <v>98.880000000013681</v>
      </c>
      <c r="K9891" s="80">
        <f t="shared" si="770"/>
        <v>0.98880000000013679</v>
      </c>
      <c r="L9891">
        <f t="shared" si="771"/>
        <v>10.764241797189431</v>
      </c>
      <c r="M9891">
        <f t="shared" si="772"/>
        <v>190.37128862685361</v>
      </c>
      <c r="N9891" s="80">
        <f t="shared" si="773"/>
        <v>0.98880000000013679</v>
      </c>
    </row>
    <row r="9892" spans="10:14" x14ac:dyDescent="0.3">
      <c r="J9892" s="300">
        <f t="shared" si="774"/>
        <v>98.890000000013686</v>
      </c>
      <c r="K9892" s="80">
        <f t="shared" si="770"/>
        <v>0.98890000000013689</v>
      </c>
      <c r="L9892">
        <f t="shared" si="771"/>
        <v>10.769809917584405</v>
      </c>
      <c r="M9892">
        <f t="shared" si="772"/>
        <v>190.4111132941876</v>
      </c>
      <c r="N9892" s="80">
        <f t="shared" si="773"/>
        <v>0.98890000000013689</v>
      </c>
    </row>
    <row r="9893" spans="10:14" x14ac:dyDescent="0.3">
      <c r="J9893" s="300">
        <f t="shared" si="774"/>
        <v>98.900000000013691</v>
      </c>
      <c r="K9893" s="80">
        <f t="shared" si="770"/>
        <v>0.98900000000013688</v>
      </c>
      <c r="L9893">
        <f t="shared" si="771"/>
        <v>10.775380482716926</v>
      </c>
      <c r="M9893">
        <f t="shared" si="772"/>
        <v>190.4509346885778</v>
      </c>
      <c r="N9893" s="80">
        <f t="shared" si="773"/>
        <v>0.98900000000013688</v>
      </c>
    </row>
    <row r="9894" spans="10:14" x14ac:dyDescent="0.3">
      <c r="J9894" s="300">
        <f t="shared" si="774"/>
        <v>98.910000000013696</v>
      </c>
      <c r="K9894" s="80">
        <f t="shared" si="770"/>
        <v>0.98910000000013698</v>
      </c>
      <c r="L9894">
        <f t="shared" si="771"/>
        <v>10.780953492747264</v>
      </c>
      <c r="M9894">
        <f t="shared" si="772"/>
        <v>190.49075279706801</v>
      </c>
      <c r="N9894" s="80">
        <f t="shared" si="773"/>
        <v>0.98910000000013698</v>
      </c>
    </row>
    <row r="9895" spans="10:14" x14ac:dyDescent="0.3">
      <c r="J9895" s="300">
        <f t="shared" si="774"/>
        <v>98.920000000013701</v>
      </c>
      <c r="K9895" s="80">
        <f t="shared" si="770"/>
        <v>0.98920000000013697</v>
      </c>
      <c r="L9895">
        <f t="shared" si="771"/>
        <v>10.786528947834793</v>
      </c>
      <c r="M9895">
        <f t="shared" si="772"/>
        <v>190.53056760669244</v>
      </c>
      <c r="N9895" s="80">
        <f t="shared" si="773"/>
        <v>0.98920000000013697</v>
      </c>
    </row>
    <row r="9896" spans="10:14" x14ac:dyDescent="0.3">
      <c r="J9896" s="300">
        <f t="shared" si="774"/>
        <v>98.930000000013706</v>
      </c>
      <c r="K9896" s="80">
        <f t="shared" si="770"/>
        <v>0.98930000000013707</v>
      </c>
      <c r="L9896">
        <f t="shared" si="771"/>
        <v>10.79210684813842</v>
      </c>
      <c r="M9896">
        <f t="shared" si="772"/>
        <v>190.57037910447806</v>
      </c>
      <c r="N9896" s="80">
        <f t="shared" si="773"/>
        <v>0.98930000000013707</v>
      </c>
    </row>
    <row r="9897" spans="10:14" x14ac:dyDescent="0.3">
      <c r="J9897" s="300">
        <f t="shared" si="774"/>
        <v>98.940000000013711</v>
      </c>
      <c r="K9897" s="80">
        <f t="shared" si="770"/>
        <v>0.98940000000013706</v>
      </c>
      <c r="L9897">
        <f t="shared" si="771"/>
        <v>10.797687193815925</v>
      </c>
      <c r="M9897">
        <f t="shared" si="772"/>
        <v>190.61018727744232</v>
      </c>
      <c r="N9897" s="80">
        <f t="shared" si="773"/>
        <v>0.98940000000013706</v>
      </c>
    </row>
    <row r="9898" spans="10:14" x14ac:dyDescent="0.3">
      <c r="J9898" s="300">
        <f t="shared" si="774"/>
        <v>98.950000000013716</v>
      </c>
      <c r="K9898" s="80">
        <f t="shared" si="770"/>
        <v>0.98950000000013716</v>
      </c>
      <c r="L9898">
        <f t="shared" si="771"/>
        <v>10.803269985025096</v>
      </c>
      <c r="M9898">
        <f t="shared" si="772"/>
        <v>190.64999211259411</v>
      </c>
      <c r="N9898" s="80">
        <f t="shared" si="773"/>
        <v>0.98950000000013716</v>
      </c>
    </row>
    <row r="9899" spans="10:14" x14ac:dyDescent="0.3">
      <c r="J9899" s="300">
        <f t="shared" si="774"/>
        <v>98.960000000013721</v>
      </c>
      <c r="K9899" s="80">
        <f t="shared" si="770"/>
        <v>0.98960000000013726</v>
      </c>
      <c r="L9899">
        <f t="shared" si="771"/>
        <v>10.808855221922563</v>
      </c>
      <c r="M9899">
        <f t="shared" si="772"/>
        <v>190.68979359693438</v>
      </c>
      <c r="N9899" s="80">
        <f t="shared" si="773"/>
        <v>0.98960000000013726</v>
      </c>
    </row>
    <row r="9900" spans="10:14" x14ac:dyDescent="0.3">
      <c r="J9900" s="300">
        <f t="shared" si="774"/>
        <v>98.970000000013727</v>
      </c>
      <c r="K9900" s="80">
        <f t="shared" si="770"/>
        <v>0.98970000000013725</v>
      </c>
      <c r="L9900">
        <f t="shared" si="771"/>
        <v>10.814442904664258</v>
      </c>
      <c r="M9900">
        <f t="shared" si="772"/>
        <v>190.72959171745495</v>
      </c>
      <c r="N9900" s="80">
        <f t="shared" si="773"/>
        <v>0.98970000000013725</v>
      </c>
    </row>
    <row r="9901" spans="10:14" x14ac:dyDescent="0.3">
      <c r="J9901" s="300">
        <f t="shared" si="774"/>
        <v>98.980000000013732</v>
      </c>
      <c r="K9901" s="80">
        <f t="shared" si="770"/>
        <v>0.98980000000013735</v>
      </c>
      <c r="L9901">
        <f t="shared" si="771"/>
        <v>10.820033033405839</v>
      </c>
      <c r="M9901">
        <f t="shared" si="772"/>
        <v>190.76938646113894</v>
      </c>
      <c r="N9901" s="80">
        <f t="shared" si="773"/>
        <v>0.98980000000013735</v>
      </c>
    </row>
    <row r="9902" spans="10:14" x14ac:dyDescent="0.3">
      <c r="J9902" s="300">
        <f t="shared" si="774"/>
        <v>98.990000000013737</v>
      </c>
      <c r="K9902" s="80">
        <f t="shared" si="770"/>
        <v>0.98990000000013734</v>
      </c>
      <c r="L9902">
        <f t="shared" si="771"/>
        <v>10.825625608301728</v>
      </c>
      <c r="M9902">
        <f t="shared" si="772"/>
        <v>190.80917781496154</v>
      </c>
      <c r="N9902" s="80">
        <f t="shared" si="773"/>
        <v>0.98990000000013734</v>
      </c>
    </row>
    <row r="9903" spans="10:14" x14ac:dyDescent="0.3">
      <c r="J9903" s="300">
        <f t="shared" si="774"/>
        <v>99.000000000013742</v>
      </c>
      <c r="K9903" s="80">
        <f t="shared" si="770"/>
        <v>0.99000000000013744</v>
      </c>
      <c r="L9903">
        <f t="shared" si="771"/>
        <v>10.831220629506234</v>
      </c>
      <c r="M9903">
        <f t="shared" si="772"/>
        <v>190.84896576588798</v>
      </c>
      <c r="N9903" s="80">
        <f t="shared" si="773"/>
        <v>0.99000000000013744</v>
      </c>
    </row>
    <row r="9904" spans="10:14" x14ac:dyDescent="0.3">
      <c r="J9904" s="300">
        <f t="shared" si="774"/>
        <v>99.010000000013747</v>
      </c>
      <c r="K9904" s="80">
        <f t="shared" si="770"/>
        <v>0.99010000000013743</v>
      </c>
      <c r="L9904">
        <f t="shared" si="771"/>
        <v>10.836818097172516</v>
      </c>
      <c r="M9904">
        <f t="shared" si="772"/>
        <v>190.88875030087678</v>
      </c>
      <c r="N9904" s="80">
        <f t="shared" si="773"/>
        <v>0.99010000000013743</v>
      </c>
    </row>
    <row r="9905" spans="10:14" x14ac:dyDescent="0.3">
      <c r="J9905" s="300">
        <f t="shared" si="774"/>
        <v>99.020000000013752</v>
      </c>
      <c r="K9905" s="80">
        <f t="shared" si="770"/>
        <v>0.99020000000013753</v>
      </c>
      <c r="L9905">
        <f t="shared" si="771"/>
        <v>10.842418011453272</v>
      </c>
      <c r="M9905">
        <f t="shared" si="772"/>
        <v>190.9285314068762</v>
      </c>
      <c r="N9905" s="80">
        <f t="shared" si="773"/>
        <v>0.99020000000013753</v>
      </c>
    </row>
    <row r="9906" spans="10:14" x14ac:dyDescent="0.3">
      <c r="J9906" s="300">
        <f t="shared" si="774"/>
        <v>99.030000000013757</v>
      </c>
      <c r="K9906" s="80">
        <f t="shared" si="770"/>
        <v>0.99030000000013763</v>
      </c>
      <c r="L9906">
        <f t="shared" si="771"/>
        <v>10.848020372500532</v>
      </c>
      <c r="M9906">
        <f t="shared" si="772"/>
        <v>190.96830907082682</v>
      </c>
      <c r="N9906" s="80">
        <f t="shared" si="773"/>
        <v>0.99030000000013763</v>
      </c>
    </row>
    <row r="9907" spans="10:14" x14ac:dyDescent="0.3">
      <c r="J9907" s="300">
        <f t="shared" si="774"/>
        <v>99.040000000013762</v>
      </c>
      <c r="K9907" s="80">
        <f t="shared" si="770"/>
        <v>0.99040000000013761</v>
      </c>
      <c r="L9907">
        <f t="shared" si="771"/>
        <v>10.853625180465466</v>
      </c>
      <c r="M9907">
        <f t="shared" si="772"/>
        <v>191.00808327966016</v>
      </c>
      <c r="N9907" s="80">
        <f t="shared" si="773"/>
        <v>0.99040000000013761</v>
      </c>
    </row>
    <row r="9908" spans="10:14" x14ac:dyDescent="0.3">
      <c r="J9908" s="300">
        <f t="shared" si="774"/>
        <v>99.050000000013767</v>
      </c>
      <c r="K9908" s="80">
        <f t="shared" si="770"/>
        <v>0.99050000000013771</v>
      </c>
      <c r="L9908">
        <f t="shared" si="771"/>
        <v>10.859232435498981</v>
      </c>
      <c r="M9908">
        <f t="shared" si="772"/>
        <v>191.04785402029924</v>
      </c>
      <c r="N9908" s="80">
        <f t="shared" si="773"/>
        <v>0.99050000000013771</v>
      </c>
    </row>
    <row r="9909" spans="10:14" x14ac:dyDescent="0.3">
      <c r="J9909" s="300">
        <f t="shared" si="774"/>
        <v>99.060000000013773</v>
      </c>
      <c r="K9909" s="80">
        <f t="shared" si="770"/>
        <v>0.9906000000001377</v>
      </c>
      <c r="L9909">
        <f t="shared" si="771"/>
        <v>10.864842137750705</v>
      </c>
      <c r="M9909">
        <f t="shared" si="772"/>
        <v>191.08762127965846</v>
      </c>
      <c r="N9909" s="80">
        <f t="shared" si="773"/>
        <v>0.9906000000001377</v>
      </c>
    </row>
    <row r="9910" spans="10:14" x14ac:dyDescent="0.3">
      <c r="J9910" s="300">
        <f t="shared" si="774"/>
        <v>99.070000000013778</v>
      </c>
      <c r="K9910" s="80">
        <f t="shared" si="770"/>
        <v>0.9907000000001378</v>
      </c>
      <c r="L9910">
        <f t="shared" si="771"/>
        <v>10.87045428737002</v>
      </c>
      <c r="M9910">
        <f t="shared" si="772"/>
        <v>191.12738504464375</v>
      </c>
      <c r="N9910" s="80">
        <f t="shared" si="773"/>
        <v>0.9907000000001378</v>
      </c>
    </row>
    <row r="9911" spans="10:14" x14ac:dyDescent="0.3">
      <c r="J9911" s="300">
        <f t="shared" si="774"/>
        <v>99.080000000013783</v>
      </c>
      <c r="K9911" s="80">
        <f t="shared" si="770"/>
        <v>0.99080000000013779</v>
      </c>
      <c r="L9911">
        <f t="shared" si="771"/>
        <v>10.876068884505516</v>
      </c>
      <c r="M9911">
        <f t="shared" si="772"/>
        <v>191.16714530215211</v>
      </c>
      <c r="N9911" s="80">
        <f t="shared" si="773"/>
        <v>0.99080000000013779</v>
      </c>
    </row>
    <row r="9912" spans="10:14" x14ac:dyDescent="0.3">
      <c r="J9912" s="300">
        <f t="shared" si="774"/>
        <v>99.090000000013788</v>
      </c>
      <c r="K9912" s="80">
        <f t="shared" si="770"/>
        <v>0.99090000000013789</v>
      </c>
      <c r="L9912">
        <f t="shared" si="771"/>
        <v>10.881685929304803</v>
      </c>
      <c r="M9912">
        <f t="shared" si="772"/>
        <v>191.20690203907211</v>
      </c>
      <c r="N9912" s="80">
        <f t="shared" si="773"/>
        <v>0.99090000000013789</v>
      </c>
    </row>
    <row r="9913" spans="10:14" x14ac:dyDescent="0.3">
      <c r="J9913" s="300">
        <f t="shared" si="774"/>
        <v>99.100000000013793</v>
      </c>
      <c r="K9913" s="80">
        <f t="shared" si="770"/>
        <v>0.99100000000013788</v>
      </c>
      <c r="L9913">
        <f t="shared" si="771"/>
        <v>10.887305421915512</v>
      </c>
      <c r="M9913">
        <f t="shared" si="772"/>
        <v>191.24665524228371</v>
      </c>
      <c r="N9913" s="80">
        <f t="shared" si="773"/>
        <v>0.99100000000013788</v>
      </c>
    </row>
    <row r="9914" spans="10:14" x14ac:dyDescent="0.3">
      <c r="J9914" s="300">
        <f t="shared" si="774"/>
        <v>99.110000000013798</v>
      </c>
      <c r="K9914" s="80">
        <f t="shared" si="770"/>
        <v>0.99110000000013798</v>
      </c>
      <c r="L9914">
        <f t="shared" si="771"/>
        <v>10.892927362483851</v>
      </c>
      <c r="M9914">
        <f t="shared" si="772"/>
        <v>191.28640489865805</v>
      </c>
      <c r="N9914" s="80">
        <f t="shared" si="773"/>
        <v>0.99110000000013798</v>
      </c>
    </row>
    <row r="9915" spans="10:14" x14ac:dyDescent="0.3">
      <c r="J9915" s="300">
        <f t="shared" si="774"/>
        <v>99.120000000013803</v>
      </c>
      <c r="K9915" s="80">
        <f t="shared" si="770"/>
        <v>0.99120000000013808</v>
      </c>
      <c r="L9915">
        <f t="shared" si="771"/>
        <v>10.898551751155706</v>
      </c>
      <c r="M9915">
        <f t="shared" si="772"/>
        <v>191.32615099505773</v>
      </c>
      <c r="N9915" s="80">
        <f t="shared" si="773"/>
        <v>0.99120000000013808</v>
      </c>
    </row>
    <row r="9916" spans="10:14" x14ac:dyDescent="0.3">
      <c r="J9916" s="300">
        <f t="shared" si="774"/>
        <v>99.130000000013808</v>
      </c>
      <c r="K9916" s="80">
        <f t="shared" si="770"/>
        <v>0.99130000000013807</v>
      </c>
      <c r="L9916">
        <f t="shared" si="771"/>
        <v>10.904178588076208</v>
      </c>
      <c r="M9916">
        <f t="shared" si="772"/>
        <v>191.3658935183368</v>
      </c>
      <c r="N9916" s="80">
        <f t="shared" si="773"/>
        <v>0.99130000000013807</v>
      </c>
    </row>
    <row r="9917" spans="10:14" x14ac:dyDescent="0.3">
      <c r="J9917" s="300">
        <f t="shared" si="774"/>
        <v>99.140000000013814</v>
      </c>
      <c r="K9917" s="80">
        <f t="shared" si="770"/>
        <v>0.99140000000013817</v>
      </c>
      <c r="L9917">
        <f t="shared" si="771"/>
        <v>10.909807873389832</v>
      </c>
      <c r="M9917">
        <f t="shared" si="772"/>
        <v>191.40563245534042</v>
      </c>
      <c r="N9917" s="80">
        <f t="shared" si="773"/>
        <v>0.99140000000013817</v>
      </c>
    </row>
    <row r="9918" spans="10:14" x14ac:dyDescent="0.3">
      <c r="J9918" s="300">
        <f t="shared" si="774"/>
        <v>99.150000000013819</v>
      </c>
      <c r="K9918" s="80">
        <f t="shared" si="770"/>
        <v>0.99150000000013816</v>
      </c>
      <c r="L9918">
        <f t="shared" si="771"/>
        <v>10.915439607240245</v>
      </c>
      <c r="M9918">
        <f t="shared" si="772"/>
        <v>191.44536779290524</v>
      </c>
      <c r="N9918" s="80">
        <f t="shared" si="773"/>
        <v>0.99150000000013816</v>
      </c>
    </row>
    <row r="9919" spans="10:14" x14ac:dyDescent="0.3">
      <c r="J9919" s="300">
        <f t="shared" si="774"/>
        <v>99.160000000013824</v>
      </c>
      <c r="K9919" s="80">
        <f t="shared" si="770"/>
        <v>0.99160000000013826</v>
      </c>
      <c r="L9919">
        <f t="shared" si="771"/>
        <v>10.921073789770579</v>
      </c>
      <c r="M9919">
        <f t="shared" si="772"/>
        <v>191.48509951785991</v>
      </c>
      <c r="N9919" s="80">
        <f t="shared" si="773"/>
        <v>0.99160000000013826</v>
      </c>
    </row>
    <row r="9920" spans="10:14" x14ac:dyDescent="0.3">
      <c r="J9920" s="300">
        <f t="shared" si="774"/>
        <v>99.170000000013829</v>
      </c>
      <c r="K9920" s="80">
        <f t="shared" si="770"/>
        <v>0.99170000000013825</v>
      </c>
      <c r="L9920">
        <f t="shared" si="771"/>
        <v>10.926710421123484</v>
      </c>
      <c r="M9920">
        <f t="shared" si="772"/>
        <v>191.52482761702282</v>
      </c>
      <c r="N9920" s="80">
        <f t="shared" si="773"/>
        <v>0.99170000000013825</v>
      </c>
    </row>
    <row r="9921" spans="10:14" x14ac:dyDescent="0.3">
      <c r="J9921" s="300">
        <f t="shared" si="774"/>
        <v>99.180000000013834</v>
      </c>
      <c r="K9921" s="80">
        <f t="shared" si="770"/>
        <v>0.99180000000013835</v>
      </c>
      <c r="L9921">
        <f t="shared" si="771"/>
        <v>10.932349501440145</v>
      </c>
      <c r="M9921">
        <f t="shared" si="772"/>
        <v>191.56455207720518</v>
      </c>
      <c r="N9921" s="80">
        <f t="shared" si="773"/>
        <v>0.99180000000013835</v>
      </c>
    </row>
    <row r="9922" spans="10:14" x14ac:dyDescent="0.3">
      <c r="J9922" s="300">
        <f t="shared" si="774"/>
        <v>99.190000000013839</v>
      </c>
      <c r="K9922" s="80">
        <f t="shared" si="770"/>
        <v>0.99190000000013834</v>
      </c>
      <c r="L9922">
        <f t="shared" si="771"/>
        <v>10.937991030861859</v>
      </c>
      <c r="M9922">
        <f t="shared" si="772"/>
        <v>191.60427288520901</v>
      </c>
      <c r="N9922" s="80">
        <f t="shared" si="773"/>
        <v>0.99190000000013834</v>
      </c>
    </row>
    <row r="9923" spans="10:14" x14ac:dyDescent="0.3">
      <c r="J9923" s="300">
        <f t="shared" si="774"/>
        <v>99.200000000013844</v>
      </c>
      <c r="K9923" s="80">
        <f t="shared" si="770"/>
        <v>0.99200000000013844</v>
      </c>
      <c r="L9923">
        <f t="shared" si="771"/>
        <v>10.943635009528819</v>
      </c>
      <c r="M9923">
        <f t="shared" si="772"/>
        <v>191.64399002782741</v>
      </c>
      <c r="N9923" s="80">
        <f t="shared" si="773"/>
        <v>0.99200000000013844</v>
      </c>
    </row>
    <row r="9924" spans="10:14" x14ac:dyDescent="0.3">
      <c r="J9924" s="300">
        <f t="shared" si="774"/>
        <v>99.210000000013849</v>
      </c>
      <c r="K9924" s="80">
        <f t="shared" ref="K9924:K9987" si="775">J9924/100</f>
        <v>0.99210000000013854</v>
      </c>
      <c r="L9924">
        <f t="shared" ref="L9924:L9987" si="776">-156.2892*K9924^6+539.4067*K9924^5-656.5633*K9924^4+371.7117*K9924^3-102.5706*K9924^2+15.3764*K9924+0.3314</f>
        <v>10.949281437580757</v>
      </c>
      <c r="M9924">
        <f t="shared" ref="M9924:M9987" si="777">-544.6822*K9924^6+873.7015*K9924^5+93.9294*K9924^4-539.4835*K9924^3+249.8842*K9924^2+36.3299*K9924+25.129</f>
        <v>191.68370349184565</v>
      </c>
      <c r="N9924" s="80">
        <f t="shared" ref="N9924:N9987" si="778">K9924</f>
        <v>0.99210000000013854</v>
      </c>
    </row>
    <row r="9925" spans="10:14" x14ac:dyDescent="0.3">
      <c r="J9925" s="300">
        <f t="shared" si="774"/>
        <v>99.220000000013854</v>
      </c>
      <c r="K9925" s="80">
        <f t="shared" si="775"/>
        <v>0.99220000000013853</v>
      </c>
      <c r="L9925">
        <f t="shared" si="776"/>
        <v>10.9549303151563</v>
      </c>
      <c r="M9925">
        <f t="shared" si="777"/>
        <v>191.72341326403907</v>
      </c>
      <c r="N9925" s="80">
        <f t="shared" si="778"/>
        <v>0.99220000000013853</v>
      </c>
    </row>
    <row r="9926" spans="10:14" x14ac:dyDescent="0.3">
      <c r="J9926" s="300">
        <f t="shared" ref="J9926:J9989" si="779">J9925+0.01</f>
        <v>99.23000000001386</v>
      </c>
      <c r="K9926" s="80">
        <f t="shared" si="775"/>
        <v>0.99230000000013863</v>
      </c>
      <c r="L9926">
        <f t="shared" si="776"/>
        <v>10.960581642394221</v>
      </c>
      <c r="M9926">
        <f t="shared" si="777"/>
        <v>191.76311933117555</v>
      </c>
      <c r="N9926" s="80">
        <f t="shared" si="778"/>
        <v>0.99230000000013863</v>
      </c>
    </row>
    <row r="9927" spans="10:14" x14ac:dyDescent="0.3">
      <c r="J9927" s="300">
        <f t="shared" si="779"/>
        <v>99.240000000013865</v>
      </c>
      <c r="K9927" s="80">
        <f t="shared" si="775"/>
        <v>0.99240000000013862</v>
      </c>
      <c r="L9927">
        <f t="shared" si="776"/>
        <v>10.966235419431634</v>
      </c>
      <c r="M9927">
        <f t="shared" si="777"/>
        <v>191.80282168001341</v>
      </c>
      <c r="N9927" s="80">
        <f t="shared" si="778"/>
        <v>0.99240000000013862</v>
      </c>
    </row>
    <row r="9928" spans="10:14" x14ac:dyDescent="0.3">
      <c r="J9928" s="300">
        <f t="shared" si="779"/>
        <v>99.25000000001387</v>
      </c>
      <c r="K9928" s="80">
        <f t="shared" si="775"/>
        <v>0.99250000000013872</v>
      </c>
      <c r="L9928">
        <f t="shared" si="776"/>
        <v>10.971891646405425</v>
      </c>
      <c r="M9928">
        <f t="shared" si="777"/>
        <v>191.84252029730294</v>
      </c>
      <c r="N9928" s="80">
        <f t="shared" si="778"/>
        <v>0.99250000000013872</v>
      </c>
    </row>
    <row r="9929" spans="10:14" x14ac:dyDescent="0.3">
      <c r="J9929" s="300">
        <f t="shared" si="779"/>
        <v>99.260000000013875</v>
      </c>
      <c r="K9929" s="80">
        <f t="shared" si="775"/>
        <v>0.9926000000001387</v>
      </c>
      <c r="L9929">
        <f t="shared" si="776"/>
        <v>10.977550323452011</v>
      </c>
      <c r="M9929">
        <f t="shared" si="777"/>
        <v>191.88221516978527</v>
      </c>
      <c r="N9929" s="80">
        <f t="shared" si="778"/>
        <v>0.9926000000001387</v>
      </c>
    </row>
    <row r="9930" spans="10:14" x14ac:dyDescent="0.3">
      <c r="J9930" s="300">
        <f t="shared" si="779"/>
        <v>99.27000000001388</v>
      </c>
      <c r="K9930" s="80">
        <f t="shared" si="775"/>
        <v>0.9927000000001388</v>
      </c>
      <c r="L9930">
        <f t="shared" si="776"/>
        <v>10.983211450706602</v>
      </c>
      <c r="M9930">
        <f t="shared" si="777"/>
        <v>191.92190628419314</v>
      </c>
      <c r="N9930" s="80">
        <f t="shared" si="778"/>
        <v>0.9927000000001388</v>
      </c>
    </row>
    <row r="9931" spans="10:14" x14ac:dyDescent="0.3">
      <c r="J9931" s="300">
        <f t="shared" si="779"/>
        <v>99.280000000013885</v>
      </c>
      <c r="K9931" s="80">
        <f t="shared" si="775"/>
        <v>0.9928000000001389</v>
      </c>
      <c r="L9931">
        <f t="shared" si="776"/>
        <v>10.988875028304054</v>
      </c>
      <c r="M9931">
        <f t="shared" si="777"/>
        <v>191.96159362725055</v>
      </c>
      <c r="N9931" s="80">
        <f t="shared" si="778"/>
        <v>0.9928000000001389</v>
      </c>
    </row>
    <row r="9932" spans="10:14" x14ac:dyDescent="0.3">
      <c r="J9932" s="300">
        <f t="shared" si="779"/>
        <v>99.29000000001389</v>
      </c>
      <c r="K9932" s="80">
        <f t="shared" si="775"/>
        <v>0.99290000000013889</v>
      </c>
      <c r="L9932">
        <f t="shared" si="776"/>
        <v>10.994541056378317</v>
      </c>
      <c r="M9932">
        <f t="shared" si="777"/>
        <v>192.00127718567242</v>
      </c>
      <c r="N9932" s="80">
        <f t="shared" si="778"/>
        <v>0.99290000000013889</v>
      </c>
    </row>
    <row r="9933" spans="10:14" x14ac:dyDescent="0.3">
      <c r="J9933" s="300">
        <f t="shared" si="779"/>
        <v>99.300000000013895</v>
      </c>
      <c r="K9933" s="80">
        <f t="shared" si="775"/>
        <v>0.99300000000013899</v>
      </c>
      <c r="L9933">
        <f t="shared" si="776"/>
        <v>11.000209535063206</v>
      </c>
      <c r="M9933">
        <f t="shared" si="777"/>
        <v>192.04095694616584</v>
      </c>
      <c r="N9933" s="80">
        <f t="shared" si="778"/>
        <v>0.99300000000013899</v>
      </c>
    </row>
    <row r="9934" spans="10:14" x14ac:dyDescent="0.3">
      <c r="J9934" s="300">
        <f t="shared" si="779"/>
        <v>99.3100000000139</v>
      </c>
      <c r="K9934" s="80">
        <f t="shared" si="775"/>
        <v>0.99310000000013898</v>
      </c>
      <c r="L9934">
        <f t="shared" si="776"/>
        <v>11.005880464490806</v>
      </c>
      <c r="M9934">
        <f t="shared" si="777"/>
        <v>192.08063289542838</v>
      </c>
      <c r="N9934" s="80">
        <f t="shared" si="778"/>
        <v>0.99310000000013898</v>
      </c>
    </row>
    <row r="9935" spans="10:14" x14ac:dyDescent="0.3">
      <c r="J9935" s="300">
        <f t="shared" si="779"/>
        <v>99.320000000013906</v>
      </c>
      <c r="K9935" s="80">
        <f t="shared" si="775"/>
        <v>0.99320000000013908</v>
      </c>
      <c r="L9935">
        <f t="shared" si="776"/>
        <v>11.011553844793294</v>
      </c>
      <c r="M9935">
        <f t="shared" si="777"/>
        <v>192.1203050201492</v>
      </c>
      <c r="N9935" s="80">
        <f t="shared" si="778"/>
        <v>0.99320000000013908</v>
      </c>
    </row>
    <row r="9936" spans="10:14" x14ac:dyDescent="0.3">
      <c r="J9936" s="300">
        <f t="shared" si="779"/>
        <v>99.330000000013911</v>
      </c>
      <c r="K9936" s="80">
        <f t="shared" si="775"/>
        <v>0.99330000000013907</v>
      </c>
      <c r="L9936">
        <f t="shared" si="776"/>
        <v>11.017229676102192</v>
      </c>
      <c r="M9936">
        <f t="shared" si="777"/>
        <v>192.15997330700861</v>
      </c>
      <c r="N9936" s="80">
        <f t="shared" si="778"/>
        <v>0.99330000000013907</v>
      </c>
    </row>
    <row r="9937" spans="10:14" x14ac:dyDescent="0.3">
      <c r="J9937" s="300">
        <f t="shared" si="779"/>
        <v>99.340000000013916</v>
      </c>
      <c r="K9937" s="80">
        <f t="shared" si="775"/>
        <v>0.99340000000013917</v>
      </c>
      <c r="L9937">
        <f t="shared" si="776"/>
        <v>11.022907958548053</v>
      </c>
      <c r="M9937">
        <f t="shared" si="777"/>
        <v>192.19963774267873</v>
      </c>
      <c r="N9937" s="80">
        <f t="shared" si="778"/>
        <v>0.99340000000013917</v>
      </c>
    </row>
    <row r="9938" spans="10:14" x14ac:dyDescent="0.3">
      <c r="J9938" s="300">
        <f t="shared" si="779"/>
        <v>99.350000000013921</v>
      </c>
      <c r="K9938" s="80">
        <f t="shared" si="775"/>
        <v>0.99350000000013916</v>
      </c>
      <c r="L9938">
        <f t="shared" si="776"/>
        <v>11.028588692260469</v>
      </c>
      <c r="M9938">
        <f t="shared" si="777"/>
        <v>192.23929831382262</v>
      </c>
      <c r="N9938" s="80">
        <f t="shared" si="778"/>
        <v>0.99350000000013916</v>
      </c>
    </row>
    <row r="9939" spans="10:14" x14ac:dyDescent="0.3">
      <c r="J9939" s="300">
        <f t="shared" si="779"/>
        <v>99.360000000013926</v>
      </c>
      <c r="K9939" s="80">
        <f t="shared" si="775"/>
        <v>0.99360000000013926</v>
      </c>
      <c r="L9939">
        <f t="shared" si="776"/>
        <v>11.034271877368885</v>
      </c>
      <c r="M9939">
        <f t="shared" si="777"/>
        <v>192.27895500709437</v>
      </c>
      <c r="N9939" s="80">
        <f t="shared" si="778"/>
        <v>0.99360000000013926</v>
      </c>
    </row>
    <row r="9940" spans="10:14" x14ac:dyDescent="0.3">
      <c r="J9940" s="300">
        <f t="shared" si="779"/>
        <v>99.370000000013931</v>
      </c>
      <c r="K9940" s="80">
        <f t="shared" si="775"/>
        <v>0.99370000000013936</v>
      </c>
      <c r="L9940">
        <f t="shared" si="776"/>
        <v>11.039957514001639</v>
      </c>
      <c r="M9940">
        <f t="shared" si="777"/>
        <v>192.31860780913982</v>
      </c>
      <c r="N9940" s="80">
        <f t="shared" si="778"/>
        <v>0.99370000000013936</v>
      </c>
    </row>
    <row r="9941" spans="10:14" x14ac:dyDescent="0.3">
      <c r="J9941" s="300">
        <f t="shared" si="779"/>
        <v>99.380000000013936</v>
      </c>
      <c r="K9941" s="80">
        <f t="shared" si="775"/>
        <v>0.99380000000013935</v>
      </c>
      <c r="L9941">
        <f t="shared" si="776"/>
        <v>11.045645602286784</v>
      </c>
      <c r="M9941">
        <f t="shared" si="777"/>
        <v>192.35825670659565</v>
      </c>
      <c r="N9941" s="80">
        <f t="shared" si="778"/>
        <v>0.99380000000013935</v>
      </c>
    </row>
    <row r="9942" spans="10:14" x14ac:dyDescent="0.3">
      <c r="J9942" s="300">
        <f t="shared" si="779"/>
        <v>99.390000000013941</v>
      </c>
      <c r="K9942" s="80">
        <f t="shared" si="775"/>
        <v>0.99390000000013945</v>
      </c>
      <c r="L9942">
        <f t="shared" si="776"/>
        <v>11.051336142351127</v>
      </c>
      <c r="M9942">
        <f t="shared" si="777"/>
        <v>192.39790168609036</v>
      </c>
      <c r="N9942" s="80">
        <f t="shared" si="778"/>
        <v>0.99390000000013945</v>
      </c>
    </row>
    <row r="9943" spans="10:14" x14ac:dyDescent="0.3">
      <c r="J9943" s="300">
        <f t="shared" si="779"/>
        <v>99.400000000013947</v>
      </c>
      <c r="K9943" s="80">
        <f t="shared" si="775"/>
        <v>0.99400000000013944</v>
      </c>
      <c r="L9943">
        <f t="shared" si="776"/>
        <v>11.057029134321381</v>
      </c>
      <c r="M9943">
        <f t="shared" si="777"/>
        <v>192.43754273424329</v>
      </c>
      <c r="N9943" s="80">
        <f t="shared" si="778"/>
        <v>0.99400000000013944</v>
      </c>
    </row>
    <row r="9944" spans="10:14" x14ac:dyDescent="0.3">
      <c r="J9944" s="300">
        <f t="shared" si="779"/>
        <v>99.410000000013952</v>
      </c>
      <c r="K9944" s="80">
        <f t="shared" si="775"/>
        <v>0.99410000000013954</v>
      </c>
      <c r="L9944">
        <f t="shared" si="776"/>
        <v>11.062724578322834</v>
      </c>
      <c r="M9944">
        <f t="shared" si="777"/>
        <v>192.4771798376652</v>
      </c>
      <c r="N9944" s="80">
        <f t="shared" si="778"/>
        <v>0.99410000000013954</v>
      </c>
    </row>
    <row r="9945" spans="10:14" x14ac:dyDescent="0.3">
      <c r="J9945" s="300">
        <f t="shared" si="779"/>
        <v>99.420000000013957</v>
      </c>
      <c r="K9945" s="80">
        <f t="shared" si="775"/>
        <v>0.99420000000013953</v>
      </c>
      <c r="L9945">
        <f t="shared" si="776"/>
        <v>11.068422474481105</v>
      </c>
      <c r="M9945">
        <f t="shared" si="777"/>
        <v>192.51681298295816</v>
      </c>
      <c r="N9945" s="80">
        <f t="shared" si="778"/>
        <v>0.99420000000013953</v>
      </c>
    </row>
    <row r="9946" spans="10:14" x14ac:dyDescent="0.3">
      <c r="J9946" s="300">
        <f t="shared" si="779"/>
        <v>99.430000000013962</v>
      </c>
      <c r="K9946" s="80">
        <f t="shared" si="775"/>
        <v>0.99430000000013963</v>
      </c>
      <c r="L9946">
        <f t="shared" si="776"/>
        <v>11.074122822919948</v>
      </c>
      <c r="M9946">
        <f t="shared" si="777"/>
        <v>192.55644215671518</v>
      </c>
      <c r="N9946" s="80">
        <f t="shared" si="778"/>
        <v>0.99430000000013963</v>
      </c>
    </row>
    <row r="9947" spans="10:14" x14ac:dyDescent="0.3">
      <c r="J9947" s="300">
        <f t="shared" si="779"/>
        <v>99.440000000013967</v>
      </c>
      <c r="K9947" s="80">
        <f t="shared" si="775"/>
        <v>0.99440000000013962</v>
      </c>
      <c r="L9947">
        <f t="shared" si="776"/>
        <v>11.079825623762979</v>
      </c>
      <c r="M9947">
        <f t="shared" si="777"/>
        <v>192.59606734552142</v>
      </c>
      <c r="N9947" s="80">
        <f t="shared" si="778"/>
        <v>0.99440000000013962</v>
      </c>
    </row>
    <row r="9948" spans="10:14" x14ac:dyDescent="0.3">
      <c r="J9948" s="300">
        <f t="shared" si="779"/>
        <v>99.450000000013972</v>
      </c>
      <c r="K9948" s="80">
        <f t="shared" si="775"/>
        <v>0.99450000000013972</v>
      </c>
      <c r="L9948">
        <f t="shared" si="776"/>
        <v>11.085530877133278</v>
      </c>
      <c r="M9948">
        <f t="shared" si="777"/>
        <v>192.63568853595231</v>
      </c>
      <c r="N9948" s="80">
        <f t="shared" si="778"/>
        <v>0.99450000000013972</v>
      </c>
    </row>
    <row r="9949" spans="10:14" x14ac:dyDescent="0.3">
      <c r="J9949" s="300">
        <f t="shared" si="779"/>
        <v>99.460000000013977</v>
      </c>
      <c r="K9949" s="80">
        <f t="shared" si="775"/>
        <v>0.99460000000013982</v>
      </c>
      <c r="L9949">
        <f t="shared" si="776"/>
        <v>11.091238583153091</v>
      </c>
      <c r="M9949">
        <f t="shared" si="777"/>
        <v>192.67530571457485</v>
      </c>
      <c r="N9949" s="80">
        <f t="shared" si="778"/>
        <v>0.99460000000013982</v>
      </c>
    </row>
    <row r="9950" spans="10:14" x14ac:dyDescent="0.3">
      <c r="J9950" s="300">
        <f t="shared" si="779"/>
        <v>99.470000000013982</v>
      </c>
      <c r="K9950" s="80">
        <f t="shared" si="775"/>
        <v>0.99470000000013981</v>
      </c>
      <c r="L9950">
        <f t="shared" si="776"/>
        <v>11.096948741943688</v>
      </c>
      <c r="M9950">
        <f t="shared" si="777"/>
        <v>192.7149188679476</v>
      </c>
      <c r="N9950" s="80">
        <f t="shared" si="778"/>
        <v>0.99470000000013981</v>
      </c>
    </row>
    <row r="9951" spans="10:14" x14ac:dyDescent="0.3">
      <c r="J9951" s="300">
        <f t="shared" si="779"/>
        <v>99.480000000013987</v>
      </c>
      <c r="K9951" s="80">
        <f t="shared" si="775"/>
        <v>0.99480000000013991</v>
      </c>
      <c r="L9951">
        <f t="shared" si="776"/>
        <v>11.102661353626077</v>
      </c>
      <c r="M9951">
        <f t="shared" si="777"/>
        <v>192.75452798262026</v>
      </c>
      <c r="N9951" s="80">
        <f t="shared" si="778"/>
        <v>0.99480000000013991</v>
      </c>
    </row>
    <row r="9952" spans="10:14" x14ac:dyDescent="0.3">
      <c r="J9952" s="300">
        <f t="shared" si="779"/>
        <v>99.490000000013993</v>
      </c>
      <c r="K9952" s="80">
        <f t="shared" si="775"/>
        <v>0.99490000000013989</v>
      </c>
      <c r="L9952">
        <f t="shared" si="776"/>
        <v>11.108376418320212</v>
      </c>
      <c r="M9952">
        <f t="shared" si="777"/>
        <v>192.79413304513332</v>
      </c>
      <c r="N9952" s="80">
        <f t="shared" si="778"/>
        <v>0.99490000000013989</v>
      </c>
    </row>
    <row r="9953" spans="10:14" x14ac:dyDescent="0.3">
      <c r="J9953" s="300">
        <f t="shared" si="779"/>
        <v>99.500000000013998</v>
      </c>
      <c r="K9953" s="80">
        <f t="shared" si="775"/>
        <v>0.99500000000013999</v>
      </c>
      <c r="L9953">
        <f t="shared" si="776"/>
        <v>11.114093936145466</v>
      </c>
      <c r="M9953">
        <f t="shared" si="777"/>
        <v>192.83373404201924</v>
      </c>
      <c r="N9953" s="80">
        <f t="shared" si="778"/>
        <v>0.99500000000013999</v>
      </c>
    </row>
    <row r="9954" spans="10:14" x14ac:dyDescent="0.3">
      <c r="J9954" s="300">
        <f t="shared" si="779"/>
        <v>99.510000000014003</v>
      </c>
      <c r="K9954" s="80">
        <f t="shared" si="775"/>
        <v>0.99510000000013998</v>
      </c>
      <c r="L9954">
        <f t="shared" si="776"/>
        <v>11.119813907220522</v>
      </c>
      <c r="M9954">
        <f t="shared" si="777"/>
        <v>192.87333095980134</v>
      </c>
      <c r="N9954" s="80">
        <f t="shared" si="778"/>
        <v>0.99510000000013998</v>
      </c>
    </row>
    <row r="9955" spans="10:14" x14ac:dyDescent="0.3">
      <c r="J9955" s="300">
        <f t="shared" si="779"/>
        <v>99.520000000014008</v>
      </c>
      <c r="K9955" s="80">
        <f t="shared" si="775"/>
        <v>0.99520000000014008</v>
      </c>
      <c r="L9955">
        <f t="shared" si="776"/>
        <v>11.125536331663394</v>
      </c>
      <c r="M9955">
        <f t="shared" si="777"/>
        <v>192.91292378499415</v>
      </c>
      <c r="N9955" s="80">
        <f t="shared" si="778"/>
        <v>0.99520000000014008</v>
      </c>
    </row>
    <row r="9956" spans="10:14" x14ac:dyDescent="0.3">
      <c r="J9956" s="300">
        <f t="shared" si="779"/>
        <v>99.530000000014013</v>
      </c>
      <c r="K9956" s="80">
        <f t="shared" si="775"/>
        <v>0.99530000000014018</v>
      </c>
      <c r="L9956">
        <f t="shared" si="776"/>
        <v>11.13126120959136</v>
      </c>
      <c r="M9956">
        <f t="shared" si="777"/>
        <v>192.95251250410345</v>
      </c>
      <c r="N9956" s="80">
        <f t="shared" si="778"/>
        <v>0.99530000000014018</v>
      </c>
    </row>
    <row r="9957" spans="10:14" x14ac:dyDescent="0.3">
      <c r="J9957" s="300">
        <f t="shared" si="779"/>
        <v>99.540000000014018</v>
      </c>
      <c r="K9957" s="80">
        <f t="shared" si="775"/>
        <v>0.99540000000014017</v>
      </c>
      <c r="L9957">
        <f t="shared" si="776"/>
        <v>11.136988541120765</v>
      </c>
      <c r="M9957">
        <f t="shared" si="777"/>
        <v>192.99209710362646</v>
      </c>
      <c r="N9957" s="80">
        <f t="shared" si="778"/>
        <v>0.99540000000014017</v>
      </c>
    </row>
    <row r="9958" spans="10:14" x14ac:dyDescent="0.3">
      <c r="J9958" s="300">
        <f t="shared" si="779"/>
        <v>99.550000000014023</v>
      </c>
      <c r="K9958" s="80">
        <f t="shared" si="775"/>
        <v>0.99550000000014027</v>
      </c>
      <c r="L9958">
        <f t="shared" si="776"/>
        <v>11.142718326367742</v>
      </c>
      <c r="M9958">
        <f t="shared" si="777"/>
        <v>193.03167757005136</v>
      </c>
      <c r="N9958" s="80">
        <f t="shared" si="778"/>
        <v>0.99550000000014027</v>
      </c>
    </row>
    <row r="9959" spans="10:14" x14ac:dyDescent="0.3">
      <c r="J9959" s="300">
        <f t="shared" si="779"/>
        <v>99.560000000014028</v>
      </c>
      <c r="K9959" s="80">
        <f t="shared" si="775"/>
        <v>0.99560000000014026</v>
      </c>
      <c r="L9959">
        <f t="shared" si="776"/>
        <v>11.148450565447209</v>
      </c>
      <c r="M9959">
        <f t="shared" si="777"/>
        <v>193.07125388985787</v>
      </c>
      <c r="N9959" s="80">
        <f t="shared" si="778"/>
        <v>0.99560000000014026</v>
      </c>
    </row>
    <row r="9960" spans="10:14" x14ac:dyDescent="0.3">
      <c r="J9960" s="300">
        <f t="shared" si="779"/>
        <v>99.570000000014034</v>
      </c>
      <c r="K9960" s="80">
        <f t="shared" si="775"/>
        <v>0.99570000000014036</v>
      </c>
      <c r="L9960">
        <f t="shared" si="776"/>
        <v>11.154185258473742</v>
      </c>
      <c r="M9960">
        <f t="shared" si="777"/>
        <v>193.11082604951662</v>
      </c>
      <c r="N9960" s="80">
        <f t="shared" si="778"/>
        <v>0.99570000000014036</v>
      </c>
    </row>
    <row r="9961" spans="10:14" x14ac:dyDescent="0.3">
      <c r="J9961" s="300">
        <f t="shared" si="779"/>
        <v>99.580000000014039</v>
      </c>
      <c r="K9961" s="80">
        <f t="shared" si="775"/>
        <v>0.99580000000014035</v>
      </c>
      <c r="L9961">
        <f t="shared" si="776"/>
        <v>11.15992240556122</v>
      </c>
      <c r="M9961">
        <f t="shared" si="777"/>
        <v>193.15039403548968</v>
      </c>
      <c r="N9961" s="80">
        <f t="shared" si="778"/>
        <v>0.99580000000014035</v>
      </c>
    </row>
    <row r="9962" spans="10:14" x14ac:dyDescent="0.3">
      <c r="J9962" s="300">
        <f t="shared" si="779"/>
        <v>99.590000000014044</v>
      </c>
      <c r="K9962" s="80">
        <f t="shared" si="775"/>
        <v>0.99590000000014045</v>
      </c>
      <c r="L9962">
        <f t="shared" si="776"/>
        <v>11.165662006822025</v>
      </c>
      <c r="M9962">
        <f t="shared" si="777"/>
        <v>193.18995783423037</v>
      </c>
      <c r="N9962" s="80">
        <f t="shared" si="778"/>
        <v>0.99590000000014045</v>
      </c>
    </row>
    <row r="9963" spans="10:14" x14ac:dyDescent="0.3">
      <c r="J9963" s="300">
        <f t="shared" si="779"/>
        <v>99.600000000014049</v>
      </c>
      <c r="K9963" s="80">
        <f t="shared" si="775"/>
        <v>0.99600000000014044</v>
      </c>
      <c r="L9963">
        <f t="shared" si="776"/>
        <v>11.171404062369133</v>
      </c>
      <c r="M9963">
        <f t="shared" si="777"/>
        <v>193.22951743218297</v>
      </c>
      <c r="N9963" s="80">
        <f t="shared" si="778"/>
        <v>0.99600000000014044</v>
      </c>
    </row>
    <row r="9964" spans="10:14" x14ac:dyDescent="0.3">
      <c r="J9964" s="300">
        <f t="shared" si="779"/>
        <v>99.610000000014054</v>
      </c>
      <c r="K9964" s="80">
        <f t="shared" si="775"/>
        <v>0.99610000000014054</v>
      </c>
      <c r="L9964">
        <f t="shared" si="776"/>
        <v>11.177148572313815</v>
      </c>
      <c r="M9964">
        <f t="shared" si="777"/>
        <v>193.26907281578329</v>
      </c>
      <c r="N9964" s="80">
        <f t="shared" si="778"/>
        <v>0.99610000000014054</v>
      </c>
    </row>
    <row r="9965" spans="10:14" x14ac:dyDescent="0.3">
      <c r="J9965" s="300">
        <f t="shared" si="779"/>
        <v>99.620000000014059</v>
      </c>
      <c r="K9965" s="80">
        <f t="shared" si="775"/>
        <v>0.99620000000014064</v>
      </c>
      <c r="L9965">
        <f t="shared" si="776"/>
        <v>11.182895536767088</v>
      </c>
      <c r="M9965">
        <f t="shared" si="777"/>
        <v>193.30862397145819</v>
      </c>
      <c r="N9965" s="80">
        <f t="shared" si="778"/>
        <v>0.99620000000014064</v>
      </c>
    </row>
    <row r="9966" spans="10:14" x14ac:dyDescent="0.3">
      <c r="J9966" s="300">
        <f t="shared" si="779"/>
        <v>99.630000000014064</v>
      </c>
      <c r="K9966" s="80">
        <f t="shared" si="775"/>
        <v>0.99630000000014063</v>
      </c>
      <c r="L9966">
        <f t="shared" si="776"/>
        <v>11.188644955839054</v>
      </c>
      <c r="M9966">
        <f t="shared" si="777"/>
        <v>193.34817088562571</v>
      </c>
      <c r="N9966" s="80">
        <f t="shared" si="778"/>
        <v>0.99630000000014063</v>
      </c>
    </row>
    <row r="9967" spans="10:14" x14ac:dyDescent="0.3">
      <c r="J9967" s="300">
        <f t="shared" si="779"/>
        <v>99.640000000014069</v>
      </c>
      <c r="K9967" s="80">
        <f t="shared" si="775"/>
        <v>0.99640000000014073</v>
      </c>
      <c r="L9967">
        <f t="shared" si="776"/>
        <v>11.194396829639096</v>
      </c>
      <c r="M9967">
        <f t="shared" si="777"/>
        <v>193.3877135446954</v>
      </c>
      <c r="N9967" s="80">
        <f t="shared" si="778"/>
        <v>0.99640000000014073</v>
      </c>
    </row>
    <row r="9968" spans="10:14" x14ac:dyDescent="0.3">
      <c r="J9968" s="300">
        <f t="shared" si="779"/>
        <v>99.650000000014074</v>
      </c>
      <c r="K9968" s="80">
        <f t="shared" si="775"/>
        <v>0.99650000000014072</v>
      </c>
      <c r="L9968">
        <f t="shared" si="776"/>
        <v>11.200151158275998</v>
      </c>
      <c r="M9968">
        <f t="shared" si="777"/>
        <v>193.4272519350674</v>
      </c>
      <c r="N9968" s="80">
        <f t="shared" si="778"/>
        <v>0.99650000000014072</v>
      </c>
    </row>
    <row r="9969" spans="10:14" x14ac:dyDescent="0.3">
      <c r="J9969" s="300">
        <f t="shared" si="779"/>
        <v>99.66000000001408</v>
      </c>
      <c r="K9969" s="80">
        <f t="shared" si="775"/>
        <v>0.99660000000014082</v>
      </c>
      <c r="L9969">
        <f t="shared" si="776"/>
        <v>11.20590794185795</v>
      </c>
      <c r="M9969">
        <f t="shared" si="777"/>
        <v>193.46678604313357</v>
      </c>
      <c r="N9969" s="80">
        <f t="shared" si="778"/>
        <v>0.99660000000014082</v>
      </c>
    </row>
    <row r="9970" spans="10:14" x14ac:dyDescent="0.3">
      <c r="J9970" s="300">
        <f t="shared" si="779"/>
        <v>99.670000000014085</v>
      </c>
      <c r="K9970" s="80">
        <f t="shared" si="775"/>
        <v>0.99670000000014081</v>
      </c>
      <c r="L9970">
        <f t="shared" si="776"/>
        <v>11.211667180492208</v>
      </c>
      <c r="M9970">
        <f t="shared" si="777"/>
        <v>193.50631585527717</v>
      </c>
      <c r="N9970" s="80">
        <f t="shared" si="778"/>
        <v>0.99670000000014081</v>
      </c>
    </row>
    <row r="9971" spans="10:14" x14ac:dyDescent="0.3">
      <c r="J9971" s="300">
        <f t="shared" si="779"/>
        <v>99.68000000001409</v>
      </c>
      <c r="K9971" s="80">
        <f t="shared" si="775"/>
        <v>0.99680000000014091</v>
      </c>
      <c r="L9971">
        <f t="shared" si="776"/>
        <v>11.217428874285305</v>
      </c>
      <c r="M9971">
        <f t="shared" si="777"/>
        <v>193.54584135787204</v>
      </c>
      <c r="N9971" s="80">
        <f t="shared" si="778"/>
        <v>0.99680000000014091</v>
      </c>
    </row>
    <row r="9972" spans="10:14" x14ac:dyDescent="0.3">
      <c r="J9972" s="300">
        <f t="shared" si="779"/>
        <v>99.690000000014095</v>
      </c>
      <c r="K9972" s="80">
        <f t="shared" si="775"/>
        <v>0.9969000000001409</v>
      </c>
      <c r="L9972">
        <f t="shared" si="776"/>
        <v>11.223193023343006</v>
      </c>
      <c r="M9972">
        <f t="shared" si="777"/>
        <v>193.58536253728337</v>
      </c>
      <c r="N9972" s="80">
        <f t="shared" si="778"/>
        <v>0.9969000000001409</v>
      </c>
    </row>
    <row r="9973" spans="10:14" x14ac:dyDescent="0.3">
      <c r="J9973" s="300">
        <f t="shared" si="779"/>
        <v>99.7000000000141</v>
      </c>
      <c r="K9973" s="80">
        <f t="shared" si="775"/>
        <v>0.997000000000141</v>
      </c>
      <c r="L9973">
        <f t="shared" si="776"/>
        <v>11.228959627771074</v>
      </c>
      <c r="M9973">
        <f t="shared" si="777"/>
        <v>193.62487937986793</v>
      </c>
      <c r="N9973" s="80">
        <f t="shared" si="778"/>
        <v>0.997000000000141</v>
      </c>
    </row>
    <row r="9974" spans="10:14" x14ac:dyDescent="0.3">
      <c r="J9974" s="300">
        <f t="shared" si="779"/>
        <v>99.710000000014105</v>
      </c>
      <c r="K9974" s="80">
        <f t="shared" si="775"/>
        <v>0.9971000000001411</v>
      </c>
      <c r="L9974">
        <f t="shared" si="776"/>
        <v>11.234728687673188</v>
      </c>
      <c r="M9974">
        <f t="shared" si="777"/>
        <v>193.66439187197344</v>
      </c>
      <c r="N9974" s="80">
        <f t="shared" si="778"/>
        <v>0.9971000000001411</v>
      </c>
    </row>
    <row r="9975" spans="10:14" x14ac:dyDescent="0.3">
      <c r="J9975" s="300">
        <f t="shared" si="779"/>
        <v>99.72000000001411</v>
      </c>
      <c r="K9975" s="80">
        <f t="shared" si="775"/>
        <v>0.99720000000014108</v>
      </c>
      <c r="L9975">
        <f t="shared" si="776"/>
        <v>11.240500203153809</v>
      </c>
      <c r="M9975">
        <f t="shared" si="777"/>
        <v>193.70389999993861</v>
      </c>
      <c r="N9975" s="80">
        <f t="shared" si="778"/>
        <v>0.99720000000014108</v>
      </c>
    </row>
    <row r="9976" spans="10:14" x14ac:dyDescent="0.3">
      <c r="J9976" s="300">
        <f t="shared" si="779"/>
        <v>99.730000000014115</v>
      </c>
      <c r="K9976" s="80">
        <f t="shared" si="775"/>
        <v>0.99730000000014118</v>
      </c>
      <c r="L9976">
        <f t="shared" si="776"/>
        <v>11.246274174315547</v>
      </c>
      <c r="M9976">
        <f t="shared" si="777"/>
        <v>193.74340375009342</v>
      </c>
      <c r="N9976" s="80">
        <f t="shared" si="778"/>
        <v>0.99730000000014118</v>
      </c>
    </row>
    <row r="9977" spans="10:14" x14ac:dyDescent="0.3">
      <c r="J9977" s="300">
        <f t="shared" si="779"/>
        <v>99.74000000001412</v>
      </c>
      <c r="K9977" s="80">
        <f t="shared" si="775"/>
        <v>0.99740000000014117</v>
      </c>
      <c r="L9977">
        <f t="shared" si="776"/>
        <v>11.252050601260756</v>
      </c>
      <c r="M9977">
        <f t="shared" si="777"/>
        <v>193.78290310875948</v>
      </c>
      <c r="N9977" s="80">
        <f t="shared" si="778"/>
        <v>0.99740000000014117</v>
      </c>
    </row>
    <row r="9978" spans="10:14" x14ac:dyDescent="0.3">
      <c r="J9978" s="300">
        <f t="shared" si="779"/>
        <v>99.750000000014126</v>
      </c>
      <c r="K9978" s="80">
        <f t="shared" si="775"/>
        <v>0.99750000000014127</v>
      </c>
      <c r="L9978">
        <f t="shared" si="776"/>
        <v>11.257829484091259</v>
      </c>
      <c r="M9978">
        <f t="shared" si="777"/>
        <v>193.82239806224902</v>
      </c>
      <c r="N9978" s="80">
        <f t="shared" si="778"/>
        <v>0.99750000000014127</v>
      </c>
    </row>
    <row r="9979" spans="10:14" x14ac:dyDescent="0.3">
      <c r="J9979" s="300">
        <f t="shared" si="779"/>
        <v>99.760000000014131</v>
      </c>
      <c r="K9979" s="80">
        <f t="shared" si="775"/>
        <v>0.99760000000014126</v>
      </c>
      <c r="L9979">
        <f t="shared" si="776"/>
        <v>11.263610822907783</v>
      </c>
      <c r="M9979">
        <f t="shared" si="777"/>
        <v>193.86188859686575</v>
      </c>
      <c r="N9979" s="80">
        <f t="shared" si="778"/>
        <v>0.99760000000014126</v>
      </c>
    </row>
    <row r="9980" spans="10:14" x14ac:dyDescent="0.3">
      <c r="J9980" s="300">
        <f t="shared" si="779"/>
        <v>99.770000000014136</v>
      </c>
      <c r="K9980" s="80">
        <f t="shared" si="775"/>
        <v>0.99770000000014136</v>
      </c>
      <c r="L9980">
        <f t="shared" si="776"/>
        <v>11.269394617810415</v>
      </c>
      <c r="M9980">
        <f t="shared" si="777"/>
        <v>193.90137469890422</v>
      </c>
      <c r="N9980" s="80">
        <f t="shared" si="778"/>
        <v>0.99770000000014136</v>
      </c>
    </row>
    <row r="9981" spans="10:14" x14ac:dyDescent="0.3">
      <c r="J9981" s="300">
        <f t="shared" si="779"/>
        <v>99.780000000014141</v>
      </c>
      <c r="K9981" s="80">
        <f t="shared" si="775"/>
        <v>0.99780000000014146</v>
      </c>
      <c r="L9981">
        <f t="shared" si="776"/>
        <v>11.275180868898873</v>
      </c>
      <c r="M9981">
        <f t="shared" si="777"/>
        <v>193.94085635465061</v>
      </c>
      <c r="N9981" s="80">
        <f t="shared" si="778"/>
        <v>0.99780000000014146</v>
      </c>
    </row>
    <row r="9982" spans="10:14" x14ac:dyDescent="0.3">
      <c r="J9982" s="300">
        <f t="shared" si="779"/>
        <v>99.790000000014146</v>
      </c>
      <c r="K9982" s="80">
        <f t="shared" si="775"/>
        <v>0.99790000000014145</v>
      </c>
      <c r="L9982">
        <f t="shared" si="776"/>
        <v>11.280969576271737</v>
      </c>
      <c r="M9982">
        <f t="shared" si="777"/>
        <v>193.9803335503822</v>
      </c>
      <c r="N9982" s="80">
        <f t="shared" si="778"/>
        <v>0.99790000000014145</v>
      </c>
    </row>
    <row r="9983" spans="10:14" x14ac:dyDescent="0.3">
      <c r="J9983" s="300">
        <f t="shared" si="779"/>
        <v>99.800000000014151</v>
      </c>
      <c r="K9983" s="80">
        <f t="shared" si="775"/>
        <v>0.99800000000014155</v>
      </c>
      <c r="L9983">
        <f t="shared" si="776"/>
        <v>11.286760740027004</v>
      </c>
      <c r="M9983">
        <f t="shared" si="777"/>
        <v>194.01980627236694</v>
      </c>
      <c r="N9983" s="80">
        <f t="shared" si="778"/>
        <v>0.99800000000014155</v>
      </c>
    </row>
    <row r="9984" spans="10:14" x14ac:dyDescent="0.3">
      <c r="J9984" s="300">
        <f t="shared" si="779"/>
        <v>99.810000000014156</v>
      </c>
      <c r="K9984" s="80">
        <f t="shared" si="775"/>
        <v>0.99810000000014154</v>
      </c>
      <c r="L9984">
        <f t="shared" si="776"/>
        <v>11.292554360262091</v>
      </c>
      <c r="M9984">
        <f t="shared" si="777"/>
        <v>194.05927450686434</v>
      </c>
      <c r="N9984" s="80">
        <f t="shared" si="778"/>
        <v>0.99810000000014154</v>
      </c>
    </row>
    <row r="9985" spans="10:14" x14ac:dyDescent="0.3">
      <c r="J9985" s="300">
        <f t="shared" si="779"/>
        <v>99.820000000014161</v>
      </c>
      <c r="K9985" s="80">
        <f t="shared" si="775"/>
        <v>0.99820000000014164</v>
      </c>
      <c r="L9985">
        <f t="shared" si="776"/>
        <v>11.298350437073406</v>
      </c>
      <c r="M9985">
        <f t="shared" si="777"/>
        <v>194.09873824012527</v>
      </c>
      <c r="N9985" s="80">
        <f t="shared" si="778"/>
        <v>0.99820000000014164</v>
      </c>
    </row>
    <row r="9986" spans="10:14" x14ac:dyDescent="0.3">
      <c r="J9986" s="300">
        <f t="shared" si="779"/>
        <v>99.830000000014167</v>
      </c>
      <c r="K9986" s="80">
        <f t="shared" si="775"/>
        <v>0.99830000000014163</v>
      </c>
      <c r="L9986">
        <f t="shared" si="776"/>
        <v>11.304148970556938</v>
      </c>
      <c r="M9986">
        <f t="shared" si="777"/>
        <v>194.13819745839112</v>
      </c>
      <c r="N9986" s="80">
        <f t="shared" si="778"/>
        <v>0.99830000000014163</v>
      </c>
    </row>
    <row r="9987" spans="10:14" x14ac:dyDescent="0.3">
      <c r="J9987" s="300">
        <f t="shared" si="779"/>
        <v>99.840000000014172</v>
      </c>
      <c r="K9987" s="80">
        <f t="shared" si="775"/>
        <v>0.99840000000014173</v>
      </c>
      <c r="L9987">
        <f t="shared" si="776"/>
        <v>11.309949960807749</v>
      </c>
      <c r="M9987">
        <f t="shared" si="777"/>
        <v>194.17765214789503</v>
      </c>
      <c r="N9987" s="80">
        <f t="shared" si="778"/>
        <v>0.99840000000014173</v>
      </c>
    </row>
    <row r="9988" spans="10:14" x14ac:dyDescent="0.3">
      <c r="J9988" s="300">
        <f t="shared" si="779"/>
        <v>99.850000000014177</v>
      </c>
      <c r="K9988" s="80">
        <f t="shared" ref="K9988:K10003" si="780">J9988/100</f>
        <v>0.99850000000014172</v>
      </c>
      <c r="L9988">
        <f t="shared" ref="L9988:L10003" si="781">-156.2892*K9988^6+539.4067*K9988^5-656.5633*K9988^4+371.7117*K9988^3-102.5706*K9988^2+15.3764*K9988+0.3314</f>
        <v>11.315753407920424</v>
      </c>
      <c r="M9988">
        <f t="shared" ref="M9988:M10003" si="782">-544.6822*K9988^6+873.7015*K9988^5+93.9294*K9988^4-539.4835*K9988^3+249.8842*K9988^2+36.3299*K9988+25.129</f>
        <v>194.21710229486123</v>
      </c>
      <c r="N9988" s="80">
        <f t="shared" ref="N9988:N10003" si="783">K9988</f>
        <v>0.99850000000014172</v>
      </c>
    </row>
    <row r="9989" spans="10:14" x14ac:dyDescent="0.3">
      <c r="J9989" s="300">
        <f t="shared" si="779"/>
        <v>99.860000000014182</v>
      </c>
      <c r="K9989" s="80">
        <f t="shared" si="780"/>
        <v>0.99860000000014182</v>
      </c>
      <c r="L9989">
        <f t="shared" si="781"/>
        <v>11.321559311988285</v>
      </c>
      <c r="M9989">
        <f t="shared" si="782"/>
        <v>194.25654788550457</v>
      </c>
      <c r="N9989" s="80">
        <f t="shared" si="783"/>
        <v>0.99860000000014182</v>
      </c>
    </row>
    <row r="9990" spans="10:14" x14ac:dyDescent="0.3">
      <c r="J9990" s="300">
        <f t="shared" ref="J9990:J10003" si="784">J9989+0.01</f>
        <v>99.870000000014187</v>
      </c>
      <c r="K9990" s="80">
        <f t="shared" si="780"/>
        <v>0.99870000000014192</v>
      </c>
      <c r="L9990">
        <f t="shared" si="781"/>
        <v>11.327367673104785</v>
      </c>
      <c r="M9990">
        <f t="shared" si="782"/>
        <v>194.29598890603162</v>
      </c>
      <c r="N9990" s="80">
        <f t="shared" si="783"/>
        <v>0.99870000000014192</v>
      </c>
    </row>
    <row r="9991" spans="10:14" x14ac:dyDescent="0.3">
      <c r="J9991" s="300">
        <f t="shared" si="784"/>
        <v>99.880000000014192</v>
      </c>
      <c r="K9991" s="80">
        <f t="shared" si="780"/>
        <v>0.99880000000014191</v>
      </c>
      <c r="L9991">
        <f t="shared" si="781"/>
        <v>11.333178491361721</v>
      </c>
      <c r="M9991">
        <f t="shared" si="782"/>
        <v>194.33542534263981</v>
      </c>
      <c r="N9991" s="80">
        <f t="shared" si="783"/>
        <v>0.99880000000014191</v>
      </c>
    </row>
    <row r="9992" spans="10:14" x14ac:dyDescent="0.3">
      <c r="J9992" s="300">
        <f t="shared" si="784"/>
        <v>99.890000000014197</v>
      </c>
      <c r="K9992" s="80">
        <f t="shared" si="780"/>
        <v>0.99890000000014201</v>
      </c>
      <c r="L9992">
        <f t="shared" si="781"/>
        <v>11.338991766851045</v>
      </c>
      <c r="M9992">
        <f t="shared" si="782"/>
        <v>194.37485718151791</v>
      </c>
      <c r="N9992" s="80">
        <f t="shared" si="783"/>
        <v>0.99890000000014201</v>
      </c>
    </row>
    <row r="9993" spans="10:14" x14ac:dyDescent="0.3">
      <c r="J9993" s="300">
        <f t="shared" si="784"/>
        <v>99.900000000014202</v>
      </c>
      <c r="K9993" s="80">
        <f t="shared" si="780"/>
        <v>0.999000000000142</v>
      </c>
      <c r="L9993">
        <f t="shared" si="781"/>
        <v>11.34480749966326</v>
      </c>
      <c r="M9993">
        <f t="shared" si="782"/>
        <v>194.41428440884553</v>
      </c>
      <c r="N9993" s="80">
        <f t="shared" si="783"/>
        <v>0.999000000000142</v>
      </c>
    </row>
    <row r="9994" spans="10:14" x14ac:dyDescent="0.3">
      <c r="J9994" s="300">
        <f t="shared" si="784"/>
        <v>99.910000000014207</v>
      </c>
      <c r="K9994" s="80">
        <f t="shared" si="780"/>
        <v>0.9991000000001421</v>
      </c>
      <c r="L9994">
        <f t="shared" si="781"/>
        <v>11.350625689888663</v>
      </c>
      <c r="M9994">
        <f t="shared" si="782"/>
        <v>194.45370701079349</v>
      </c>
      <c r="N9994" s="80">
        <f t="shared" si="783"/>
        <v>0.9991000000001421</v>
      </c>
    </row>
    <row r="9995" spans="10:14" x14ac:dyDescent="0.3">
      <c r="J9995" s="300">
        <f t="shared" si="784"/>
        <v>99.920000000014213</v>
      </c>
      <c r="K9995" s="80">
        <f t="shared" si="780"/>
        <v>0.99920000000014209</v>
      </c>
      <c r="L9995">
        <f t="shared" si="781"/>
        <v>11.356446337616214</v>
      </c>
      <c r="M9995">
        <f t="shared" si="782"/>
        <v>194.49312497352415</v>
      </c>
      <c r="N9995" s="80">
        <f t="shared" si="783"/>
        <v>0.99920000000014209</v>
      </c>
    </row>
    <row r="9996" spans="10:14" x14ac:dyDescent="0.3">
      <c r="J9996" s="300">
        <f t="shared" si="784"/>
        <v>99.930000000014218</v>
      </c>
      <c r="K9996" s="80">
        <f t="shared" si="780"/>
        <v>0.99930000000014219</v>
      </c>
      <c r="L9996">
        <f t="shared" si="781"/>
        <v>11.362269442935061</v>
      </c>
      <c r="M9996">
        <f t="shared" si="782"/>
        <v>194.53253828319063</v>
      </c>
      <c r="N9996" s="80">
        <f t="shared" si="783"/>
        <v>0.99930000000014219</v>
      </c>
    </row>
    <row r="9997" spans="10:14" x14ac:dyDescent="0.3">
      <c r="J9997" s="300">
        <f t="shared" si="784"/>
        <v>99.940000000014223</v>
      </c>
      <c r="K9997" s="80">
        <f t="shared" si="780"/>
        <v>0.99940000000014217</v>
      </c>
      <c r="L9997">
        <f t="shared" si="781"/>
        <v>11.36809500593275</v>
      </c>
      <c r="M9997">
        <f t="shared" si="782"/>
        <v>194.57194692593694</v>
      </c>
      <c r="N9997" s="80">
        <f t="shared" si="783"/>
        <v>0.99940000000014217</v>
      </c>
    </row>
    <row r="9998" spans="10:14" x14ac:dyDescent="0.3">
      <c r="J9998" s="300">
        <f t="shared" si="784"/>
        <v>99.950000000014228</v>
      </c>
      <c r="K9998" s="80">
        <f t="shared" si="780"/>
        <v>0.99950000000014227</v>
      </c>
      <c r="L9998">
        <f t="shared" si="781"/>
        <v>11.3739230266967</v>
      </c>
      <c r="M9998">
        <f t="shared" si="782"/>
        <v>194.61135088789879</v>
      </c>
      <c r="N9998" s="80">
        <f t="shared" si="783"/>
        <v>0.99950000000014227</v>
      </c>
    </row>
    <row r="9999" spans="10:14" x14ac:dyDescent="0.3">
      <c r="J9999" s="300">
        <f t="shared" si="784"/>
        <v>99.960000000014233</v>
      </c>
      <c r="K9999" s="80">
        <f t="shared" si="780"/>
        <v>0.99960000000014237</v>
      </c>
      <c r="L9999">
        <f t="shared" si="781"/>
        <v>11.379753505313079</v>
      </c>
      <c r="M9999">
        <f t="shared" si="782"/>
        <v>194.6507501552025</v>
      </c>
      <c r="N9999" s="80">
        <f t="shared" si="783"/>
        <v>0.99960000000014237</v>
      </c>
    </row>
    <row r="10000" spans="10:14" x14ac:dyDescent="0.3">
      <c r="J10000" s="300">
        <f t="shared" si="784"/>
        <v>99.970000000014238</v>
      </c>
      <c r="K10000" s="80">
        <f t="shared" si="780"/>
        <v>0.99970000000014236</v>
      </c>
      <c r="L10000">
        <f t="shared" si="781"/>
        <v>11.385586441867824</v>
      </c>
      <c r="M10000">
        <f t="shared" si="782"/>
        <v>194.69014471396565</v>
      </c>
      <c r="N10000" s="80">
        <f t="shared" si="783"/>
        <v>0.99970000000014236</v>
      </c>
    </row>
    <row r="10001" spans="10:14" x14ac:dyDescent="0.3">
      <c r="J10001" s="300">
        <f t="shared" si="784"/>
        <v>99.980000000014243</v>
      </c>
      <c r="K10001" s="80">
        <f t="shared" si="780"/>
        <v>0.99980000000014246</v>
      </c>
      <c r="L10001">
        <f t="shared" si="781"/>
        <v>11.391421836445973</v>
      </c>
      <c r="M10001">
        <f t="shared" si="782"/>
        <v>194.72953455029739</v>
      </c>
      <c r="N10001" s="80">
        <f t="shared" si="783"/>
        <v>0.99980000000014246</v>
      </c>
    </row>
    <row r="10002" spans="10:14" x14ac:dyDescent="0.3">
      <c r="J10002" s="300">
        <f t="shared" si="784"/>
        <v>99.990000000014248</v>
      </c>
      <c r="K10002" s="80">
        <f t="shared" si="780"/>
        <v>0.99990000000014245</v>
      </c>
      <c r="L10002">
        <f t="shared" si="781"/>
        <v>11.397259689131479</v>
      </c>
      <c r="M10002">
        <f t="shared" si="782"/>
        <v>194.76891965029722</v>
      </c>
      <c r="N10002" s="80">
        <f t="shared" si="783"/>
        <v>0.99990000000014245</v>
      </c>
    </row>
    <row r="10003" spans="10:14" x14ac:dyDescent="0.3">
      <c r="J10003" s="300">
        <f t="shared" si="784"/>
        <v>100.00000000001425</v>
      </c>
      <c r="K10003" s="80">
        <f t="shared" si="780"/>
        <v>1.0000000000001426</v>
      </c>
      <c r="L10003">
        <f t="shared" si="781"/>
        <v>11.403100000008406</v>
      </c>
      <c r="M10003">
        <f t="shared" si="782"/>
        <v>194.80830000005616</v>
      </c>
      <c r="N10003" s="80">
        <f t="shared" si="783"/>
        <v>1.0000000000001426</v>
      </c>
    </row>
  </sheetData>
  <mergeCells count="1">
    <mergeCell ref="J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51BB5-DE95-40B4-A7FA-E6651471BE2F}">
  <dimension ref="A1:D24"/>
  <sheetViews>
    <sheetView zoomScaleNormal="100" workbookViewId="0">
      <selection activeCell="A24" sqref="A24"/>
    </sheetView>
  </sheetViews>
  <sheetFormatPr defaultRowHeight="14.4" x14ac:dyDescent="0.3"/>
  <cols>
    <col min="1" max="1" width="16.33203125" customWidth="1"/>
    <col min="2" max="5" width="14.33203125" customWidth="1"/>
    <col min="6" max="6" width="10.5546875" customWidth="1"/>
  </cols>
  <sheetData>
    <row r="1" spans="1:4" x14ac:dyDescent="0.3">
      <c r="B1" t="s">
        <v>210</v>
      </c>
      <c r="C1" t="s">
        <v>211</v>
      </c>
      <c r="D1" t="s">
        <v>212</v>
      </c>
    </row>
    <row r="2" spans="1:4" x14ac:dyDescent="0.3">
      <c r="A2" t="s">
        <v>213</v>
      </c>
      <c r="B2" s="39">
        <f>'Step 3-Audit Summary'!L18+'Step 3-Audit Summary'!L16</f>
        <v>0</v>
      </c>
    </row>
    <row r="3" spans="1:4" x14ac:dyDescent="0.3">
      <c r="A3" t="s">
        <v>214</v>
      </c>
      <c r="B3" s="39">
        <f>'Step 3-Audit Summary'!L20</f>
        <v>0</v>
      </c>
    </row>
    <row r="4" spans="1:4" x14ac:dyDescent="0.3">
      <c r="A4" t="s">
        <v>215</v>
      </c>
      <c r="C4" s="39">
        <f>'Step 3-Audit Summary'!L24</f>
        <v>0</v>
      </c>
    </row>
    <row r="5" spans="1:4" x14ac:dyDescent="0.3">
      <c r="A5" t="s">
        <v>216</v>
      </c>
      <c r="C5" s="39">
        <f>'Step 3-Audit Summary'!L22</f>
        <v>0</v>
      </c>
    </row>
    <row r="6" spans="1:4" x14ac:dyDescent="0.3">
      <c r="A6" t="s">
        <v>217</v>
      </c>
      <c r="C6" s="39">
        <f>'Step 3-Audit Summary'!L26</f>
        <v>0</v>
      </c>
    </row>
    <row r="7" spans="1:4" x14ac:dyDescent="0.3">
      <c r="A7" t="s">
        <v>218</v>
      </c>
      <c r="D7" s="39">
        <f>'Step 3-Audit Summary'!L12</f>
        <v>0</v>
      </c>
    </row>
    <row r="8" spans="1:4" x14ac:dyDescent="0.3">
      <c r="A8" t="s">
        <v>219</v>
      </c>
      <c r="D8" s="39">
        <f>'Step 3-Audit Summary'!L14</f>
        <v>0</v>
      </c>
    </row>
    <row r="10" spans="1:4" x14ac:dyDescent="0.3">
      <c r="B10" t="s">
        <v>210</v>
      </c>
      <c r="C10" t="s">
        <v>211</v>
      </c>
      <c r="D10" t="s">
        <v>212</v>
      </c>
    </row>
    <row r="11" spans="1:4" x14ac:dyDescent="0.3">
      <c r="A11" t="s">
        <v>213</v>
      </c>
      <c r="B11" s="59">
        <f>B2*'Step 4-Utility Tools'!E20/1000</f>
        <v>0</v>
      </c>
    </row>
    <row r="12" spans="1:4" x14ac:dyDescent="0.3">
      <c r="A12" t="s">
        <v>214</v>
      </c>
      <c r="B12" s="59">
        <f>B3*'Step 4-Utility Tools'!E20/1000</f>
        <v>0</v>
      </c>
    </row>
    <row r="13" spans="1:4" x14ac:dyDescent="0.3">
      <c r="A13" t="s">
        <v>215</v>
      </c>
      <c r="C13" s="59">
        <f>C4/1000*'Step 4-Utility Tools'!E19</f>
        <v>0</v>
      </c>
    </row>
    <row r="14" spans="1:4" x14ac:dyDescent="0.3">
      <c r="A14" t="s">
        <v>216</v>
      </c>
      <c r="C14" s="59">
        <f>C5/1000*'Step 4-Utility Tools'!E19</f>
        <v>0</v>
      </c>
    </row>
    <row r="15" spans="1:4" x14ac:dyDescent="0.3">
      <c r="A15" t="s">
        <v>217</v>
      </c>
      <c r="C15" s="59">
        <f>C6/1000*'Step 4-Utility Tools'!E19</f>
        <v>0</v>
      </c>
    </row>
    <row r="16" spans="1:4" x14ac:dyDescent="0.3">
      <c r="A16" t="s">
        <v>218</v>
      </c>
      <c r="D16" s="59">
        <f>D7/1000*'Step 4-Utility Tools'!E20</f>
        <v>0</v>
      </c>
    </row>
    <row r="17" spans="1:4" x14ac:dyDescent="0.3">
      <c r="A17" t="s">
        <v>219</v>
      </c>
      <c r="D17" s="59">
        <f>D8/1000*'Step 4-Utility Tools'!E20</f>
        <v>0</v>
      </c>
    </row>
    <row r="21" spans="1:4" ht="15" thickBot="1" x14ac:dyDescent="0.35">
      <c r="A21" t="s">
        <v>175</v>
      </c>
    </row>
    <row r="22" spans="1:4" ht="15" thickBot="1" x14ac:dyDescent="0.35">
      <c r="A22" s="60">
        <f>(5.41*'Step 4-Utility Tools'!E11+0.15*'Step 4-Utility Tools'!E12+7.5*'Step 4-Utility Tools'!E14)*'Step 4-Utility Tools'!E13*365</f>
        <v>0</v>
      </c>
    </row>
    <row r="24" spans="1:4" x14ac:dyDescent="0.3">
      <c r="A24">
        <f>'Step 4-Utility Tools'!E11*32+'Step 4-Utility Tools'!E12</f>
        <v>0</v>
      </c>
      <c r="B24" t="str">
        <f>IF(A24&gt;3000, "Unavoidable Real Loss is Valid", "Utility is too small, Ignore Unavoidable Real Loss")</f>
        <v>Utility is too small, Ignore Unavoidable Real Loss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912E3812833E43938E63451DBC7DF4" ma:contentTypeVersion="15" ma:contentTypeDescription="Create a new document." ma:contentTypeScope="" ma:versionID="41d69988e7d2df711e7d95fff9243af0">
  <xsd:schema xmlns:xsd="http://www.w3.org/2001/XMLSchema" xmlns:xs="http://www.w3.org/2001/XMLSchema" xmlns:p="http://schemas.microsoft.com/office/2006/metadata/properties" xmlns:ns3="e0abea4d-0713-40f1-8fe0-7889d0a3da9c" xmlns:ns4="262e51b4-99a6-4a87-a4c5-8862a9ada0b8" targetNamespace="http://schemas.microsoft.com/office/2006/metadata/properties" ma:root="true" ma:fieldsID="5d035294c8ec3a066eb49c79c788dc38" ns3:_="" ns4:_="">
    <xsd:import namespace="e0abea4d-0713-40f1-8fe0-7889d0a3da9c"/>
    <xsd:import namespace="262e51b4-99a6-4a87-a4c5-8862a9ada0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bea4d-0713-40f1-8fe0-7889d0a3da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2e51b4-99a6-4a87-a4c5-8862a9ada0b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0abea4d-0713-40f1-8fe0-7889d0a3da9c" xsi:nil="true"/>
  </documentManagement>
</p:properties>
</file>

<file path=customXml/itemProps1.xml><?xml version="1.0" encoding="utf-8"?>
<ds:datastoreItem xmlns:ds="http://schemas.openxmlformats.org/officeDocument/2006/customXml" ds:itemID="{A37885CC-8F9B-4510-87A5-390B591CBA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abea4d-0713-40f1-8fe0-7889d0a3da9c"/>
    <ds:schemaRef ds:uri="262e51b4-99a6-4a87-a4c5-8862a9ada0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2CBABD-204E-4B93-B313-8BFB9A01ED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9F9313-1669-43A5-93AD-FCE6ABA85B5E}">
  <ds:schemaRefs>
    <ds:schemaRef ds:uri="http://purl.org/dc/dcmitype/"/>
    <ds:schemaRef ds:uri="http://purl.org/dc/elements/1.1/"/>
    <ds:schemaRef ds:uri="262e51b4-99a6-4a87-a4c5-8862a9ada0b8"/>
    <ds:schemaRef ds:uri="http://schemas.microsoft.com/office/2006/documentManagement/types"/>
    <ds:schemaRef ds:uri="http://schemas.openxmlformats.org/package/2006/metadata/core-properties"/>
    <ds:schemaRef ds:uri="e0abea4d-0713-40f1-8fe0-7889d0a3da9c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INSTRUCTIONS</vt:lpstr>
      <vt:lpstr>Step 1-Raw Water Production</vt:lpstr>
      <vt:lpstr>Step 2- Water Uses</vt:lpstr>
      <vt:lpstr>Step 3-Audit Summary</vt:lpstr>
      <vt:lpstr>Step 4-Utility Tools</vt:lpstr>
      <vt:lpstr>Benchmarking Data</vt:lpstr>
      <vt:lpstr>Sheet1</vt:lpstr>
      <vt:lpstr>INSTRUCTIONS!Print_Area</vt:lpstr>
      <vt:lpstr>'Step 1-Raw Water Production'!Print_Area</vt:lpstr>
      <vt:lpstr>'Step 2- Water Uses'!Print_Area</vt:lpstr>
      <vt:lpstr>'Step 3-Audit Summary'!Print_Area</vt:lpstr>
      <vt:lpstr>'Step 4-Utility Tools'!Print_Area</vt:lpstr>
    </vt:vector>
  </TitlesOfParts>
  <Manager/>
  <Company>SWFWMD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Kiger</dc:creator>
  <cp:keywords/>
  <dc:description/>
  <cp:lastModifiedBy>Kelsey Shuter</cp:lastModifiedBy>
  <cp:revision/>
  <dcterms:created xsi:type="dcterms:W3CDTF">2016-06-30T18:46:57Z</dcterms:created>
  <dcterms:modified xsi:type="dcterms:W3CDTF">2024-03-13T18:26:46Z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0x010100E2912E3812833E43938E63451DBC7DF4</vt:lpwstr>
  </property>
  <property fmtid="{D5CDD505-2E9C-101B-9397-08002B2CF9AE}" pid="3" name="_dlc_DocIdItemGuid">
    <vt:lpwstr>d41a0aab-5102-4517-8b85-cb2cf18005ed</vt:lpwstr>
  </property>
</Properties>
</file>